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060330A3-C797-4A82-ADE5-83A24E2C4ECF}" xr6:coauthVersionLast="43" xr6:coauthVersionMax="43" xr10:uidLastSave="{00000000-0000-0000-0000-000000000000}"/>
  <bookViews>
    <workbookView xWindow="-110" yWindow="-110" windowWidth="19420" windowHeight="10560" tabRatio="790" activeTab="3" xr2:uid="{00000000-000D-0000-FFFF-FFFF00000000}"/>
  </bookViews>
  <sheets>
    <sheet name="conductor" sheetId="3" r:id="rId1"/>
    <sheet name="weeks" sheetId="4" r:id="rId2"/>
    <sheet name="2in1" sheetId="8" r:id="rId3"/>
    <sheet name="students" sheetId="2" r:id="rId4"/>
    <sheet name="description of models" sheetId="11" r:id="rId5"/>
    <sheet name="models" sheetId="7" r:id="rId6"/>
    <sheet name="each user" sheetId="5" r:id="rId7"/>
    <sheet name="logstore_standard_log" sheetId="1" r:id="rId8"/>
    <sheet name="OAM" sheetId="6" r:id="rId9"/>
    <sheet name="OAM2" sheetId="9" r:id="rId10"/>
    <sheet name="OAM3" sheetId="10" r:id="rId11"/>
  </sheets>
  <calcPr calcId="191029"/>
  <pivotCaches>
    <pivotCache cacheId="0" r:id="rId12"/>
    <pivotCache cacheId="1" r:id="rId13"/>
    <pivotCache cacheId="4" r:id="rId14"/>
    <pivotCache cacheId="8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" i="2" l="1"/>
  <c r="AQ3" i="2"/>
  <c r="I12" i="11"/>
  <c r="I13" i="11"/>
  <c r="I14" i="11"/>
  <c r="I15" i="11"/>
  <c r="I16" i="11"/>
  <c r="I11" i="11"/>
  <c r="G16" i="11"/>
  <c r="G15" i="11"/>
  <c r="G14" i="11"/>
  <c r="G13" i="11"/>
  <c r="G12" i="11"/>
  <c r="G11" i="11"/>
  <c r="G10" i="11"/>
  <c r="H16" i="11"/>
  <c r="H15" i="11"/>
  <c r="H14" i="11"/>
  <c r="H13" i="11"/>
  <c r="H12" i="11"/>
  <c r="H11" i="11"/>
  <c r="F16" i="11"/>
  <c r="E16" i="11"/>
  <c r="D16" i="11"/>
  <c r="C16" i="11"/>
  <c r="B16" i="11"/>
  <c r="F15" i="11"/>
  <c r="E15" i="11"/>
  <c r="D15" i="11"/>
  <c r="C15" i="11"/>
  <c r="B15" i="11"/>
  <c r="F14" i="11"/>
  <c r="E14" i="11"/>
  <c r="D14" i="11"/>
  <c r="C14" i="11"/>
  <c r="B14" i="11"/>
  <c r="F13" i="11"/>
  <c r="E13" i="11"/>
  <c r="D13" i="11"/>
  <c r="C13" i="11"/>
  <c r="B13" i="11"/>
  <c r="F12" i="11"/>
  <c r="E12" i="11"/>
  <c r="D12" i="11"/>
  <c r="C12" i="11"/>
  <c r="B12" i="11"/>
  <c r="F11" i="11"/>
  <c r="E11" i="11"/>
  <c r="D11" i="11"/>
  <c r="C11" i="11"/>
  <c r="B11" i="11"/>
  <c r="H10" i="11"/>
  <c r="F10" i="11"/>
  <c r="E10" i="11"/>
  <c r="D10" i="11"/>
  <c r="C10" i="11"/>
  <c r="B10" i="11"/>
  <c r="A16" i="11"/>
  <c r="A15" i="11"/>
  <c r="A14" i="11"/>
  <c r="A13" i="11"/>
  <c r="A12" i="11"/>
  <c r="A11" i="11"/>
  <c r="AL16" i="2"/>
  <c r="AK16" i="2"/>
  <c r="AL15" i="2"/>
  <c r="AK15" i="2"/>
  <c r="AL14" i="2"/>
  <c r="AK14" i="2"/>
  <c r="AL13" i="2"/>
  <c r="AK13" i="2"/>
  <c r="AL12" i="2"/>
  <c r="AK12" i="2"/>
  <c r="AL11" i="2"/>
  <c r="AK11" i="2"/>
  <c r="AL10" i="2"/>
  <c r="AK10" i="2"/>
  <c r="AL9" i="2"/>
  <c r="AK9" i="2"/>
  <c r="AL8" i="2"/>
  <c r="AK8" i="2"/>
  <c r="AL7" i="2"/>
  <c r="AK7" i="2"/>
  <c r="AL6" i="2"/>
  <c r="AK6" i="2"/>
  <c r="AL5" i="2"/>
  <c r="AK5" i="2"/>
  <c r="AE4" i="2"/>
  <c r="AM16" i="2"/>
  <c r="AM15" i="2"/>
  <c r="AM14" i="2"/>
  <c r="AM13" i="2"/>
  <c r="AM12" i="2"/>
  <c r="AM11" i="2"/>
  <c r="AM10" i="2"/>
  <c r="AM9" i="2"/>
  <c r="AM8" i="2"/>
  <c r="AM7" i="2"/>
  <c r="AM6" i="2"/>
  <c r="AM5" i="2"/>
  <c r="AM4" i="2"/>
  <c r="AF16" i="2"/>
  <c r="AF15" i="2"/>
  <c r="AF14" i="2"/>
  <c r="AF13" i="2"/>
  <c r="AF12" i="2"/>
  <c r="AF11" i="2"/>
  <c r="AF10" i="2"/>
  <c r="AF9" i="2"/>
  <c r="AF8" i="2"/>
  <c r="AF7" i="2"/>
  <c r="AF6" i="2"/>
  <c r="AF5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S5" i="2"/>
  <c r="AR5" i="2"/>
  <c r="AS4" i="2"/>
  <c r="AR4" i="2"/>
  <c r="M3" i="10"/>
  <c r="M4" i="10"/>
  <c r="M5" i="10"/>
  <c r="M6" i="10"/>
  <c r="M7" i="10"/>
  <c r="M8" i="10"/>
  <c r="M9" i="10"/>
  <c r="M10" i="10"/>
  <c r="M11" i="10"/>
  <c r="M12" i="10"/>
  <c r="M13" i="10"/>
  <c r="M2" i="10"/>
  <c r="L3" i="10"/>
  <c r="L4" i="10"/>
  <c r="L5" i="10"/>
  <c r="L6" i="10"/>
  <c r="L7" i="10"/>
  <c r="L8" i="10"/>
  <c r="L9" i="10"/>
  <c r="L10" i="10"/>
  <c r="L11" i="10"/>
  <c r="L12" i="10"/>
  <c r="L13" i="10"/>
  <c r="L2" i="10"/>
  <c r="K13" i="10"/>
  <c r="K12" i="10"/>
  <c r="K11" i="10"/>
  <c r="K10" i="10"/>
  <c r="K9" i="10"/>
  <c r="K8" i="10"/>
  <c r="K7" i="10"/>
  <c r="K6" i="10"/>
  <c r="K5" i="10"/>
  <c r="K4" i="10"/>
  <c r="K3" i="10"/>
  <c r="K2" i="10"/>
  <c r="J13" i="10"/>
  <c r="J12" i="10"/>
  <c r="J11" i="10"/>
  <c r="J10" i="10"/>
  <c r="J9" i="10"/>
  <c r="J8" i="10"/>
  <c r="J7" i="10"/>
  <c r="J6" i="10"/>
  <c r="J5" i="10"/>
  <c r="J4" i="10"/>
  <c r="J3" i="10"/>
  <c r="J2" i="10"/>
  <c r="H13" i="10"/>
  <c r="H12" i="10"/>
  <c r="H11" i="10"/>
  <c r="H10" i="10"/>
  <c r="H9" i="10"/>
  <c r="H8" i="10"/>
  <c r="H7" i="10"/>
  <c r="H6" i="10"/>
  <c r="H5" i="10"/>
  <c r="H4" i="10"/>
  <c r="H3" i="10"/>
  <c r="H2" i="10"/>
  <c r="H1" i="10"/>
  <c r="G13" i="10"/>
  <c r="G12" i="10"/>
  <c r="G11" i="10"/>
  <c r="G10" i="10"/>
  <c r="G9" i="10"/>
  <c r="G8" i="10"/>
  <c r="G7" i="10"/>
  <c r="G6" i="10"/>
  <c r="G5" i="10"/>
  <c r="G4" i="10"/>
  <c r="G3" i="10"/>
  <c r="G2" i="10"/>
  <c r="F13" i="10"/>
  <c r="F12" i="10"/>
  <c r="F11" i="10"/>
  <c r="F10" i="10"/>
  <c r="F9" i="10"/>
  <c r="F8" i="10"/>
  <c r="F7" i="10"/>
  <c r="F6" i="10"/>
  <c r="F5" i="10"/>
  <c r="F4" i="10"/>
  <c r="F3" i="10"/>
  <c r="F2" i="10"/>
  <c r="F1" i="10"/>
  <c r="I32" i="8"/>
  <c r="I31" i="8"/>
  <c r="I30" i="8"/>
  <c r="I29" i="8"/>
  <c r="I28" i="8"/>
  <c r="I27" i="8"/>
  <c r="I26" i="8"/>
  <c r="I25" i="8"/>
  <c r="I24" i="8"/>
  <c r="I23" i="8"/>
  <c r="I22" i="8"/>
  <c r="I21" i="8"/>
  <c r="G32" i="8"/>
  <c r="G31" i="8"/>
  <c r="G30" i="8"/>
  <c r="G29" i="8"/>
  <c r="G28" i="8"/>
  <c r="G27" i="8"/>
  <c r="G26" i="8"/>
  <c r="G25" i="8"/>
  <c r="G24" i="8"/>
  <c r="G23" i="8"/>
  <c r="G22" i="8"/>
  <c r="G21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H22" i="8"/>
  <c r="H23" i="8"/>
  <c r="H24" i="8"/>
  <c r="H25" i="8"/>
  <c r="H26" i="8"/>
  <c r="H27" i="8"/>
  <c r="H28" i="8"/>
  <c r="H29" i="8"/>
  <c r="H30" i="8"/>
  <c r="H31" i="8"/>
  <c r="H32" i="8"/>
  <c r="H33" i="8"/>
  <c r="H21" i="8"/>
  <c r="H3" i="9"/>
  <c r="H4" i="9"/>
  <c r="H5" i="9"/>
  <c r="H6" i="9"/>
  <c r="H7" i="9"/>
  <c r="H8" i="9"/>
  <c r="H9" i="9"/>
  <c r="H10" i="9"/>
  <c r="H11" i="9"/>
  <c r="H12" i="9"/>
  <c r="H13" i="9"/>
  <c r="H2" i="9"/>
  <c r="G3" i="9"/>
  <c r="G4" i="9"/>
  <c r="G5" i="9"/>
  <c r="G6" i="9"/>
  <c r="G7" i="9"/>
  <c r="G8" i="9"/>
  <c r="G9" i="9"/>
  <c r="G10" i="9"/>
  <c r="G11" i="9"/>
  <c r="G12" i="9"/>
  <c r="G13" i="9"/>
  <c r="G2" i="9"/>
  <c r="A13" i="9"/>
  <c r="A13" i="10" s="1"/>
  <c r="A12" i="9"/>
  <c r="A12" i="10" s="1"/>
  <c r="A11" i="9"/>
  <c r="A11" i="10" s="1"/>
  <c r="A10" i="9"/>
  <c r="A10" i="10" s="1"/>
  <c r="A9" i="9"/>
  <c r="A9" i="10" s="1"/>
  <c r="A8" i="9"/>
  <c r="A8" i="10" s="1"/>
  <c r="A7" i="9"/>
  <c r="A7" i="10" s="1"/>
  <c r="A6" i="9"/>
  <c r="A6" i="10" s="1"/>
  <c r="A5" i="9"/>
  <c r="A5" i="10" s="1"/>
  <c r="A4" i="9"/>
  <c r="A4" i="10" s="1"/>
  <c r="A3" i="9"/>
  <c r="A3" i="10" s="1"/>
  <c r="A2" i="9"/>
  <c r="A2" i="10" s="1"/>
  <c r="E1" i="9"/>
  <c r="E1" i="10" s="1"/>
  <c r="D1" i="9"/>
  <c r="D1" i="10" s="1"/>
  <c r="C1" i="9"/>
  <c r="C1" i="10" s="1"/>
  <c r="B1" i="9"/>
  <c r="B1" i="10" s="1"/>
  <c r="A1" i="9"/>
  <c r="A1" i="10" s="1"/>
  <c r="AQ4" i="2"/>
  <c r="AJ6" i="2"/>
  <c r="AJ7" i="2"/>
  <c r="AJ8" i="2"/>
  <c r="AJ9" i="2"/>
  <c r="AJ10" i="2"/>
  <c r="AJ11" i="2"/>
  <c r="AJ12" i="2"/>
  <c r="AJ13" i="2"/>
  <c r="AJ14" i="2"/>
  <c r="AJ15" i="2"/>
  <c r="AJ16" i="2"/>
  <c r="AJ5" i="2"/>
  <c r="M17" i="6"/>
  <c r="M18" i="6"/>
  <c r="M19" i="6"/>
  <c r="M20" i="6"/>
  <c r="M21" i="6"/>
  <c r="M22" i="6"/>
  <c r="M23" i="6"/>
  <c r="M24" i="6"/>
  <c r="M25" i="6"/>
  <c r="M26" i="6"/>
  <c r="M27" i="6"/>
  <c r="M16" i="6"/>
  <c r="L16" i="6"/>
  <c r="L17" i="6"/>
  <c r="L18" i="6"/>
  <c r="L19" i="6"/>
  <c r="L20" i="6"/>
  <c r="L21" i="6"/>
  <c r="L22" i="6"/>
  <c r="L23" i="6"/>
  <c r="L24" i="6"/>
  <c r="L25" i="6"/>
  <c r="L26" i="6"/>
  <c r="L27" i="6"/>
  <c r="K27" i="6"/>
  <c r="K26" i="6"/>
  <c r="K25" i="6"/>
  <c r="K24" i="6"/>
  <c r="K23" i="6"/>
  <c r="K22" i="6"/>
  <c r="K21" i="6"/>
  <c r="K20" i="6"/>
  <c r="K19" i="6"/>
  <c r="K18" i="6"/>
  <c r="K17" i="6"/>
  <c r="K16" i="6"/>
  <c r="K13" i="6"/>
  <c r="K12" i="6"/>
  <c r="K11" i="6"/>
  <c r="K10" i="6"/>
  <c r="K9" i="6"/>
  <c r="K8" i="6"/>
  <c r="K7" i="6"/>
  <c r="K6" i="6"/>
  <c r="K5" i="6"/>
  <c r="K4" i="6"/>
  <c r="K3" i="6"/>
  <c r="K2" i="6"/>
  <c r="L15" i="6"/>
  <c r="D27" i="6"/>
  <c r="E26" i="6"/>
  <c r="G24" i="6"/>
  <c r="H23" i="6"/>
  <c r="I22" i="6"/>
  <c r="J21" i="6"/>
  <c r="C20" i="6"/>
  <c r="D19" i="6"/>
  <c r="E18" i="6"/>
  <c r="G16" i="6"/>
  <c r="A25" i="6"/>
  <c r="A17" i="6"/>
  <c r="D15" i="6"/>
  <c r="A15" i="6"/>
  <c r="J13" i="6"/>
  <c r="J27" i="6" s="1"/>
  <c r="I13" i="6"/>
  <c r="I27" i="6" s="1"/>
  <c r="H13" i="6"/>
  <c r="H27" i="6" s="1"/>
  <c r="G13" i="6"/>
  <c r="G27" i="6" s="1"/>
  <c r="F13" i="6"/>
  <c r="F27" i="6" s="1"/>
  <c r="E13" i="6"/>
  <c r="E27" i="6" s="1"/>
  <c r="D13" i="6"/>
  <c r="C13" i="6"/>
  <c r="C27" i="6" s="1"/>
  <c r="J12" i="6"/>
  <c r="J26" i="6" s="1"/>
  <c r="I12" i="6"/>
  <c r="I26" i="6" s="1"/>
  <c r="H12" i="6"/>
  <c r="H26" i="6" s="1"/>
  <c r="G12" i="6"/>
  <c r="G26" i="6" s="1"/>
  <c r="F12" i="6"/>
  <c r="F26" i="6" s="1"/>
  <c r="E12" i="6"/>
  <c r="D12" i="6"/>
  <c r="D26" i="6" s="1"/>
  <c r="C12" i="6"/>
  <c r="C26" i="6" s="1"/>
  <c r="J11" i="6"/>
  <c r="J25" i="6" s="1"/>
  <c r="I11" i="6"/>
  <c r="I25" i="6" s="1"/>
  <c r="H11" i="6"/>
  <c r="H25" i="6" s="1"/>
  <c r="G11" i="6"/>
  <c r="G25" i="6" s="1"/>
  <c r="F11" i="6"/>
  <c r="F25" i="6" s="1"/>
  <c r="E11" i="6"/>
  <c r="E25" i="6" s="1"/>
  <c r="D11" i="6"/>
  <c r="D25" i="6" s="1"/>
  <c r="C11" i="6"/>
  <c r="C25" i="6" s="1"/>
  <c r="J10" i="6"/>
  <c r="J24" i="6" s="1"/>
  <c r="I10" i="6"/>
  <c r="I24" i="6" s="1"/>
  <c r="H10" i="6"/>
  <c r="H24" i="6" s="1"/>
  <c r="G10" i="6"/>
  <c r="F10" i="6"/>
  <c r="F24" i="6" s="1"/>
  <c r="E10" i="6"/>
  <c r="E24" i="6" s="1"/>
  <c r="D10" i="6"/>
  <c r="D24" i="6" s="1"/>
  <c r="C10" i="6"/>
  <c r="C24" i="6" s="1"/>
  <c r="J9" i="6"/>
  <c r="J23" i="6" s="1"/>
  <c r="I9" i="6"/>
  <c r="I23" i="6" s="1"/>
  <c r="H9" i="6"/>
  <c r="G9" i="6"/>
  <c r="G23" i="6" s="1"/>
  <c r="F9" i="6"/>
  <c r="F23" i="6" s="1"/>
  <c r="E9" i="6"/>
  <c r="E23" i="6" s="1"/>
  <c r="D9" i="6"/>
  <c r="D23" i="6" s="1"/>
  <c r="C9" i="6"/>
  <c r="C23" i="6" s="1"/>
  <c r="J8" i="6"/>
  <c r="J22" i="6" s="1"/>
  <c r="I8" i="6"/>
  <c r="H8" i="6"/>
  <c r="H22" i="6" s="1"/>
  <c r="G8" i="6"/>
  <c r="G22" i="6" s="1"/>
  <c r="F8" i="6"/>
  <c r="F22" i="6" s="1"/>
  <c r="E8" i="6"/>
  <c r="E22" i="6" s="1"/>
  <c r="D8" i="6"/>
  <c r="D22" i="6" s="1"/>
  <c r="C8" i="6"/>
  <c r="C22" i="6" s="1"/>
  <c r="J7" i="6"/>
  <c r="I7" i="6"/>
  <c r="I21" i="6" s="1"/>
  <c r="H7" i="6"/>
  <c r="H21" i="6" s="1"/>
  <c r="G7" i="6"/>
  <c r="G21" i="6" s="1"/>
  <c r="F7" i="6"/>
  <c r="F21" i="6" s="1"/>
  <c r="E7" i="6"/>
  <c r="E21" i="6" s="1"/>
  <c r="D7" i="6"/>
  <c r="D21" i="6" s="1"/>
  <c r="C7" i="6"/>
  <c r="C21" i="6" s="1"/>
  <c r="J6" i="6"/>
  <c r="J20" i="6" s="1"/>
  <c r="I6" i="6"/>
  <c r="I20" i="6" s="1"/>
  <c r="H6" i="6"/>
  <c r="H20" i="6" s="1"/>
  <c r="G6" i="6"/>
  <c r="G20" i="6" s="1"/>
  <c r="F6" i="6"/>
  <c r="F20" i="6" s="1"/>
  <c r="E6" i="6"/>
  <c r="E20" i="6" s="1"/>
  <c r="D6" i="6"/>
  <c r="D20" i="6" s="1"/>
  <c r="C6" i="6"/>
  <c r="J5" i="6"/>
  <c r="J19" i="6" s="1"/>
  <c r="I5" i="6"/>
  <c r="I19" i="6" s="1"/>
  <c r="H5" i="6"/>
  <c r="H19" i="6" s="1"/>
  <c r="G5" i="6"/>
  <c r="G19" i="6" s="1"/>
  <c r="F5" i="6"/>
  <c r="F19" i="6" s="1"/>
  <c r="E5" i="6"/>
  <c r="E19" i="6" s="1"/>
  <c r="D5" i="6"/>
  <c r="C5" i="6"/>
  <c r="C19" i="6" s="1"/>
  <c r="J4" i="6"/>
  <c r="J18" i="6" s="1"/>
  <c r="I4" i="6"/>
  <c r="I18" i="6" s="1"/>
  <c r="H4" i="6"/>
  <c r="H18" i="6" s="1"/>
  <c r="G4" i="6"/>
  <c r="G18" i="6" s="1"/>
  <c r="F4" i="6"/>
  <c r="F18" i="6" s="1"/>
  <c r="E4" i="6"/>
  <c r="D4" i="6"/>
  <c r="D18" i="6" s="1"/>
  <c r="C4" i="6"/>
  <c r="C18" i="6" s="1"/>
  <c r="J3" i="6"/>
  <c r="J17" i="6" s="1"/>
  <c r="I3" i="6"/>
  <c r="I17" i="6" s="1"/>
  <c r="H3" i="6"/>
  <c r="H17" i="6" s="1"/>
  <c r="G3" i="6"/>
  <c r="G17" i="6" s="1"/>
  <c r="F3" i="6"/>
  <c r="F17" i="6" s="1"/>
  <c r="E3" i="6"/>
  <c r="E17" i="6" s="1"/>
  <c r="D3" i="6"/>
  <c r="D17" i="6" s="1"/>
  <c r="C3" i="6"/>
  <c r="C17" i="6" s="1"/>
  <c r="J2" i="6"/>
  <c r="J16" i="6" s="1"/>
  <c r="I2" i="6"/>
  <c r="I16" i="6" s="1"/>
  <c r="H2" i="6"/>
  <c r="H16" i="6" s="1"/>
  <c r="G2" i="6"/>
  <c r="F2" i="6"/>
  <c r="F16" i="6" s="1"/>
  <c r="E2" i="6"/>
  <c r="E16" i="6" s="1"/>
  <c r="D2" i="6"/>
  <c r="D16" i="6" s="1"/>
  <c r="C2" i="6"/>
  <c r="C16" i="6" s="1"/>
  <c r="J1" i="6"/>
  <c r="J15" i="6" s="1"/>
  <c r="I1" i="6"/>
  <c r="I15" i="6" s="1"/>
  <c r="H1" i="6"/>
  <c r="H15" i="6" s="1"/>
  <c r="G1" i="6"/>
  <c r="G15" i="6" s="1"/>
  <c r="F1" i="6"/>
  <c r="F15" i="6" s="1"/>
  <c r="E1" i="6"/>
  <c r="E15" i="6" s="1"/>
  <c r="D1" i="6"/>
  <c r="C1" i="6"/>
  <c r="C15" i="6" s="1"/>
  <c r="B2" i="6"/>
  <c r="B16" i="6" s="1"/>
  <c r="B3" i="6"/>
  <c r="B17" i="6" s="1"/>
  <c r="B4" i="6"/>
  <c r="B18" i="6" s="1"/>
  <c r="B5" i="6"/>
  <c r="B19" i="6" s="1"/>
  <c r="B6" i="6"/>
  <c r="B20" i="6" s="1"/>
  <c r="B7" i="6"/>
  <c r="B8" i="6"/>
  <c r="B22" i="6" s="1"/>
  <c r="B9" i="6"/>
  <c r="B23" i="6" s="1"/>
  <c r="B10" i="6"/>
  <c r="B24" i="6" s="1"/>
  <c r="B11" i="6"/>
  <c r="B25" i="6" s="1"/>
  <c r="B12" i="6"/>
  <c r="B26" i="6" s="1"/>
  <c r="B13" i="6"/>
  <c r="B27" i="6" s="1"/>
  <c r="B1" i="6"/>
  <c r="B15" i="6" s="1"/>
  <c r="A13" i="6"/>
  <c r="A27" i="6" s="1"/>
  <c r="A12" i="6"/>
  <c r="A26" i="6" s="1"/>
  <c r="A11" i="6"/>
  <c r="A10" i="6"/>
  <c r="A24" i="6" s="1"/>
  <c r="A9" i="6"/>
  <c r="A23" i="6" s="1"/>
  <c r="A8" i="6"/>
  <c r="A22" i="6" s="1"/>
  <c r="A7" i="6"/>
  <c r="A21" i="6" s="1"/>
  <c r="A6" i="6"/>
  <c r="A20" i="6" s="1"/>
  <c r="A5" i="6"/>
  <c r="A19" i="6" s="1"/>
  <c r="A4" i="6"/>
  <c r="A18" i="6" s="1"/>
  <c r="A3" i="6"/>
  <c r="A2" i="6"/>
  <c r="A16" i="6" s="1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P4" i="2"/>
  <c r="AI6" i="2"/>
  <c r="AI7" i="2"/>
  <c r="AI8" i="2"/>
  <c r="AI9" i="2"/>
  <c r="AI10" i="2"/>
  <c r="AI11" i="2"/>
  <c r="AI12" i="2"/>
  <c r="AI13" i="2"/>
  <c r="AI14" i="2"/>
  <c r="AI15" i="2"/>
  <c r="AI16" i="2"/>
  <c r="AI5" i="2"/>
  <c r="D22" i="8"/>
  <c r="D23" i="8"/>
  <c r="D24" i="8"/>
  <c r="D25" i="8"/>
  <c r="D26" i="8"/>
  <c r="D27" i="8"/>
  <c r="D28" i="8"/>
  <c r="D29" i="8"/>
  <c r="D30" i="8"/>
  <c r="D31" i="8"/>
  <c r="D32" i="8"/>
  <c r="D33" i="8"/>
  <c r="D21" i="8"/>
  <c r="Q86" i="2"/>
  <c r="Q67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68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B91" i="2"/>
  <c r="Q91" i="2" s="1"/>
  <c r="B90" i="2"/>
  <c r="Q90" i="2" s="1"/>
  <c r="B89" i="2"/>
  <c r="Q89" i="2" s="1"/>
  <c r="B88" i="2"/>
  <c r="Q88" i="2" s="1"/>
  <c r="B87" i="2"/>
  <c r="Q87" i="2" s="1"/>
  <c r="B86" i="2"/>
  <c r="B85" i="2"/>
  <c r="Q85" i="2" s="1"/>
  <c r="B84" i="2"/>
  <c r="Q84" i="2" s="1"/>
  <c r="B83" i="2"/>
  <c r="Q83" i="2" s="1"/>
  <c r="B82" i="2"/>
  <c r="Q82" i="2" s="1"/>
  <c r="B81" i="2"/>
  <c r="Q81" i="2" s="1"/>
  <c r="B80" i="2"/>
  <c r="Q80" i="2" s="1"/>
  <c r="B76" i="2"/>
  <c r="Q76" i="2" s="1"/>
  <c r="B74" i="2"/>
  <c r="Q74" i="2" s="1"/>
  <c r="B68" i="2"/>
  <c r="Q68" i="2" s="1"/>
  <c r="O67" i="2"/>
  <c r="N67" i="2"/>
  <c r="M67" i="2"/>
  <c r="G67" i="2"/>
  <c r="F67" i="2"/>
  <c r="E67" i="2"/>
  <c r="C67" i="2"/>
  <c r="B67" i="2"/>
  <c r="N40" i="2"/>
  <c r="M40" i="2"/>
  <c r="L40" i="2"/>
  <c r="L67" i="2" s="1"/>
  <c r="K40" i="2"/>
  <c r="K67" i="2" s="1"/>
  <c r="J40" i="2"/>
  <c r="J67" i="2" s="1"/>
  <c r="I40" i="2"/>
  <c r="I67" i="2" s="1"/>
  <c r="H40" i="2"/>
  <c r="H67" i="2" s="1"/>
  <c r="G40" i="2"/>
  <c r="F40" i="2"/>
  <c r="E40" i="2"/>
  <c r="D40" i="2"/>
  <c r="D67" i="2" s="1"/>
  <c r="C40" i="2"/>
  <c r="B40" i="2"/>
  <c r="N64" i="2"/>
  <c r="M64" i="2"/>
  <c r="L64" i="2"/>
  <c r="K64" i="2"/>
  <c r="J64" i="2"/>
  <c r="I64" i="2"/>
  <c r="H64" i="2"/>
  <c r="G64" i="2"/>
  <c r="F64" i="2"/>
  <c r="E64" i="2"/>
  <c r="D64" i="2"/>
  <c r="N63" i="2"/>
  <c r="M63" i="2"/>
  <c r="L63" i="2"/>
  <c r="K63" i="2"/>
  <c r="J63" i="2"/>
  <c r="I63" i="2"/>
  <c r="H63" i="2"/>
  <c r="G63" i="2"/>
  <c r="F63" i="2"/>
  <c r="E63" i="2"/>
  <c r="D63" i="2"/>
  <c r="N62" i="2"/>
  <c r="M62" i="2"/>
  <c r="L62" i="2"/>
  <c r="K62" i="2"/>
  <c r="J62" i="2"/>
  <c r="I62" i="2"/>
  <c r="H62" i="2"/>
  <c r="G62" i="2"/>
  <c r="F62" i="2"/>
  <c r="E62" i="2"/>
  <c r="D62" i="2"/>
  <c r="N61" i="2"/>
  <c r="M61" i="2"/>
  <c r="L61" i="2"/>
  <c r="K61" i="2"/>
  <c r="J61" i="2"/>
  <c r="I61" i="2"/>
  <c r="H61" i="2"/>
  <c r="G61" i="2"/>
  <c r="F61" i="2"/>
  <c r="E61" i="2"/>
  <c r="D61" i="2"/>
  <c r="N60" i="2"/>
  <c r="M60" i="2"/>
  <c r="L60" i="2"/>
  <c r="K60" i="2"/>
  <c r="J60" i="2"/>
  <c r="I60" i="2"/>
  <c r="H60" i="2"/>
  <c r="G60" i="2"/>
  <c r="F60" i="2"/>
  <c r="E60" i="2"/>
  <c r="D60" i="2"/>
  <c r="D87" i="2" s="1"/>
  <c r="N59" i="2"/>
  <c r="M59" i="2"/>
  <c r="L59" i="2"/>
  <c r="K59" i="2"/>
  <c r="J59" i="2"/>
  <c r="I59" i="2"/>
  <c r="H59" i="2"/>
  <c r="G59" i="2"/>
  <c r="F59" i="2"/>
  <c r="E59" i="2"/>
  <c r="D59" i="2"/>
  <c r="N58" i="2"/>
  <c r="M58" i="2"/>
  <c r="L58" i="2"/>
  <c r="K58" i="2"/>
  <c r="J58" i="2"/>
  <c r="I58" i="2"/>
  <c r="H58" i="2"/>
  <c r="G58" i="2"/>
  <c r="F58" i="2"/>
  <c r="E58" i="2"/>
  <c r="D58" i="2"/>
  <c r="N57" i="2"/>
  <c r="M57" i="2"/>
  <c r="L57" i="2"/>
  <c r="K57" i="2"/>
  <c r="J57" i="2"/>
  <c r="I57" i="2"/>
  <c r="H57" i="2"/>
  <c r="G57" i="2"/>
  <c r="F57" i="2"/>
  <c r="E57" i="2"/>
  <c r="D57" i="2"/>
  <c r="N56" i="2"/>
  <c r="M56" i="2"/>
  <c r="L56" i="2"/>
  <c r="K56" i="2"/>
  <c r="J56" i="2"/>
  <c r="I56" i="2"/>
  <c r="H56" i="2"/>
  <c r="G56" i="2"/>
  <c r="F56" i="2"/>
  <c r="E56" i="2"/>
  <c r="D56" i="2"/>
  <c r="N55" i="2"/>
  <c r="M55" i="2"/>
  <c r="L55" i="2"/>
  <c r="K55" i="2"/>
  <c r="J55" i="2"/>
  <c r="I55" i="2"/>
  <c r="H55" i="2"/>
  <c r="G55" i="2"/>
  <c r="F55" i="2"/>
  <c r="E55" i="2"/>
  <c r="D55" i="2"/>
  <c r="N54" i="2"/>
  <c r="M54" i="2"/>
  <c r="L54" i="2"/>
  <c r="K54" i="2"/>
  <c r="J54" i="2"/>
  <c r="I54" i="2"/>
  <c r="H54" i="2"/>
  <c r="G54" i="2"/>
  <c r="F54" i="2"/>
  <c r="E54" i="2"/>
  <c r="D54" i="2"/>
  <c r="N53" i="2"/>
  <c r="M53" i="2"/>
  <c r="L53" i="2"/>
  <c r="K53" i="2"/>
  <c r="J53" i="2"/>
  <c r="I53" i="2"/>
  <c r="I80" i="2" s="1"/>
  <c r="H53" i="2"/>
  <c r="G53" i="2"/>
  <c r="F53" i="2"/>
  <c r="E53" i="2"/>
  <c r="D53" i="2"/>
  <c r="N52" i="2"/>
  <c r="M52" i="2"/>
  <c r="L52" i="2"/>
  <c r="K52" i="2"/>
  <c r="J52" i="2"/>
  <c r="I52" i="2"/>
  <c r="H52" i="2"/>
  <c r="G52" i="2"/>
  <c r="F52" i="2"/>
  <c r="E52" i="2"/>
  <c r="D52" i="2"/>
  <c r="N51" i="2"/>
  <c r="M51" i="2"/>
  <c r="L51" i="2"/>
  <c r="K51" i="2"/>
  <c r="J51" i="2"/>
  <c r="I51" i="2"/>
  <c r="H51" i="2"/>
  <c r="G51" i="2"/>
  <c r="F51" i="2"/>
  <c r="E51" i="2"/>
  <c r="D51" i="2"/>
  <c r="N50" i="2"/>
  <c r="M50" i="2"/>
  <c r="L50" i="2"/>
  <c r="K50" i="2"/>
  <c r="J50" i="2"/>
  <c r="I50" i="2"/>
  <c r="H50" i="2"/>
  <c r="G50" i="2"/>
  <c r="F50" i="2"/>
  <c r="E50" i="2"/>
  <c r="D50" i="2"/>
  <c r="N49" i="2"/>
  <c r="M49" i="2"/>
  <c r="L49" i="2"/>
  <c r="K49" i="2"/>
  <c r="J49" i="2"/>
  <c r="I49" i="2"/>
  <c r="H49" i="2"/>
  <c r="G49" i="2"/>
  <c r="F49" i="2"/>
  <c r="E49" i="2"/>
  <c r="D49" i="2"/>
  <c r="N48" i="2"/>
  <c r="M48" i="2"/>
  <c r="L48" i="2"/>
  <c r="K48" i="2"/>
  <c r="J48" i="2"/>
  <c r="I48" i="2"/>
  <c r="H48" i="2"/>
  <c r="H75" i="2" s="1"/>
  <c r="G48" i="2"/>
  <c r="F48" i="2"/>
  <c r="E48" i="2"/>
  <c r="D48" i="2"/>
  <c r="N47" i="2"/>
  <c r="M47" i="2"/>
  <c r="L47" i="2"/>
  <c r="K47" i="2"/>
  <c r="K74" i="2" s="1"/>
  <c r="J47" i="2"/>
  <c r="I47" i="2"/>
  <c r="H47" i="2"/>
  <c r="G47" i="2"/>
  <c r="F47" i="2"/>
  <c r="E47" i="2"/>
  <c r="D47" i="2"/>
  <c r="N46" i="2"/>
  <c r="N73" i="2" s="1"/>
  <c r="M46" i="2"/>
  <c r="L46" i="2"/>
  <c r="K46" i="2"/>
  <c r="J46" i="2"/>
  <c r="I46" i="2"/>
  <c r="H46" i="2"/>
  <c r="G46" i="2"/>
  <c r="F46" i="2"/>
  <c r="F73" i="2" s="1"/>
  <c r="E46" i="2"/>
  <c r="D46" i="2"/>
  <c r="N45" i="2"/>
  <c r="M45" i="2"/>
  <c r="L45" i="2"/>
  <c r="K45" i="2"/>
  <c r="J45" i="2"/>
  <c r="I45" i="2"/>
  <c r="I68" i="2" s="1"/>
  <c r="H45" i="2"/>
  <c r="G45" i="2"/>
  <c r="F45" i="2"/>
  <c r="E45" i="2"/>
  <c r="D45" i="2"/>
  <c r="N44" i="2"/>
  <c r="M44" i="2"/>
  <c r="L44" i="2"/>
  <c r="L71" i="2" s="1"/>
  <c r="K44" i="2"/>
  <c r="J44" i="2"/>
  <c r="I44" i="2"/>
  <c r="H44" i="2"/>
  <c r="G44" i="2"/>
  <c r="F44" i="2"/>
  <c r="E44" i="2"/>
  <c r="D44" i="2"/>
  <c r="D71" i="2" s="1"/>
  <c r="N43" i="2"/>
  <c r="M43" i="2"/>
  <c r="L43" i="2"/>
  <c r="K43" i="2"/>
  <c r="J43" i="2"/>
  <c r="I43" i="2"/>
  <c r="H43" i="2"/>
  <c r="G43" i="2"/>
  <c r="G70" i="2" s="1"/>
  <c r="F43" i="2"/>
  <c r="E43" i="2"/>
  <c r="D43" i="2"/>
  <c r="N42" i="2"/>
  <c r="M42" i="2"/>
  <c r="L42" i="2"/>
  <c r="K42" i="2"/>
  <c r="J42" i="2"/>
  <c r="J69" i="2" s="1"/>
  <c r="I42" i="2"/>
  <c r="H42" i="2"/>
  <c r="G42" i="2"/>
  <c r="F42" i="2"/>
  <c r="E42" i="2"/>
  <c r="D42" i="2"/>
  <c r="N41" i="2"/>
  <c r="M41" i="2"/>
  <c r="M77" i="2" s="1"/>
  <c r="L41" i="2"/>
  <c r="K41" i="2"/>
  <c r="J41" i="2"/>
  <c r="I41" i="2"/>
  <c r="H41" i="2"/>
  <c r="G41" i="2"/>
  <c r="F41" i="2"/>
  <c r="E41" i="2"/>
  <c r="E68" i="2" s="1"/>
  <c r="D41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79" i="2" s="1"/>
  <c r="Q79" i="2" s="1"/>
  <c r="B51" i="2"/>
  <c r="B78" i="2" s="1"/>
  <c r="Q78" i="2" s="1"/>
  <c r="B50" i="2"/>
  <c r="B77" i="2" s="1"/>
  <c r="Q77" i="2" s="1"/>
  <c r="B49" i="2"/>
  <c r="B48" i="2"/>
  <c r="B75" i="2" s="1"/>
  <c r="Q75" i="2" s="1"/>
  <c r="B47" i="2"/>
  <c r="B46" i="2"/>
  <c r="B73" i="2" s="1"/>
  <c r="Q73" i="2" s="1"/>
  <c r="B45" i="2"/>
  <c r="B72" i="2" s="1"/>
  <c r="Q72" i="2" s="1"/>
  <c r="B44" i="2"/>
  <c r="B71" i="2" s="1"/>
  <c r="Q71" i="2" s="1"/>
  <c r="B43" i="2"/>
  <c r="B70" i="2" s="1"/>
  <c r="Q70" i="2" s="1"/>
  <c r="B42" i="2"/>
  <c r="B69" i="2" s="1"/>
  <c r="Q69" i="2" s="1"/>
  <c r="B41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82" i="2" s="1"/>
  <c r="C41" i="2"/>
  <c r="A24" i="2"/>
  <c r="AE25" i="2"/>
  <c r="AH6" i="2" s="1"/>
  <c r="AE26" i="2"/>
  <c r="AH7" i="2" s="1"/>
  <c r="AE27" i="2"/>
  <c r="AH8" i="2" s="1"/>
  <c r="AE28" i="2"/>
  <c r="AH9" i="2" s="1"/>
  <c r="AE29" i="2"/>
  <c r="AH10" i="2" s="1"/>
  <c r="AE30" i="2"/>
  <c r="AH11" i="2" s="1"/>
  <c r="AE31" i="2"/>
  <c r="AH12" i="2" s="1"/>
  <c r="AE32" i="2"/>
  <c r="AH13" i="2" s="1"/>
  <c r="AE33" i="2"/>
  <c r="AH14" i="2" s="1"/>
  <c r="AE34" i="2"/>
  <c r="AH15" i="2" s="1"/>
  <c r="AE35" i="2"/>
  <c r="AH16" i="2" s="1"/>
  <c r="AH4" i="2"/>
  <c r="AE24" i="2"/>
  <c r="AH5" i="2" s="1"/>
  <c r="AG16" i="2"/>
  <c r="AE16" i="2" s="1"/>
  <c r="AG15" i="2"/>
  <c r="AE15" i="2" s="1"/>
  <c r="AG14" i="2"/>
  <c r="AE14" i="2" s="1"/>
  <c r="AG13" i="2"/>
  <c r="AE13" i="2" s="1"/>
  <c r="AG12" i="2"/>
  <c r="AE12" i="2" s="1"/>
  <c r="AG11" i="2"/>
  <c r="AE11" i="2" s="1"/>
  <c r="AG10" i="2"/>
  <c r="AE10" i="2" s="1"/>
  <c r="AG9" i="2"/>
  <c r="AE9" i="2" s="1"/>
  <c r="AG8" i="2"/>
  <c r="AE8" i="2" s="1"/>
  <c r="AG7" i="2"/>
  <c r="AE7" i="2" s="1"/>
  <c r="AG6" i="2"/>
  <c r="AE6" i="2" s="1"/>
  <c r="AG5" i="2"/>
  <c r="AE5" i="2" s="1"/>
  <c r="AD24" i="2"/>
  <c r="AD25" i="2"/>
  <c r="AD26" i="2"/>
  <c r="AD27" i="2"/>
  <c r="AD28" i="2"/>
  <c r="AD29" i="2"/>
  <c r="AD30" i="2"/>
  <c r="AD31" i="2"/>
  <c r="AD32" i="2"/>
  <c r="AD33" i="2"/>
  <c r="AD34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AC34" i="2"/>
  <c r="AB34" i="2"/>
  <c r="AA34" i="2"/>
  <c r="Z34" i="2"/>
  <c r="Y34" i="2"/>
  <c r="X34" i="2"/>
  <c r="W34" i="2"/>
  <c r="V34" i="2"/>
  <c r="U34" i="2"/>
  <c r="T34" i="2"/>
  <c r="S34" i="2"/>
  <c r="R34" i="2"/>
  <c r="AC33" i="2"/>
  <c r="AB33" i="2"/>
  <c r="AA33" i="2"/>
  <c r="Z33" i="2"/>
  <c r="Y33" i="2"/>
  <c r="X33" i="2"/>
  <c r="W33" i="2"/>
  <c r="V33" i="2"/>
  <c r="U33" i="2"/>
  <c r="T33" i="2"/>
  <c r="S33" i="2"/>
  <c r="R33" i="2"/>
  <c r="AC32" i="2"/>
  <c r="AB32" i="2"/>
  <c r="AA32" i="2"/>
  <c r="Z32" i="2"/>
  <c r="Y32" i="2"/>
  <c r="X32" i="2"/>
  <c r="W32" i="2"/>
  <c r="V32" i="2"/>
  <c r="U32" i="2"/>
  <c r="T32" i="2"/>
  <c r="S32" i="2"/>
  <c r="R32" i="2"/>
  <c r="AC31" i="2"/>
  <c r="AB31" i="2"/>
  <c r="AA31" i="2"/>
  <c r="Z31" i="2"/>
  <c r="Y31" i="2"/>
  <c r="X31" i="2"/>
  <c r="W31" i="2"/>
  <c r="V31" i="2"/>
  <c r="U31" i="2"/>
  <c r="T31" i="2"/>
  <c r="S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AC29" i="2"/>
  <c r="AB29" i="2"/>
  <c r="AA29" i="2"/>
  <c r="Z29" i="2"/>
  <c r="Y29" i="2"/>
  <c r="X29" i="2"/>
  <c r="W29" i="2"/>
  <c r="V29" i="2"/>
  <c r="U29" i="2"/>
  <c r="T29" i="2"/>
  <c r="S29" i="2"/>
  <c r="R29" i="2"/>
  <c r="AC28" i="2"/>
  <c r="AB28" i="2"/>
  <c r="AA28" i="2"/>
  <c r="Z28" i="2"/>
  <c r="Y28" i="2"/>
  <c r="X28" i="2"/>
  <c r="W28" i="2"/>
  <c r="V28" i="2"/>
  <c r="U28" i="2"/>
  <c r="T28" i="2"/>
  <c r="S28" i="2"/>
  <c r="R28" i="2"/>
  <c r="AC27" i="2"/>
  <c r="AB27" i="2"/>
  <c r="AA27" i="2"/>
  <c r="Z27" i="2"/>
  <c r="Y27" i="2"/>
  <c r="X27" i="2"/>
  <c r="W27" i="2"/>
  <c r="V27" i="2"/>
  <c r="U27" i="2"/>
  <c r="T27" i="2"/>
  <c r="S27" i="2"/>
  <c r="R27" i="2"/>
  <c r="AC26" i="2"/>
  <c r="AB26" i="2"/>
  <c r="AA26" i="2"/>
  <c r="Z26" i="2"/>
  <c r="Y26" i="2"/>
  <c r="X26" i="2"/>
  <c r="W26" i="2"/>
  <c r="V26" i="2"/>
  <c r="U26" i="2"/>
  <c r="T26" i="2"/>
  <c r="S26" i="2"/>
  <c r="R26" i="2"/>
  <c r="AC25" i="2"/>
  <c r="AB25" i="2"/>
  <c r="AA25" i="2"/>
  <c r="Z25" i="2"/>
  <c r="Y25" i="2"/>
  <c r="X25" i="2"/>
  <c r="W25" i="2"/>
  <c r="V25" i="2"/>
  <c r="U25" i="2"/>
  <c r="T25" i="2"/>
  <c r="S25" i="2"/>
  <c r="R25" i="2"/>
  <c r="AC24" i="2"/>
  <c r="AB24" i="2"/>
  <c r="AA24" i="2"/>
  <c r="Z24" i="2"/>
  <c r="Y24" i="2"/>
  <c r="X24" i="2"/>
  <c r="W24" i="2"/>
  <c r="V24" i="2"/>
  <c r="U24" i="2"/>
  <c r="T24" i="2"/>
  <c r="S24" i="2"/>
  <c r="R24" i="2"/>
  <c r="Q28" i="2"/>
  <c r="B28" i="2"/>
  <c r="Q35" i="2"/>
  <c r="Q34" i="2"/>
  <c r="Q33" i="2"/>
  <c r="Q32" i="2"/>
  <c r="Q31" i="2"/>
  <c r="Q30" i="2"/>
  <c r="Q29" i="2"/>
  <c r="Q27" i="2"/>
  <c r="Q26" i="2"/>
  <c r="Q25" i="2"/>
  <c r="Q24" i="2"/>
  <c r="AD23" i="2"/>
  <c r="V23" i="2"/>
  <c r="R23" i="2"/>
  <c r="Q23" i="2"/>
  <c r="AC16" i="2"/>
  <c r="AB16" i="2"/>
  <c r="AA16" i="2"/>
  <c r="Z16" i="2"/>
  <c r="Y16" i="2"/>
  <c r="X16" i="2"/>
  <c r="W16" i="2"/>
  <c r="V16" i="2"/>
  <c r="U16" i="2"/>
  <c r="T16" i="2"/>
  <c r="S16" i="2"/>
  <c r="R16" i="2"/>
  <c r="AC15" i="2"/>
  <c r="AB15" i="2"/>
  <c r="AA15" i="2"/>
  <c r="Z15" i="2"/>
  <c r="Y15" i="2"/>
  <c r="X15" i="2"/>
  <c r="W15" i="2"/>
  <c r="V15" i="2"/>
  <c r="U15" i="2"/>
  <c r="T15" i="2"/>
  <c r="S15" i="2"/>
  <c r="R15" i="2"/>
  <c r="AC14" i="2"/>
  <c r="AB14" i="2"/>
  <c r="AA14" i="2"/>
  <c r="Z14" i="2"/>
  <c r="Y14" i="2"/>
  <c r="X14" i="2"/>
  <c r="W14" i="2"/>
  <c r="V14" i="2"/>
  <c r="U14" i="2"/>
  <c r="T14" i="2"/>
  <c r="S14" i="2"/>
  <c r="R14" i="2"/>
  <c r="AC13" i="2"/>
  <c r="AB13" i="2"/>
  <c r="AA13" i="2"/>
  <c r="Z13" i="2"/>
  <c r="Y13" i="2"/>
  <c r="X13" i="2"/>
  <c r="W13" i="2"/>
  <c r="V13" i="2"/>
  <c r="U13" i="2"/>
  <c r="T13" i="2"/>
  <c r="S13" i="2"/>
  <c r="R13" i="2"/>
  <c r="AC12" i="2"/>
  <c r="AB12" i="2"/>
  <c r="AA12" i="2"/>
  <c r="Z12" i="2"/>
  <c r="Y12" i="2"/>
  <c r="X12" i="2"/>
  <c r="W12" i="2"/>
  <c r="V12" i="2"/>
  <c r="U12" i="2"/>
  <c r="T12" i="2"/>
  <c r="S12" i="2"/>
  <c r="R12" i="2"/>
  <c r="AC11" i="2"/>
  <c r="AB11" i="2"/>
  <c r="AA11" i="2"/>
  <c r="Z11" i="2"/>
  <c r="Y11" i="2"/>
  <c r="X11" i="2"/>
  <c r="W11" i="2"/>
  <c r="V11" i="2"/>
  <c r="U11" i="2"/>
  <c r="T11" i="2"/>
  <c r="S11" i="2"/>
  <c r="R11" i="2"/>
  <c r="AC10" i="2"/>
  <c r="AB10" i="2"/>
  <c r="AA10" i="2"/>
  <c r="Z10" i="2"/>
  <c r="Y10" i="2"/>
  <c r="X10" i="2"/>
  <c r="W10" i="2"/>
  <c r="V10" i="2"/>
  <c r="U10" i="2"/>
  <c r="T10" i="2"/>
  <c r="S10" i="2"/>
  <c r="R10" i="2"/>
  <c r="AC9" i="2"/>
  <c r="AB9" i="2"/>
  <c r="AA9" i="2"/>
  <c r="Z9" i="2"/>
  <c r="Y9" i="2"/>
  <c r="X9" i="2"/>
  <c r="W9" i="2"/>
  <c r="V9" i="2"/>
  <c r="U9" i="2"/>
  <c r="T9" i="2"/>
  <c r="S9" i="2"/>
  <c r="R9" i="2"/>
  <c r="AC8" i="2"/>
  <c r="AB8" i="2"/>
  <c r="AA8" i="2"/>
  <c r="Z8" i="2"/>
  <c r="Y8" i="2"/>
  <c r="X8" i="2"/>
  <c r="W8" i="2"/>
  <c r="V8" i="2"/>
  <c r="U8" i="2"/>
  <c r="T8" i="2"/>
  <c r="S8" i="2"/>
  <c r="R8" i="2"/>
  <c r="AC7" i="2"/>
  <c r="AB7" i="2"/>
  <c r="AA7" i="2"/>
  <c r="Z7" i="2"/>
  <c r="Y7" i="2"/>
  <c r="X7" i="2"/>
  <c r="W7" i="2"/>
  <c r="V7" i="2"/>
  <c r="U7" i="2"/>
  <c r="T7" i="2"/>
  <c r="S7" i="2"/>
  <c r="R7" i="2"/>
  <c r="AC6" i="2"/>
  <c r="AB6" i="2"/>
  <c r="AA6" i="2"/>
  <c r="Z6" i="2"/>
  <c r="Y6" i="2"/>
  <c r="X6" i="2"/>
  <c r="W6" i="2"/>
  <c r="V6" i="2"/>
  <c r="U6" i="2"/>
  <c r="T6" i="2"/>
  <c r="S6" i="2"/>
  <c r="R6" i="2"/>
  <c r="AC5" i="2"/>
  <c r="AB5" i="2"/>
  <c r="AA5" i="2"/>
  <c r="Z5" i="2"/>
  <c r="Y5" i="2"/>
  <c r="X5" i="2"/>
  <c r="W5" i="2"/>
  <c r="V5" i="2"/>
  <c r="U5" i="2"/>
  <c r="T5" i="2"/>
  <c r="S5" i="2"/>
  <c r="R5" i="2"/>
  <c r="AC4" i="2"/>
  <c r="AC23" i="2" s="1"/>
  <c r="AB4" i="2"/>
  <c r="AB23" i="2" s="1"/>
  <c r="AA4" i="2"/>
  <c r="AA23" i="2" s="1"/>
  <c r="Z4" i="2"/>
  <c r="Z23" i="2" s="1"/>
  <c r="Y4" i="2"/>
  <c r="Y23" i="2" s="1"/>
  <c r="X4" i="2"/>
  <c r="X23" i="2" s="1"/>
  <c r="W4" i="2"/>
  <c r="W23" i="2" s="1"/>
  <c r="V4" i="2"/>
  <c r="U4" i="2"/>
  <c r="U23" i="2" s="1"/>
  <c r="T4" i="2"/>
  <c r="T23" i="2" s="1"/>
  <c r="S4" i="2"/>
  <c r="S23" i="2" s="1"/>
  <c r="R4" i="2"/>
  <c r="Q16" i="2"/>
  <c r="Q15" i="2"/>
  <c r="Q14" i="2"/>
  <c r="Q13" i="2"/>
  <c r="Q12" i="2"/>
  <c r="Q11" i="2"/>
  <c r="Q10" i="2"/>
  <c r="Q9" i="2"/>
  <c r="Q8" i="2"/>
  <c r="Q7" i="2"/>
  <c r="Q6" i="2"/>
  <c r="Q5" i="2"/>
  <c r="X32" i="3"/>
  <c r="X31" i="3"/>
  <c r="X30" i="3"/>
  <c r="X29" i="3"/>
  <c r="X28" i="3"/>
  <c r="X27" i="3"/>
  <c r="X26" i="3"/>
  <c r="X25" i="3"/>
  <c r="A32" i="3"/>
  <c r="A31" i="3"/>
  <c r="A30" i="3"/>
  <c r="A29" i="3"/>
  <c r="A28" i="3"/>
  <c r="A27" i="3"/>
  <c r="A26" i="3"/>
  <c r="A25" i="3"/>
  <c r="G32" i="3"/>
  <c r="G31" i="3"/>
  <c r="G30" i="3"/>
  <c r="G29" i="3"/>
  <c r="G28" i="3"/>
  <c r="G27" i="3"/>
  <c r="G26" i="3"/>
  <c r="G25" i="3"/>
  <c r="X23" i="3"/>
  <c r="G23" i="3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C85" i="2" l="1"/>
  <c r="J77" i="2"/>
  <c r="F81" i="2"/>
  <c r="E84" i="2"/>
  <c r="G86" i="2"/>
  <c r="K90" i="2"/>
  <c r="K69" i="2"/>
  <c r="F76" i="2"/>
  <c r="D82" i="2"/>
  <c r="N84" i="2"/>
  <c r="I91" i="2"/>
  <c r="C71" i="2"/>
  <c r="C79" i="2"/>
  <c r="C87" i="2"/>
  <c r="G89" i="2"/>
  <c r="D69" i="2"/>
  <c r="L69" i="2"/>
  <c r="I90" i="2"/>
  <c r="F71" i="2"/>
  <c r="N71" i="2"/>
  <c r="K84" i="2"/>
  <c r="H73" i="2"/>
  <c r="E74" i="2"/>
  <c r="M74" i="2"/>
  <c r="J75" i="2"/>
  <c r="G76" i="2"/>
  <c r="D77" i="2"/>
  <c r="L77" i="2"/>
  <c r="F79" i="2"/>
  <c r="N79" i="2"/>
  <c r="K80" i="2"/>
  <c r="H81" i="2"/>
  <c r="E82" i="2"/>
  <c r="M82" i="2"/>
  <c r="J83" i="2"/>
  <c r="G84" i="2"/>
  <c r="D85" i="2"/>
  <c r="L85" i="2"/>
  <c r="I86" i="2"/>
  <c r="F87" i="2"/>
  <c r="N87" i="2"/>
  <c r="K88" i="2"/>
  <c r="H89" i="2"/>
  <c r="E90" i="2"/>
  <c r="M90" i="2"/>
  <c r="J91" i="2"/>
  <c r="F89" i="2"/>
  <c r="H70" i="2"/>
  <c r="L74" i="2"/>
  <c r="H78" i="2"/>
  <c r="K85" i="2"/>
  <c r="J88" i="2"/>
  <c r="H68" i="2"/>
  <c r="J70" i="2"/>
  <c r="D72" i="2"/>
  <c r="L72" i="2"/>
  <c r="I73" i="2"/>
  <c r="F74" i="2"/>
  <c r="N74" i="2"/>
  <c r="K75" i="2"/>
  <c r="H76" i="2"/>
  <c r="J78" i="2"/>
  <c r="D80" i="2"/>
  <c r="L80" i="2"/>
  <c r="I81" i="2"/>
  <c r="F82" i="2"/>
  <c r="N82" i="2"/>
  <c r="K83" i="2"/>
  <c r="H84" i="2"/>
  <c r="J86" i="2"/>
  <c r="D88" i="2"/>
  <c r="L88" i="2"/>
  <c r="I89" i="2"/>
  <c r="F90" i="2"/>
  <c r="N90" i="2"/>
  <c r="K91" i="2"/>
  <c r="L87" i="2"/>
  <c r="N76" i="2"/>
  <c r="I83" i="2"/>
  <c r="D90" i="2"/>
  <c r="C73" i="2"/>
  <c r="C81" i="2"/>
  <c r="C89" i="2"/>
  <c r="F69" i="2"/>
  <c r="N69" i="2"/>
  <c r="H71" i="2"/>
  <c r="E72" i="2"/>
  <c r="M72" i="2"/>
  <c r="J73" i="2"/>
  <c r="G74" i="2"/>
  <c r="D75" i="2"/>
  <c r="L75" i="2"/>
  <c r="F77" i="2"/>
  <c r="N77" i="2"/>
  <c r="H79" i="2"/>
  <c r="E80" i="2"/>
  <c r="M80" i="2"/>
  <c r="J81" i="2"/>
  <c r="G82" i="2"/>
  <c r="D83" i="2"/>
  <c r="L83" i="2"/>
  <c r="F85" i="2"/>
  <c r="N85" i="2"/>
  <c r="H87" i="2"/>
  <c r="E88" i="2"/>
  <c r="M88" i="2"/>
  <c r="J89" i="2"/>
  <c r="G90" i="2"/>
  <c r="D91" i="2"/>
  <c r="L91" i="2"/>
  <c r="C77" i="2"/>
  <c r="L79" i="2"/>
  <c r="H83" i="2"/>
  <c r="H91" i="2"/>
  <c r="I75" i="2"/>
  <c r="L82" i="2"/>
  <c r="L90" i="2"/>
  <c r="J68" i="2"/>
  <c r="D70" i="2"/>
  <c r="L70" i="2"/>
  <c r="I71" i="2"/>
  <c r="F72" i="2"/>
  <c r="N72" i="2"/>
  <c r="K73" i="2"/>
  <c r="H74" i="2"/>
  <c r="J76" i="2"/>
  <c r="D78" i="2"/>
  <c r="L78" i="2"/>
  <c r="I79" i="2"/>
  <c r="F80" i="2"/>
  <c r="N80" i="2"/>
  <c r="K81" i="2"/>
  <c r="H82" i="2"/>
  <c r="J84" i="2"/>
  <c r="D86" i="2"/>
  <c r="L86" i="2"/>
  <c r="I87" i="2"/>
  <c r="F88" i="2"/>
  <c r="N88" i="2"/>
  <c r="K89" i="2"/>
  <c r="H90" i="2"/>
  <c r="M76" i="2"/>
  <c r="G78" i="2"/>
  <c r="K82" i="2"/>
  <c r="J85" i="2"/>
  <c r="N89" i="2"/>
  <c r="N68" i="2"/>
  <c r="D74" i="2"/>
  <c r="J80" i="2"/>
  <c r="H86" i="2"/>
  <c r="C75" i="2"/>
  <c r="C83" i="2"/>
  <c r="C91" i="2"/>
  <c r="H69" i="2"/>
  <c r="E70" i="2"/>
  <c r="M70" i="2"/>
  <c r="J71" i="2"/>
  <c r="G72" i="2"/>
  <c r="D73" i="2"/>
  <c r="L73" i="2"/>
  <c r="F75" i="2"/>
  <c r="N75" i="2"/>
  <c r="H77" i="2"/>
  <c r="E78" i="2"/>
  <c r="M78" i="2"/>
  <c r="J79" i="2"/>
  <c r="G80" i="2"/>
  <c r="D81" i="2"/>
  <c r="L81" i="2"/>
  <c r="F83" i="2"/>
  <c r="N83" i="2"/>
  <c r="H85" i="2"/>
  <c r="E86" i="2"/>
  <c r="M86" i="2"/>
  <c r="J87" i="2"/>
  <c r="G88" i="2"/>
  <c r="D89" i="2"/>
  <c r="L89" i="2"/>
  <c r="F91" i="2"/>
  <c r="N91" i="2"/>
  <c r="AQ13" i="2"/>
  <c r="E10" i="9" s="1"/>
  <c r="E10" i="10" s="1"/>
  <c r="E76" i="2"/>
  <c r="D79" i="2"/>
  <c r="N81" i="2"/>
  <c r="M84" i="2"/>
  <c r="I88" i="2"/>
  <c r="F68" i="2"/>
  <c r="J72" i="2"/>
  <c r="K77" i="2"/>
  <c r="F84" i="2"/>
  <c r="D68" i="2"/>
  <c r="L68" i="2"/>
  <c r="I69" i="2"/>
  <c r="F70" i="2"/>
  <c r="N70" i="2"/>
  <c r="K71" i="2"/>
  <c r="H72" i="2"/>
  <c r="J74" i="2"/>
  <c r="D76" i="2"/>
  <c r="L76" i="2"/>
  <c r="I77" i="2"/>
  <c r="F78" i="2"/>
  <c r="N78" i="2"/>
  <c r="K79" i="2"/>
  <c r="H80" i="2"/>
  <c r="J82" i="2"/>
  <c r="D84" i="2"/>
  <c r="L84" i="2"/>
  <c r="I85" i="2"/>
  <c r="F86" i="2"/>
  <c r="N86" i="2"/>
  <c r="K87" i="2"/>
  <c r="H88" i="2"/>
  <c r="J90" i="2"/>
  <c r="AQ12" i="2"/>
  <c r="E9" i="9" s="1"/>
  <c r="E9" i="10" s="1"/>
  <c r="AQ11" i="2"/>
  <c r="E8" i="9" s="1"/>
  <c r="E8" i="10" s="1"/>
  <c r="AQ16" i="2"/>
  <c r="E13" i="9" s="1"/>
  <c r="E13" i="10" s="1"/>
  <c r="AQ8" i="2"/>
  <c r="E5" i="9" s="1"/>
  <c r="E5" i="10" s="1"/>
  <c r="AQ15" i="2"/>
  <c r="E12" i="9" s="1"/>
  <c r="E12" i="10" s="1"/>
  <c r="AQ10" i="2"/>
  <c r="E7" i="9" s="1"/>
  <c r="E7" i="10" s="1"/>
  <c r="AQ9" i="2"/>
  <c r="E6" i="9" s="1"/>
  <c r="E6" i="10" s="1"/>
  <c r="AQ5" i="2"/>
  <c r="E2" i="9" s="1"/>
  <c r="E2" i="10" s="1"/>
  <c r="AQ6" i="2"/>
  <c r="E3" i="9" s="1"/>
  <c r="E3" i="10" s="1"/>
  <c r="AQ14" i="2"/>
  <c r="E11" i="9" s="1"/>
  <c r="E11" i="10" s="1"/>
  <c r="AN14" i="2"/>
  <c r="B11" i="9" s="1"/>
  <c r="B11" i="10" s="1"/>
  <c r="AQ7" i="2"/>
  <c r="E4" i="9" s="1"/>
  <c r="E4" i="10" s="1"/>
  <c r="AP14" i="2"/>
  <c r="D11" i="9" s="1"/>
  <c r="AP13" i="2"/>
  <c r="D10" i="9" s="1"/>
  <c r="AP8" i="2"/>
  <c r="D5" i="9" s="1"/>
  <c r="AP5" i="2"/>
  <c r="D2" i="9" s="1"/>
  <c r="AP9" i="2"/>
  <c r="D6" i="9" s="1"/>
  <c r="AP6" i="2"/>
  <c r="D3" i="9" s="1"/>
  <c r="AP11" i="2"/>
  <c r="D8" i="9" s="1"/>
  <c r="AP10" i="2"/>
  <c r="D7" i="9" s="1"/>
  <c r="AP15" i="2"/>
  <c r="D12" i="9" s="1"/>
  <c r="AP7" i="2"/>
  <c r="D4" i="9" s="1"/>
  <c r="AN12" i="2"/>
  <c r="B9" i="9" s="1"/>
  <c r="B9" i="10" s="1"/>
  <c r="AN13" i="2"/>
  <c r="B10" i="9" s="1"/>
  <c r="B10" i="10" s="1"/>
  <c r="AN7" i="2"/>
  <c r="B4" i="9" s="1"/>
  <c r="B4" i="10" s="1"/>
  <c r="AN15" i="2"/>
  <c r="B12" i="9" s="1"/>
  <c r="B12" i="10" s="1"/>
  <c r="AO12" i="2"/>
  <c r="C9" i="9" s="1"/>
  <c r="C9" i="10" s="1"/>
  <c r="AO11" i="2"/>
  <c r="C8" i="9" s="1"/>
  <c r="C8" i="10" s="1"/>
  <c r="AN11" i="2"/>
  <c r="B8" i="9" s="1"/>
  <c r="B8" i="10" s="1"/>
  <c r="AP12" i="2"/>
  <c r="D9" i="9" s="1"/>
  <c r="AN8" i="2"/>
  <c r="B5" i="9" s="1"/>
  <c r="B5" i="10" s="1"/>
  <c r="AN16" i="2"/>
  <c r="B13" i="9" s="1"/>
  <c r="B13" i="10" s="1"/>
  <c r="AN9" i="2"/>
  <c r="B6" i="9" s="1"/>
  <c r="B6" i="10" s="1"/>
  <c r="AP16" i="2"/>
  <c r="D13" i="9" s="1"/>
  <c r="B21" i="6"/>
  <c r="AO14" i="2"/>
  <c r="C11" i="9" s="1"/>
  <c r="C11" i="10" s="1"/>
  <c r="AO6" i="2"/>
  <c r="C3" i="9" s="1"/>
  <c r="C3" i="10" s="1"/>
  <c r="AO13" i="2"/>
  <c r="C10" i="9" s="1"/>
  <c r="C10" i="10" s="1"/>
  <c r="AO16" i="2"/>
  <c r="C13" i="9" s="1"/>
  <c r="C13" i="10" s="1"/>
  <c r="AO5" i="2"/>
  <c r="C2" i="9" s="1"/>
  <c r="C2" i="10" s="1"/>
  <c r="AO8" i="2"/>
  <c r="C5" i="9" s="1"/>
  <c r="C5" i="10" s="1"/>
  <c r="AO9" i="2"/>
  <c r="C6" i="9" s="1"/>
  <c r="C6" i="10" s="1"/>
  <c r="AO10" i="2"/>
  <c r="C7" i="9" s="1"/>
  <c r="C7" i="10" s="1"/>
  <c r="AO15" i="2"/>
  <c r="C12" i="9" s="1"/>
  <c r="C12" i="10" s="1"/>
  <c r="AO7" i="2"/>
  <c r="C4" i="9" s="1"/>
  <c r="C4" i="10" s="1"/>
  <c r="E69" i="2"/>
  <c r="E71" i="2"/>
  <c r="M71" i="2"/>
  <c r="I72" i="2"/>
  <c r="E73" i="2"/>
  <c r="M73" i="2"/>
  <c r="I74" i="2"/>
  <c r="I76" i="2"/>
  <c r="I78" i="2"/>
  <c r="E79" i="2"/>
  <c r="M79" i="2"/>
  <c r="E81" i="2"/>
  <c r="M81" i="2"/>
  <c r="I82" i="2"/>
  <c r="E83" i="2"/>
  <c r="M83" i="2"/>
  <c r="I84" i="2"/>
  <c r="E85" i="2"/>
  <c r="M85" i="2"/>
  <c r="E87" i="2"/>
  <c r="M87" i="2"/>
  <c r="E89" i="2"/>
  <c r="M89" i="2"/>
  <c r="E91" i="2"/>
  <c r="M91" i="2"/>
  <c r="AN10" i="2"/>
  <c r="B7" i="9" s="1"/>
  <c r="B7" i="10" s="1"/>
  <c r="I70" i="2"/>
  <c r="E77" i="2"/>
  <c r="C68" i="2"/>
  <c r="K70" i="2"/>
  <c r="K72" i="2"/>
  <c r="G75" i="2"/>
  <c r="C78" i="2"/>
  <c r="G81" i="2"/>
  <c r="K86" i="2"/>
  <c r="G91" i="2"/>
  <c r="E75" i="2"/>
  <c r="G69" i="2"/>
  <c r="C72" i="2"/>
  <c r="G77" i="2"/>
  <c r="C80" i="2"/>
  <c r="G83" i="2"/>
  <c r="G85" i="2"/>
  <c r="C90" i="2"/>
  <c r="M68" i="2"/>
  <c r="AH3" i="2"/>
  <c r="M75" i="2"/>
  <c r="C70" i="2"/>
  <c r="G73" i="2"/>
  <c r="C76" i="2"/>
  <c r="K78" i="2"/>
  <c r="C84" i="2"/>
  <c r="C86" i="2"/>
  <c r="C88" i="2"/>
  <c r="AN5" i="2"/>
  <c r="B2" i="9" s="1"/>
  <c r="B2" i="10" s="1"/>
  <c r="G68" i="2"/>
  <c r="C69" i="2"/>
  <c r="AN6" i="2"/>
  <c r="B3" i="9" s="1"/>
  <c r="B3" i="10" s="1"/>
  <c r="M69" i="2"/>
  <c r="K68" i="2"/>
  <c r="G71" i="2"/>
  <c r="C74" i="2"/>
  <c r="K76" i="2"/>
  <c r="G79" i="2"/>
  <c r="G87" i="2"/>
  <c r="Y2275" i="1"/>
  <c r="W2211" i="1"/>
  <c r="Y2211" i="1" s="1"/>
  <c r="W2083" i="1"/>
  <c r="Y2083" i="1" s="1"/>
  <c r="W1827" i="1"/>
  <c r="Y1827" i="1" s="1"/>
  <c r="W2274" i="1"/>
  <c r="Y2274" i="1" s="1"/>
  <c r="X2275" i="1"/>
  <c r="X2274" i="1"/>
  <c r="X2273" i="1"/>
  <c r="W2273" i="1" s="1"/>
  <c r="Y2273" i="1" s="1"/>
  <c r="X2272" i="1"/>
  <c r="W2272" i="1" s="1"/>
  <c r="Y2272" i="1" s="1"/>
  <c r="X2271" i="1"/>
  <c r="W2271" i="1" s="1"/>
  <c r="Y2271" i="1" s="1"/>
  <c r="X2270" i="1"/>
  <c r="W2270" i="1" s="1"/>
  <c r="Y2270" i="1" s="1"/>
  <c r="X2269" i="1"/>
  <c r="W2269" i="1" s="1"/>
  <c r="Y2269" i="1" s="1"/>
  <c r="X2268" i="1"/>
  <c r="W2268" i="1" s="1"/>
  <c r="Y2268" i="1" s="1"/>
  <c r="X2267" i="1"/>
  <c r="W2267" i="1" s="1"/>
  <c r="Y2267" i="1" s="1"/>
  <c r="X2266" i="1"/>
  <c r="W2266" i="1" s="1"/>
  <c r="Y2266" i="1" s="1"/>
  <c r="X2265" i="1"/>
  <c r="W2265" i="1" s="1"/>
  <c r="Y2265" i="1" s="1"/>
  <c r="X2264" i="1"/>
  <c r="W2264" i="1" s="1"/>
  <c r="Y2264" i="1" s="1"/>
  <c r="X2263" i="1"/>
  <c r="W2263" i="1" s="1"/>
  <c r="Y2263" i="1" s="1"/>
  <c r="X2262" i="1"/>
  <c r="W2262" i="1" s="1"/>
  <c r="Y2262" i="1" s="1"/>
  <c r="X2261" i="1"/>
  <c r="W2261" i="1" s="1"/>
  <c r="Y2261" i="1" s="1"/>
  <c r="X2260" i="1"/>
  <c r="W2260" i="1" s="1"/>
  <c r="Y2260" i="1" s="1"/>
  <c r="X2259" i="1"/>
  <c r="W2259" i="1" s="1"/>
  <c r="Y2259" i="1" s="1"/>
  <c r="X2258" i="1"/>
  <c r="W2258" i="1" s="1"/>
  <c r="Y2258" i="1" s="1"/>
  <c r="X2257" i="1"/>
  <c r="W2257" i="1" s="1"/>
  <c r="Y2257" i="1" s="1"/>
  <c r="X2256" i="1"/>
  <c r="W2256" i="1" s="1"/>
  <c r="Y2256" i="1" s="1"/>
  <c r="X2255" i="1"/>
  <c r="W2255" i="1" s="1"/>
  <c r="Y2255" i="1" s="1"/>
  <c r="X2254" i="1"/>
  <c r="W2254" i="1" s="1"/>
  <c r="Y2254" i="1" s="1"/>
  <c r="X2253" i="1"/>
  <c r="W2253" i="1" s="1"/>
  <c r="Y2253" i="1" s="1"/>
  <c r="X2252" i="1"/>
  <c r="W2252" i="1" s="1"/>
  <c r="Y2252" i="1" s="1"/>
  <c r="X2251" i="1"/>
  <c r="W2251" i="1" s="1"/>
  <c r="Y2251" i="1" s="1"/>
  <c r="X2250" i="1"/>
  <c r="W2250" i="1" s="1"/>
  <c r="Y2250" i="1" s="1"/>
  <c r="X2249" i="1"/>
  <c r="W2249" i="1" s="1"/>
  <c r="Y2249" i="1" s="1"/>
  <c r="X2248" i="1"/>
  <c r="W2248" i="1" s="1"/>
  <c r="Y2248" i="1" s="1"/>
  <c r="X2247" i="1"/>
  <c r="W2247" i="1" s="1"/>
  <c r="Y2247" i="1" s="1"/>
  <c r="X2246" i="1"/>
  <c r="W2246" i="1" s="1"/>
  <c r="Y2246" i="1" s="1"/>
  <c r="X2245" i="1"/>
  <c r="W2245" i="1" s="1"/>
  <c r="Y2245" i="1" s="1"/>
  <c r="X2244" i="1"/>
  <c r="W2244" i="1" s="1"/>
  <c r="Y2244" i="1" s="1"/>
  <c r="X2243" i="1"/>
  <c r="W2243" i="1" s="1"/>
  <c r="Y2243" i="1" s="1"/>
  <c r="X2242" i="1"/>
  <c r="W2242" i="1" s="1"/>
  <c r="Y2242" i="1" s="1"/>
  <c r="X2241" i="1"/>
  <c r="W2241" i="1" s="1"/>
  <c r="Y2241" i="1" s="1"/>
  <c r="X2240" i="1"/>
  <c r="W2240" i="1" s="1"/>
  <c r="Y2240" i="1" s="1"/>
  <c r="X2239" i="1"/>
  <c r="W2239" i="1" s="1"/>
  <c r="Y2239" i="1" s="1"/>
  <c r="X2238" i="1"/>
  <c r="W2238" i="1" s="1"/>
  <c r="Y2238" i="1" s="1"/>
  <c r="X2237" i="1"/>
  <c r="W2237" i="1" s="1"/>
  <c r="Y2237" i="1" s="1"/>
  <c r="X2236" i="1"/>
  <c r="W2236" i="1" s="1"/>
  <c r="Y2236" i="1" s="1"/>
  <c r="X2235" i="1"/>
  <c r="W2235" i="1" s="1"/>
  <c r="Y2235" i="1" s="1"/>
  <c r="X2234" i="1"/>
  <c r="W2234" i="1" s="1"/>
  <c r="Y2234" i="1" s="1"/>
  <c r="X2233" i="1"/>
  <c r="W2233" i="1" s="1"/>
  <c r="Y2233" i="1" s="1"/>
  <c r="X2232" i="1"/>
  <c r="W2232" i="1" s="1"/>
  <c r="Y2232" i="1" s="1"/>
  <c r="X2231" i="1"/>
  <c r="W2231" i="1" s="1"/>
  <c r="Y2231" i="1" s="1"/>
  <c r="X2230" i="1"/>
  <c r="W2230" i="1" s="1"/>
  <c r="Y2230" i="1" s="1"/>
  <c r="X2229" i="1"/>
  <c r="W2229" i="1" s="1"/>
  <c r="Y2229" i="1" s="1"/>
  <c r="X2228" i="1"/>
  <c r="W2228" i="1" s="1"/>
  <c r="Y2228" i="1" s="1"/>
  <c r="X2227" i="1"/>
  <c r="W2227" i="1" s="1"/>
  <c r="Y2227" i="1" s="1"/>
  <c r="X2226" i="1"/>
  <c r="W2226" i="1" s="1"/>
  <c r="Y2226" i="1" s="1"/>
  <c r="X2225" i="1"/>
  <c r="W2225" i="1" s="1"/>
  <c r="Y2225" i="1" s="1"/>
  <c r="X2224" i="1"/>
  <c r="W2224" i="1" s="1"/>
  <c r="Y2224" i="1" s="1"/>
  <c r="X2223" i="1"/>
  <c r="W2223" i="1" s="1"/>
  <c r="Y2223" i="1" s="1"/>
  <c r="X2222" i="1"/>
  <c r="W2222" i="1" s="1"/>
  <c r="Y2222" i="1" s="1"/>
  <c r="X2221" i="1"/>
  <c r="W2221" i="1" s="1"/>
  <c r="Y2221" i="1" s="1"/>
  <c r="X2220" i="1"/>
  <c r="W2220" i="1" s="1"/>
  <c r="Y2220" i="1" s="1"/>
  <c r="X2219" i="1"/>
  <c r="W2219" i="1" s="1"/>
  <c r="Y2219" i="1" s="1"/>
  <c r="X2218" i="1"/>
  <c r="W2218" i="1" s="1"/>
  <c r="Y2218" i="1" s="1"/>
  <c r="X2217" i="1"/>
  <c r="W2217" i="1" s="1"/>
  <c r="Y2217" i="1" s="1"/>
  <c r="X2216" i="1"/>
  <c r="W2216" i="1" s="1"/>
  <c r="Y2216" i="1" s="1"/>
  <c r="X2215" i="1"/>
  <c r="W2215" i="1" s="1"/>
  <c r="Y2215" i="1" s="1"/>
  <c r="X2214" i="1"/>
  <c r="W2214" i="1" s="1"/>
  <c r="Y2214" i="1" s="1"/>
  <c r="X2213" i="1"/>
  <c r="W2213" i="1" s="1"/>
  <c r="Y2213" i="1" s="1"/>
  <c r="X2212" i="1"/>
  <c r="W2212" i="1" s="1"/>
  <c r="Y2212" i="1" s="1"/>
  <c r="X2211" i="1"/>
  <c r="X2210" i="1"/>
  <c r="W2210" i="1" s="1"/>
  <c r="Y2210" i="1" s="1"/>
  <c r="X2209" i="1"/>
  <c r="W2209" i="1" s="1"/>
  <c r="Y2209" i="1" s="1"/>
  <c r="X2208" i="1"/>
  <c r="W2208" i="1" s="1"/>
  <c r="Y2208" i="1" s="1"/>
  <c r="X2207" i="1"/>
  <c r="W2207" i="1" s="1"/>
  <c r="Y2207" i="1" s="1"/>
  <c r="X2206" i="1"/>
  <c r="W2206" i="1" s="1"/>
  <c r="Y2206" i="1" s="1"/>
  <c r="X2205" i="1"/>
  <c r="W2205" i="1" s="1"/>
  <c r="Y2205" i="1" s="1"/>
  <c r="X2204" i="1"/>
  <c r="W2204" i="1" s="1"/>
  <c r="Y2204" i="1" s="1"/>
  <c r="X2203" i="1"/>
  <c r="W2203" i="1" s="1"/>
  <c r="Y2203" i="1" s="1"/>
  <c r="X2202" i="1"/>
  <c r="W2202" i="1" s="1"/>
  <c r="Y2202" i="1" s="1"/>
  <c r="X2201" i="1"/>
  <c r="W2201" i="1" s="1"/>
  <c r="Y2201" i="1" s="1"/>
  <c r="X2200" i="1"/>
  <c r="W2200" i="1" s="1"/>
  <c r="Y2200" i="1" s="1"/>
  <c r="X2199" i="1"/>
  <c r="W2199" i="1" s="1"/>
  <c r="Y2199" i="1" s="1"/>
  <c r="X2198" i="1"/>
  <c r="W2198" i="1" s="1"/>
  <c r="Y2198" i="1" s="1"/>
  <c r="X2197" i="1"/>
  <c r="W2197" i="1" s="1"/>
  <c r="Y2197" i="1" s="1"/>
  <c r="X2196" i="1"/>
  <c r="W2196" i="1" s="1"/>
  <c r="Y2196" i="1" s="1"/>
  <c r="X2195" i="1"/>
  <c r="W2195" i="1" s="1"/>
  <c r="Y2195" i="1" s="1"/>
  <c r="X2194" i="1"/>
  <c r="W2194" i="1" s="1"/>
  <c r="Y2194" i="1" s="1"/>
  <c r="X2193" i="1"/>
  <c r="W2193" i="1" s="1"/>
  <c r="Y2193" i="1" s="1"/>
  <c r="X2192" i="1"/>
  <c r="W2192" i="1" s="1"/>
  <c r="Y2192" i="1" s="1"/>
  <c r="X2191" i="1"/>
  <c r="W2191" i="1" s="1"/>
  <c r="Y2191" i="1" s="1"/>
  <c r="X2190" i="1"/>
  <c r="W2190" i="1" s="1"/>
  <c r="Y2190" i="1" s="1"/>
  <c r="X2189" i="1"/>
  <c r="W2189" i="1" s="1"/>
  <c r="Y2189" i="1" s="1"/>
  <c r="X2188" i="1"/>
  <c r="W2188" i="1" s="1"/>
  <c r="Y2188" i="1" s="1"/>
  <c r="X2187" i="1"/>
  <c r="W2187" i="1" s="1"/>
  <c r="Y2187" i="1" s="1"/>
  <c r="X2186" i="1"/>
  <c r="W2186" i="1" s="1"/>
  <c r="Y2186" i="1" s="1"/>
  <c r="X2185" i="1"/>
  <c r="W2185" i="1" s="1"/>
  <c r="Y2185" i="1" s="1"/>
  <c r="X2184" i="1"/>
  <c r="W2184" i="1" s="1"/>
  <c r="Y2184" i="1" s="1"/>
  <c r="X2183" i="1"/>
  <c r="W2183" i="1" s="1"/>
  <c r="Y2183" i="1" s="1"/>
  <c r="X2182" i="1"/>
  <c r="W2182" i="1" s="1"/>
  <c r="Y2182" i="1" s="1"/>
  <c r="X2181" i="1"/>
  <c r="W2181" i="1" s="1"/>
  <c r="Y2181" i="1" s="1"/>
  <c r="X2180" i="1"/>
  <c r="W2180" i="1" s="1"/>
  <c r="Y2180" i="1" s="1"/>
  <c r="X2179" i="1"/>
  <c r="W2179" i="1" s="1"/>
  <c r="Y2179" i="1" s="1"/>
  <c r="X2178" i="1"/>
  <c r="W2178" i="1" s="1"/>
  <c r="Y2178" i="1" s="1"/>
  <c r="X2177" i="1"/>
  <c r="W2177" i="1" s="1"/>
  <c r="Y2177" i="1" s="1"/>
  <c r="X2176" i="1"/>
  <c r="W2176" i="1" s="1"/>
  <c r="Y2176" i="1" s="1"/>
  <c r="X2175" i="1"/>
  <c r="W2175" i="1" s="1"/>
  <c r="Y2175" i="1" s="1"/>
  <c r="X2174" i="1"/>
  <c r="W2174" i="1" s="1"/>
  <c r="Y2174" i="1" s="1"/>
  <c r="X2173" i="1"/>
  <c r="W2173" i="1" s="1"/>
  <c r="Y2173" i="1" s="1"/>
  <c r="X2172" i="1"/>
  <c r="W2172" i="1" s="1"/>
  <c r="Y2172" i="1" s="1"/>
  <c r="X2171" i="1"/>
  <c r="W2171" i="1" s="1"/>
  <c r="Y2171" i="1" s="1"/>
  <c r="X2170" i="1"/>
  <c r="W2170" i="1" s="1"/>
  <c r="Y2170" i="1" s="1"/>
  <c r="X2169" i="1"/>
  <c r="W2169" i="1" s="1"/>
  <c r="Y2169" i="1" s="1"/>
  <c r="X2168" i="1"/>
  <c r="W2168" i="1" s="1"/>
  <c r="Y2168" i="1" s="1"/>
  <c r="X2167" i="1"/>
  <c r="W2167" i="1" s="1"/>
  <c r="Y2167" i="1" s="1"/>
  <c r="X2166" i="1"/>
  <c r="W2166" i="1" s="1"/>
  <c r="Y2166" i="1" s="1"/>
  <c r="X2165" i="1"/>
  <c r="W2165" i="1" s="1"/>
  <c r="Y2165" i="1" s="1"/>
  <c r="X2164" i="1"/>
  <c r="W2164" i="1" s="1"/>
  <c r="Y2164" i="1" s="1"/>
  <c r="X2163" i="1"/>
  <c r="W2163" i="1" s="1"/>
  <c r="Y2163" i="1" s="1"/>
  <c r="X2162" i="1"/>
  <c r="W2162" i="1" s="1"/>
  <c r="Y2162" i="1" s="1"/>
  <c r="X2161" i="1"/>
  <c r="W2161" i="1" s="1"/>
  <c r="Y2161" i="1" s="1"/>
  <c r="X2160" i="1"/>
  <c r="W2160" i="1" s="1"/>
  <c r="Y2160" i="1" s="1"/>
  <c r="X2159" i="1"/>
  <c r="W2159" i="1" s="1"/>
  <c r="Y2159" i="1" s="1"/>
  <c r="X2158" i="1"/>
  <c r="W2158" i="1" s="1"/>
  <c r="Y2158" i="1" s="1"/>
  <c r="X2157" i="1"/>
  <c r="W2157" i="1" s="1"/>
  <c r="Y2157" i="1" s="1"/>
  <c r="X2156" i="1"/>
  <c r="W2156" i="1" s="1"/>
  <c r="Y2156" i="1" s="1"/>
  <c r="X2155" i="1"/>
  <c r="W2155" i="1" s="1"/>
  <c r="Y2155" i="1" s="1"/>
  <c r="X2154" i="1"/>
  <c r="W2154" i="1" s="1"/>
  <c r="Y2154" i="1" s="1"/>
  <c r="X2153" i="1"/>
  <c r="W2153" i="1" s="1"/>
  <c r="Y2153" i="1" s="1"/>
  <c r="X2152" i="1"/>
  <c r="W2152" i="1" s="1"/>
  <c r="Y2152" i="1" s="1"/>
  <c r="X2151" i="1"/>
  <c r="W2151" i="1" s="1"/>
  <c r="Y2151" i="1" s="1"/>
  <c r="X2150" i="1"/>
  <c r="W2150" i="1" s="1"/>
  <c r="Y2150" i="1" s="1"/>
  <c r="X2149" i="1"/>
  <c r="W2149" i="1" s="1"/>
  <c r="Y2149" i="1" s="1"/>
  <c r="X2148" i="1"/>
  <c r="W2148" i="1" s="1"/>
  <c r="Y2148" i="1" s="1"/>
  <c r="X2147" i="1"/>
  <c r="W2147" i="1" s="1"/>
  <c r="Y2147" i="1" s="1"/>
  <c r="X2146" i="1"/>
  <c r="W2146" i="1" s="1"/>
  <c r="Y2146" i="1" s="1"/>
  <c r="X2145" i="1"/>
  <c r="W2145" i="1" s="1"/>
  <c r="Y2145" i="1" s="1"/>
  <c r="X2144" i="1"/>
  <c r="W2144" i="1" s="1"/>
  <c r="Y2144" i="1" s="1"/>
  <c r="X2143" i="1"/>
  <c r="W2143" i="1" s="1"/>
  <c r="Y2143" i="1" s="1"/>
  <c r="X2142" i="1"/>
  <c r="W2142" i="1" s="1"/>
  <c r="Y2142" i="1" s="1"/>
  <c r="X2141" i="1"/>
  <c r="W2141" i="1" s="1"/>
  <c r="Y2141" i="1" s="1"/>
  <c r="X2140" i="1"/>
  <c r="W2140" i="1" s="1"/>
  <c r="Y2140" i="1" s="1"/>
  <c r="X2139" i="1"/>
  <c r="W2139" i="1" s="1"/>
  <c r="Y2139" i="1" s="1"/>
  <c r="X2138" i="1"/>
  <c r="W2138" i="1" s="1"/>
  <c r="Y2138" i="1" s="1"/>
  <c r="X2137" i="1"/>
  <c r="W2137" i="1" s="1"/>
  <c r="Y2137" i="1" s="1"/>
  <c r="X2136" i="1"/>
  <c r="W2136" i="1" s="1"/>
  <c r="Y2136" i="1" s="1"/>
  <c r="X2135" i="1"/>
  <c r="W2135" i="1" s="1"/>
  <c r="Y2135" i="1" s="1"/>
  <c r="X2134" i="1"/>
  <c r="W2134" i="1" s="1"/>
  <c r="Y2134" i="1" s="1"/>
  <c r="X2133" i="1"/>
  <c r="W2133" i="1" s="1"/>
  <c r="Y2133" i="1" s="1"/>
  <c r="X2132" i="1"/>
  <c r="W2132" i="1" s="1"/>
  <c r="Y2132" i="1" s="1"/>
  <c r="X2131" i="1"/>
  <c r="W2131" i="1" s="1"/>
  <c r="Y2131" i="1" s="1"/>
  <c r="X2130" i="1"/>
  <c r="W2130" i="1" s="1"/>
  <c r="Y2130" i="1" s="1"/>
  <c r="X2129" i="1"/>
  <c r="W2129" i="1" s="1"/>
  <c r="Y2129" i="1" s="1"/>
  <c r="X2128" i="1"/>
  <c r="W2128" i="1" s="1"/>
  <c r="Y2128" i="1" s="1"/>
  <c r="X2127" i="1"/>
  <c r="W2127" i="1" s="1"/>
  <c r="Y2127" i="1" s="1"/>
  <c r="X2126" i="1"/>
  <c r="W2126" i="1" s="1"/>
  <c r="Y2126" i="1" s="1"/>
  <c r="X2125" i="1"/>
  <c r="W2125" i="1" s="1"/>
  <c r="Y2125" i="1" s="1"/>
  <c r="X2124" i="1"/>
  <c r="W2124" i="1" s="1"/>
  <c r="Y2124" i="1" s="1"/>
  <c r="X2123" i="1"/>
  <c r="W2123" i="1" s="1"/>
  <c r="Y2123" i="1" s="1"/>
  <c r="X2122" i="1"/>
  <c r="W2122" i="1" s="1"/>
  <c r="Y2122" i="1" s="1"/>
  <c r="X2121" i="1"/>
  <c r="W2121" i="1" s="1"/>
  <c r="Y2121" i="1" s="1"/>
  <c r="X2120" i="1"/>
  <c r="W2120" i="1" s="1"/>
  <c r="Y2120" i="1" s="1"/>
  <c r="X2119" i="1"/>
  <c r="W2119" i="1" s="1"/>
  <c r="Y2119" i="1" s="1"/>
  <c r="X2118" i="1"/>
  <c r="W2118" i="1" s="1"/>
  <c r="Y2118" i="1" s="1"/>
  <c r="X2117" i="1"/>
  <c r="W2117" i="1" s="1"/>
  <c r="Y2117" i="1" s="1"/>
  <c r="X2116" i="1"/>
  <c r="W2116" i="1" s="1"/>
  <c r="Y2116" i="1" s="1"/>
  <c r="X2115" i="1"/>
  <c r="W2115" i="1" s="1"/>
  <c r="Y2115" i="1" s="1"/>
  <c r="X2114" i="1"/>
  <c r="W2114" i="1" s="1"/>
  <c r="Y2114" i="1" s="1"/>
  <c r="X2113" i="1"/>
  <c r="W2113" i="1" s="1"/>
  <c r="Y2113" i="1" s="1"/>
  <c r="X2112" i="1"/>
  <c r="W2112" i="1" s="1"/>
  <c r="Y2112" i="1" s="1"/>
  <c r="X2111" i="1"/>
  <c r="W2111" i="1" s="1"/>
  <c r="Y2111" i="1" s="1"/>
  <c r="X2110" i="1"/>
  <c r="W2110" i="1" s="1"/>
  <c r="Y2110" i="1" s="1"/>
  <c r="X2109" i="1"/>
  <c r="W2109" i="1" s="1"/>
  <c r="Y2109" i="1" s="1"/>
  <c r="X2108" i="1"/>
  <c r="W2108" i="1" s="1"/>
  <c r="Y2108" i="1" s="1"/>
  <c r="X2107" i="1"/>
  <c r="W2107" i="1" s="1"/>
  <c r="Y2107" i="1" s="1"/>
  <c r="X2106" i="1"/>
  <c r="W2106" i="1" s="1"/>
  <c r="Y2106" i="1" s="1"/>
  <c r="X2105" i="1"/>
  <c r="W2105" i="1" s="1"/>
  <c r="Y2105" i="1" s="1"/>
  <c r="X2104" i="1"/>
  <c r="W2104" i="1" s="1"/>
  <c r="Y2104" i="1" s="1"/>
  <c r="X2103" i="1"/>
  <c r="W2103" i="1" s="1"/>
  <c r="Y2103" i="1" s="1"/>
  <c r="X2102" i="1"/>
  <c r="W2102" i="1" s="1"/>
  <c r="Y2102" i="1" s="1"/>
  <c r="X2101" i="1"/>
  <c r="W2101" i="1" s="1"/>
  <c r="Y2101" i="1" s="1"/>
  <c r="X2100" i="1"/>
  <c r="W2100" i="1" s="1"/>
  <c r="Y2100" i="1" s="1"/>
  <c r="X2099" i="1"/>
  <c r="W2099" i="1" s="1"/>
  <c r="Y2099" i="1" s="1"/>
  <c r="X2098" i="1"/>
  <c r="W2098" i="1" s="1"/>
  <c r="Y2098" i="1" s="1"/>
  <c r="X2097" i="1"/>
  <c r="W2097" i="1" s="1"/>
  <c r="Y2097" i="1" s="1"/>
  <c r="X2096" i="1"/>
  <c r="W2096" i="1" s="1"/>
  <c r="Y2096" i="1" s="1"/>
  <c r="X2095" i="1"/>
  <c r="W2095" i="1" s="1"/>
  <c r="Y2095" i="1" s="1"/>
  <c r="X2094" i="1"/>
  <c r="W2094" i="1" s="1"/>
  <c r="Y2094" i="1" s="1"/>
  <c r="X2093" i="1"/>
  <c r="W2093" i="1" s="1"/>
  <c r="Y2093" i="1" s="1"/>
  <c r="X2092" i="1"/>
  <c r="W2092" i="1" s="1"/>
  <c r="Y2092" i="1" s="1"/>
  <c r="X2091" i="1"/>
  <c r="W2091" i="1" s="1"/>
  <c r="Y2091" i="1" s="1"/>
  <c r="X2090" i="1"/>
  <c r="W2090" i="1" s="1"/>
  <c r="Y2090" i="1" s="1"/>
  <c r="X2089" i="1"/>
  <c r="W2089" i="1" s="1"/>
  <c r="Y2089" i="1" s="1"/>
  <c r="X2088" i="1"/>
  <c r="W2088" i="1" s="1"/>
  <c r="Y2088" i="1" s="1"/>
  <c r="X2087" i="1"/>
  <c r="W2087" i="1" s="1"/>
  <c r="Y2087" i="1" s="1"/>
  <c r="X2086" i="1"/>
  <c r="W2086" i="1" s="1"/>
  <c r="Y2086" i="1" s="1"/>
  <c r="X2085" i="1"/>
  <c r="W2085" i="1" s="1"/>
  <c r="Y2085" i="1" s="1"/>
  <c r="X2084" i="1"/>
  <c r="W2084" i="1" s="1"/>
  <c r="Y2084" i="1" s="1"/>
  <c r="X2083" i="1"/>
  <c r="X2082" i="1"/>
  <c r="W2082" i="1" s="1"/>
  <c r="Y2082" i="1" s="1"/>
  <c r="X2081" i="1"/>
  <c r="W2081" i="1" s="1"/>
  <c r="Y2081" i="1" s="1"/>
  <c r="X2080" i="1"/>
  <c r="W2080" i="1" s="1"/>
  <c r="Y2080" i="1" s="1"/>
  <c r="X2079" i="1"/>
  <c r="W2079" i="1" s="1"/>
  <c r="Y2079" i="1" s="1"/>
  <c r="X2078" i="1"/>
  <c r="W2078" i="1" s="1"/>
  <c r="Y2078" i="1" s="1"/>
  <c r="X2077" i="1"/>
  <c r="W2077" i="1" s="1"/>
  <c r="Y2077" i="1" s="1"/>
  <c r="X2076" i="1"/>
  <c r="W2076" i="1" s="1"/>
  <c r="Y2076" i="1" s="1"/>
  <c r="X2075" i="1"/>
  <c r="W2075" i="1" s="1"/>
  <c r="Y2075" i="1" s="1"/>
  <c r="X2074" i="1"/>
  <c r="W2074" i="1" s="1"/>
  <c r="Y2074" i="1" s="1"/>
  <c r="X2073" i="1"/>
  <c r="W2073" i="1" s="1"/>
  <c r="Y2073" i="1" s="1"/>
  <c r="X2072" i="1"/>
  <c r="W2072" i="1" s="1"/>
  <c r="Y2072" i="1" s="1"/>
  <c r="X2071" i="1"/>
  <c r="W2071" i="1" s="1"/>
  <c r="Y2071" i="1" s="1"/>
  <c r="X2070" i="1"/>
  <c r="W2070" i="1" s="1"/>
  <c r="Y2070" i="1" s="1"/>
  <c r="X2069" i="1"/>
  <c r="W2069" i="1" s="1"/>
  <c r="Y2069" i="1" s="1"/>
  <c r="X2068" i="1"/>
  <c r="W2068" i="1" s="1"/>
  <c r="Y2068" i="1" s="1"/>
  <c r="X2067" i="1"/>
  <c r="W2067" i="1" s="1"/>
  <c r="Y2067" i="1" s="1"/>
  <c r="X2066" i="1"/>
  <c r="W2066" i="1" s="1"/>
  <c r="Y2066" i="1" s="1"/>
  <c r="X2065" i="1"/>
  <c r="W2065" i="1" s="1"/>
  <c r="Y2065" i="1" s="1"/>
  <c r="X2064" i="1"/>
  <c r="W2064" i="1" s="1"/>
  <c r="Y2064" i="1" s="1"/>
  <c r="X2063" i="1"/>
  <c r="W2063" i="1" s="1"/>
  <c r="Y2063" i="1" s="1"/>
  <c r="X2062" i="1"/>
  <c r="W2062" i="1" s="1"/>
  <c r="Y2062" i="1" s="1"/>
  <c r="X2061" i="1"/>
  <c r="W2061" i="1" s="1"/>
  <c r="Y2061" i="1" s="1"/>
  <c r="X2060" i="1"/>
  <c r="W2060" i="1" s="1"/>
  <c r="Y2060" i="1" s="1"/>
  <c r="X2059" i="1"/>
  <c r="W2059" i="1" s="1"/>
  <c r="Y2059" i="1" s="1"/>
  <c r="X2058" i="1"/>
  <c r="W2058" i="1" s="1"/>
  <c r="Y2058" i="1" s="1"/>
  <c r="X2057" i="1"/>
  <c r="W2057" i="1" s="1"/>
  <c r="Y2057" i="1" s="1"/>
  <c r="X2056" i="1"/>
  <c r="W2056" i="1" s="1"/>
  <c r="Y2056" i="1" s="1"/>
  <c r="X2055" i="1"/>
  <c r="W2055" i="1" s="1"/>
  <c r="Y2055" i="1" s="1"/>
  <c r="X2054" i="1"/>
  <c r="W2054" i="1" s="1"/>
  <c r="Y2054" i="1" s="1"/>
  <c r="X2053" i="1"/>
  <c r="W2053" i="1" s="1"/>
  <c r="Y2053" i="1" s="1"/>
  <c r="X2052" i="1"/>
  <c r="W2052" i="1" s="1"/>
  <c r="Y2052" i="1" s="1"/>
  <c r="X2051" i="1"/>
  <c r="W2051" i="1" s="1"/>
  <c r="Y2051" i="1" s="1"/>
  <c r="X2050" i="1"/>
  <c r="W2050" i="1" s="1"/>
  <c r="Y2050" i="1" s="1"/>
  <c r="X2049" i="1"/>
  <c r="W2049" i="1" s="1"/>
  <c r="Y2049" i="1" s="1"/>
  <c r="X2048" i="1"/>
  <c r="W2048" i="1" s="1"/>
  <c r="Y2048" i="1" s="1"/>
  <c r="X2047" i="1"/>
  <c r="W2047" i="1" s="1"/>
  <c r="Y2047" i="1" s="1"/>
  <c r="X2046" i="1"/>
  <c r="W2046" i="1" s="1"/>
  <c r="Y2046" i="1" s="1"/>
  <c r="X2045" i="1"/>
  <c r="W2045" i="1" s="1"/>
  <c r="Y2045" i="1" s="1"/>
  <c r="X2044" i="1"/>
  <c r="W2044" i="1" s="1"/>
  <c r="Y2044" i="1" s="1"/>
  <c r="X2043" i="1"/>
  <c r="W2043" i="1" s="1"/>
  <c r="Y2043" i="1" s="1"/>
  <c r="X2042" i="1"/>
  <c r="W2042" i="1" s="1"/>
  <c r="Y2042" i="1" s="1"/>
  <c r="X2041" i="1"/>
  <c r="W2041" i="1" s="1"/>
  <c r="Y2041" i="1" s="1"/>
  <c r="X2040" i="1"/>
  <c r="W2040" i="1" s="1"/>
  <c r="Y2040" i="1" s="1"/>
  <c r="X2039" i="1"/>
  <c r="W2039" i="1" s="1"/>
  <c r="Y2039" i="1" s="1"/>
  <c r="X2038" i="1"/>
  <c r="W2038" i="1" s="1"/>
  <c r="Y2038" i="1" s="1"/>
  <c r="X2037" i="1"/>
  <c r="W2037" i="1" s="1"/>
  <c r="Y2037" i="1" s="1"/>
  <c r="X2036" i="1"/>
  <c r="W2036" i="1" s="1"/>
  <c r="Y2036" i="1" s="1"/>
  <c r="X2035" i="1"/>
  <c r="W2035" i="1" s="1"/>
  <c r="Y2035" i="1" s="1"/>
  <c r="X2034" i="1"/>
  <c r="W2034" i="1" s="1"/>
  <c r="Y2034" i="1" s="1"/>
  <c r="X2033" i="1"/>
  <c r="W2033" i="1" s="1"/>
  <c r="Y2033" i="1" s="1"/>
  <c r="X2032" i="1"/>
  <c r="W2032" i="1" s="1"/>
  <c r="Y2032" i="1" s="1"/>
  <c r="X2031" i="1"/>
  <c r="W2031" i="1" s="1"/>
  <c r="Y2031" i="1" s="1"/>
  <c r="X2030" i="1"/>
  <c r="W2030" i="1" s="1"/>
  <c r="Y2030" i="1" s="1"/>
  <c r="X2029" i="1"/>
  <c r="W2029" i="1" s="1"/>
  <c r="Y2029" i="1" s="1"/>
  <c r="X2028" i="1"/>
  <c r="W2028" i="1" s="1"/>
  <c r="Y2028" i="1" s="1"/>
  <c r="X2027" i="1"/>
  <c r="W2027" i="1" s="1"/>
  <c r="Y2027" i="1" s="1"/>
  <c r="X2026" i="1"/>
  <c r="W2026" i="1" s="1"/>
  <c r="Y2026" i="1" s="1"/>
  <c r="X2025" i="1"/>
  <c r="W2025" i="1" s="1"/>
  <c r="Y2025" i="1" s="1"/>
  <c r="X2024" i="1"/>
  <c r="W2024" i="1" s="1"/>
  <c r="Y2024" i="1" s="1"/>
  <c r="X2023" i="1"/>
  <c r="W2023" i="1" s="1"/>
  <c r="Y2023" i="1" s="1"/>
  <c r="X2022" i="1"/>
  <c r="W2022" i="1" s="1"/>
  <c r="Y2022" i="1" s="1"/>
  <c r="X2021" i="1"/>
  <c r="W2021" i="1" s="1"/>
  <c r="Y2021" i="1" s="1"/>
  <c r="X2020" i="1"/>
  <c r="W2020" i="1" s="1"/>
  <c r="Y2020" i="1" s="1"/>
  <c r="X2019" i="1"/>
  <c r="W2019" i="1" s="1"/>
  <c r="Y2019" i="1" s="1"/>
  <c r="X2018" i="1"/>
  <c r="W2018" i="1" s="1"/>
  <c r="Y2018" i="1" s="1"/>
  <c r="X2017" i="1"/>
  <c r="W2017" i="1" s="1"/>
  <c r="Y2017" i="1" s="1"/>
  <c r="X2016" i="1"/>
  <c r="W2016" i="1" s="1"/>
  <c r="Y2016" i="1" s="1"/>
  <c r="X2015" i="1"/>
  <c r="W2015" i="1" s="1"/>
  <c r="Y2015" i="1" s="1"/>
  <c r="X2014" i="1"/>
  <c r="W2014" i="1" s="1"/>
  <c r="Y2014" i="1" s="1"/>
  <c r="X2013" i="1"/>
  <c r="W2013" i="1" s="1"/>
  <c r="Y2013" i="1" s="1"/>
  <c r="X2012" i="1"/>
  <c r="W2012" i="1" s="1"/>
  <c r="Y2012" i="1" s="1"/>
  <c r="X2011" i="1"/>
  <c r="W2011" i="1" s="1"/>
  <c r="Y2011" i="1" s="1"/>
  <c r="X2010" i="1"/>
  <c r="W2010" i="1" s="1"/>
  <c r="Y2010" i="1" s="1"/>
  <c r="X2009" i="1"/>
  <c r="W2009" i="1" s="1"/>
  <c r="Y2009" i="1" s="1"/>
  <c r="X2008" i="1"/>
  <c r="W2008" i="1" s="1"/>
  <c r="Y2008" i="1" s="1"/>
  <c r="X2007" i="1"/>
  <c r="W2007" i="1" s="1"/>
  <c r="Y2007" i="1" s="1"/>
  <c r="X2006" i="1"/>
  <c r="W2006" i="1" s="1"/>
  <c r="Y2006" i="1" s="1"/>
  <c r="X2005" i="1"/>
  <c r="W2005" i="1" s="1"/>
  <c r="Y2005" i="1" s="1"/>
  <c r="X2004" i="1"/>
  <c r="W2004" i="1" s="1"/>
  <c r="Y2004" i="1" s="1"/>
  <c r="X2003" i="1"/>
  <c r="W2003" i="1" s="1"/>
  <c r="Y2003" i="1" s="1"/>
  <c r="X2002" i="1"/>
  <c r="W2002" i="1" s="1"/>
  <c r="Y2002" i="1" s="1"/>
  <c r="X2001" i="1"/>
  <c r="W2001" i="1" s="1"/>
  <c r="Y2001" i="1" s="1"/>
  <c r="X2000" i="1"/>
  <c r="W2000" i="1" s="1"/>
  <c r="Y2000" i="1" s="1"/>
  <c r="X1999" i="1"/>
  <c r="W1999" i="1" s="1"/>
  <c r="Y1999" i="1" s="1"/>
  <c r="X1998" i="1"/>
  <c r="W1998" i="1" s="1"/>
  <c r="Y1998" i="1" s="1"/>
  <c r="X1997" i="1"/>
  <c r="W1997" i="1" s="1"/>
  <c r="Y1997" i="1" s="1"/>
  <c r="X1996" i="1"/>
  <c r="W1996" i="1" s="1"/>
  <c r="Y1996" i="1" s="1"/>
  <c r="X1995" i="1"/>
  <c r="W1995" i="1" s="1"/>
  <c r="Y1995" i="1" s="1"/>
  <c r="X1994" i="1"/>
  <c r="W1994" i="1" s="1"/>
  <c r="Y1994" i="1" s="1"/>
  <c r="X1993" i="1"/>
  <c r="W1993" i="1" s="1"/>
  <c r="Y1993" i="1" s="1"/>
  <c r="X1992" i="1"/>
  <c r="W1992" i="1" s="1"/>
  <c r="Y1992" i="1" s="1"/>
  <c r="X1991" i="1"/>
  <c r="W1991" i="1" s="1"/>
  <c r="Y1991" i="1" s="1"/>
  <c r="X1990" i="1"/>
  <c r="W1990" i="1" s="1"/>
  <c r="Y1990" i="1" s="1"/>
  <c r="X1989" i="1"/>
  <c r="W1989" i="1" s="1"/>
  <c r="Y1989" i="1" s="1"/>
  <c r="X1988" i="1"/>
  <c r="W1988" i="1" s="1"/>
  <c r="Y1988" i="1" s="1"/>
  <c r="X1987" i="1"/>
  <c r="W1987" i="1" s="1"/>
  <c r="Y1987" i="1" s="1"/>
  <c r="X1986" i="1"/>
  <c r="W1986" i="1" s="1"/>
  <c r="Y1986" i="1" s="1"/>
  <c r="X1985" i="1"/>
  <c r="W1985" i="1" s="1"/>
  <c r="Y1985" i="1" s="1"/>
  <c r="X1984" i="1"/>
  <c r="W1984" i="1" s="1"/>
  <c r="Y1984" i="1" s="1"/>
  <c r="X1983" i="1"/>
  <c r="W1983" i="1" s="1"/>
  <c r="Y1983" i="1" s="1"/>
  <c r="X1982" i="1"/>
  <c r="W1982" i="1" s="1"/>
  <c r="Y1982" i="1" s="1"/>
  <c r="X1981" i="1"/>
  <c r="W1981" i="1" s="1"/>
  <c r="Y1981" i="1" s="1"/>
  <c r="X1980" i="1"/>
  <c r="W1980" i="1" s="1"/>
  <c r="Y1980" i="1" s="1"/>
  <c r="X1979" i="1"/>
  <c r="W1979" i="1" s="1"/>
  <c r="Y1979" i="1" s="1"/>
  <c r="X1978" i="1"/>
  <c r="W1978" i="1" s="1"/>
  <c r="Y1978" i="1" s="1"/>
  <c r="X1977" i="1"/>
  <c r="W1977" i="1" s="1"/>
  <c r="Y1977" i="1" s="1"/>
  <c r="X1976" i="1"/>
  <c r="W1976" i="1" s="1"/>
  <c r="Y1976" i="1" s="1"/>
  <c r="X1975" i="1"/>
  <c r="W1975" i="1" s="1"/>
  <c r="Y1975" i="1" s="1"/>
  <c r="X1974" i="1"/>
  <c r="W1974" i="1" s="1"/>
  <c r="Y1974" i="1" s="1"/>
  <c r="X1973" i="1"/>
  <c r="W1973" i="1" s="1"/>
  <c r="Y1973" i="1" s="1"/>
  <c r="X1972" i="1"/>
  <c r="W1972" i="1" s="1"/>
  <c r="Y1972" i="1" s="1"/>
  <c r="X1971" i="1"/>
  <c r="W1971" i="1" s="1"/>
  <c r="Y1971" i="1" s="1"/>
  <c r="X1970" i="1"/>
  <c r="W1970" i="1" s="1"/>
  <c r="Y1970" i="1" s="1"/>
  <c r="X1969" i="1"/>
  <c r="W1969" i="1" s="1"/>
  <c r="Y1969" i="1" s="1"/>
  <c r="X1968" i="1"/>
  <c r="W1968" i="1" s="1"/>
  <c r="Y1968" i="1" s="1"/>
  <c r="X1967" i="1"/>
  <c r="W1967" i="1" s="1"/>
  <c r="Y1967" i="1" s="1"/>
  <c r="X1966" i="1"/>
  <c r="W1966" i="1" s="1"/>
  <c r="Y1966" i="1" s="1"/>
  <c r="X1965" i="1"/>
  <c r="W1965" i="1" s="1"/>
  <c r="Y1965" i="1" s="1"/>
  <c r="X1964" i="1"/>
  <c r="W1964" i="1" s="1"/>
  <c r="Y1964" i="1" s="1"/>
  <c r="X1963" i="1"/>
  <c r="W1963" i="1" s="1"/>
  <c r="Y1963" i="1" s="1"/>
  <c r="X1962" i="1"/>
  <c r="W1962" i="1" s="1"/>
  <c r="Y1962" i="1" s="1"/>
  <c r="X1961" i="1"/>
  <c r="W1961" i="1" s="1"/>
  <c r="Y1961" i="1" s="1"/>
  <c r="X1960" i="1"/>
  <c r="W1960" i="1" s="1"/>
  <c r="Y1960" i="1" s="1"/>
  <c r="X1959" i="1"/>
  <c r="W1959" i="1" s="1"/>
  <c r="Y1959" i="1" s="1"/>
  <c r="X1958" i="1"/>
  <c r="W1958" i="1" s="1"/>
  <c r="Y1958" i="1" s="1"/>
  <c r="X1957" i="1"/>
  <c r="W1957" i="1" s="1"/>
  <c r="Y1957" i="1" s="1"/>
  <c r="X1956" i="1"/>
  <c r="W1956" i="1" s="1"/>
  <c r="Y1956" i="1" s="1"/>
  <c r="X1955" i="1"/>
  <c r="W1955" i="1" s="1"/>
  <c r="Y1955" i="1" s="1"/>
  <c r="X1954" i="1"/>
  <c r="W1954" i="1" s="1"/>
  <c r="Y1954" i="1" s="1"/>
  <c r="X1953" i="1"/>
  <c r="W1953" i="1" s="1"/>
  <c r="Y1953" i="1" s="1"/>
  <c r="X1952" i="1"/>
  <c r="W1952" i="1" s="1"/>
  <c r="Y1952" i="1" s="1"/>
  <c r="X1951" i="1"/>
  <c r="W1951" i="1" s="1"/>
  <c r="Y1951" i="1" s="1"/>
  <c r="X1950" i="1"/>
  <c r="W1950" i="1" s="1"/>
  <c r="Y1950" i="1" s="1"/>
  <c r="X1949" i="1"/>
  <c r="W1949" i="1" s="1"/>
  <c r="Y1949" i="1" s="1"/>
  <c r="X1948" i="1"/>
  <c r="W1948" i="1" s="1"/>
  <c r="Y1948" i="1" s="1"/>
  <c r="X1947" i="1"/>
  <c r="W1947" i="1" s="1"/>
  <c r="Y1947" i="1" s="1"/>
  <c r="X1946" i="1"/>
  <c r="W1946" i="1" s="1"/>
  <c r="Y1946" i="1" s="1"/>
  <c r="X1945" i="1"/>
  <c r="W1945" i="1" s="1"/>
  <c r="Y1945" i="1" s="1"/>
  <c r="X1944" i="1"/>
  <c r="W1944" i="1" s="1"/>
  <c r="Y1944" i="1" s="1"/>
  <c r="X1943" i="1"/>
  <c r="W1943" i="1" s="1"/>
  <c r="Y1943" i="1" s="1"/>
  <c r="X1942" i="1"/>
  <c r="W1942" i="1" s="1"/>
  <c r="Y1942" i="1" s="1"/>
  <c r="X1941" i="1"/>
  <c r="W1941" i="1" s="1"/>
  <c r="Y1941" i="1" s="1"/>
  <c r="X1940" i="1"/>
  <c r="W1940" i="1" s="1"/>
  <c r="Y1940" i="1" s="1"/>
  <c r="X1939" i="1"/>
  <c r="W1939" i="1" s="1"/>
  <c r="Y1939" i="1" s="1"/>
  <c r="X1938" i="1"/>
  <c r="W1938" i="1" s="1"/>
  <c r="Y1938" i="1" s="1"/>
  <c r="X1937" i="1"/>
  <c r="W1937" i="1" s="1"/>
  <c r="Y1937" i="1" s="1"/>
  <c r="X1936" i="1"/>
  <c r="W1936" i="1" s="1"/>
  <c r="Y1936" i="1" s="1"/>
  <c r="X1935" i="1"/>
  <c r="W1935" i="1" s="1"/>
  <c r="Y1935" i="1" s="1"/>
  <c r="X1934" i="1"/>
  <c r="W1934" i="1" s="1"/>
  <c r="Y1934" i="1" s="1"/>
  <c r="X1933" i="1"/>
  <c r="W1933" i="1" s="1"/>
  <c r="Y1933" i="1" s="1"/>
  <c r="X1932" i="1"/>
  <c r="W1932" i="1" s="1"/>
  <c r="Y1932" i="1" s="1"/>
  <c r="X1931" i="1"/>
  <c r="W1931" i="1" s="1"/>
  <c r="Y1931" i="1" s="1"/>
  <c r="X1930" i="1"/>
  <c r="W1930" i="1" s="1"/>
  <c r="Y1930" i="1" s="1"/>
  <c r="X1929" i="1"/>
  <c r="W1929" i="1" s="1"/>
  <c r="Y1929" i="1" s="1"/>
  <c r="X1928" i="1"/>
  <c r="W1928" i="1" s="1"/>
  <c r="Y1928" i="1" s="1"/>
  <c r="X1927" i="1"/>
  <c r="W1927" i="1" s="1"/>
  <c r="Y1927" i="1" s="1"/>
  <c r="X1926" i="1"/>
  <c r="W1926" i="1" s="1"/>
  <c r="Y1926" i="1" s="1"/>
  <c r="X1925" i="1"/>
  <c r="W1925" i="1" s="1"/>
  <c r="Y1925" i="1" s="1"/>
  <c r="X1924" i="1"/>
  <c r="W1924" i="1" s="1"/>
  <c r="Y1924" i="1" s="1"/>
  <c r="X1923" i="1"/>
  <c r="W1923" i="1" s="1"/>
  <c r="Y1923" i="1" s="1"/>
  <c r="X1922" i="1"/>
  <c r="W1922" i="1" s="1"/>
  <c r="Y1922" i="1" s="1"/>
  <c r="X1921" i="1"/>
  <c r="W1921" i="1" s="1"/>
  <c r="Y1921" i="1" s="1"/>
  <c r="X1920" i="1"/>
  <c r="W1920" i="1" s="1"/>
  <c r="Y1920" i="1" s="1"/>
  <c r="X1919" i="1"/>
  <c r="W1919" i="1" s="1"/>
  <c r="Y1919" i="1" s="1"/>
  <c r="X1918" i="1"/>
  <c r="W1918" i="1" s="1"/>
  <c r="Y1918" i="1" s="1"/>
  <c r="X1917" i="1"/>
  <c r="W1917" i="1" s="1"/>
  <c r="Y1917" i="1" s="1"/>
  <c r="X1916" i="1"/>
  <c r="W1916" i="1" s="1"/>
  <c r="Y1916" i="1" s="1"/>
  <c r="X1915" i="1"/>
  <c r="W1915" i="1" s="1"/>
  <c r="Y1915" i="1" s="1"/>
  <c r="X1914" i="1"/>
  <c r="W1914" i="1" s="1"/>
  <c r="Y1914" i="1" s="1"/>
  <c r="X1913" i="1"/>
  <c r="W1913" i="1" s="1"/>
  <c r="Y1913" i="1" s="1"/>
  <c r="X1912" i="1"/>
  <c r="W1912" i="1" s="1"/>
  <c r="Y1912" i="1" s="1"/>
  <c r="X1911" i="1"/>
  <c r="W1911" i="1" s="1"/>
  <c r="Y1911" i="1" s="1"/>
  <c r="X1910" i="1"/>
  <c r="W1910" i="1" s="1"/>
  <c r="Y1910" i="1" s="1"/>
  <c r="X1909" i="1"/>
  <c r="W1909" i="1" s="1"/>
  <c r="Y1909" i="1" s="1"/>
  <c r="X1908" i="1"/>
  <c r="W1908" i="1" s="1"/>
  <c r="Y1908" i="1" s="1"/>
  <c r="X1907" i="1"/>
  <c r="W1907" i="1" s="1"/>
  <c r="Y1907" i="1" s="1"/>
  <c r="X1906" i="1"/>
  <c r="W1906" i="1" s="1"/>
  <c r="Y1906" i="1" s="1"/>
  <c r="X1905" i="1"/>
  <c r="W1905" i="1" s="1"/>
  <c r="Y1905" i="1" s="1"/>
  <c r="X1904" i="1"/>
  <c r="W1904" i="1" s="1"/>
  <c r="Y1904" i="1" s="1"/>
  <c r="X1903" i="1"/>
  <c r="W1903" i="1" s="1"/>
  <c r="Y1903" i="1" s="1"/>
  <c r="X1902" i="1"/>
  <c r="W1902" i="1" s="1"/>
  <c r="Y1902" i="1" s="1"/>
  <c r="X1901" i="1"/>
  <c r="W1901" i="1" s="1"/>
  <c r="Y1901" i="1" s="1"/>
  <c r="X1900" i="1"/>
  <c r="W1900" i="1" s="1"/>
  <c r="Y1900" i="1" s="1"/>
  <c r="X1899" i="1"/>
  <c r="W1899" i="1" s="1"/>
  <c r="Y1899" i="1" s="1"/>
  <c r="X1898" i="1"/>
  <c r="W1898" i="1" s="1"/>
  <c r="Y1898" i="1" s="1"/>
  <c r="X1897" i="1"/>
  <c r="W1897" i="1" s="1"/>
  <c r="Y1897" i="1" s="1"/>
  <c r="X1896" i="1"/>
  <c r="W1896" i="1" s="1"/>
  <c r="Y1896" i="1" s="1"/>
  <c r="X1895" i="1"/>
  <c r="W1895" i="1" s="1"/>
  <c r="Y1895" i="1" s="1"/>
  <c r="X1894" i="1"/>
  <c r="W1894" i="1" s="1"/>
  <c r="Y1894" i="1" s="1"/>
  <c r="X1893" i="1"/>
  <c r="W1893" i="1" s="1"/>
  <c r="Y1893" i="1" s="1"/>
  <c r="X1892" i="1"/>
  <c r="W1892" i="1" s="1"/>
  <c r="Y1892" i="1" s="1"/>
  <c r="X1891" i="1"/>
  <c r="W1891" i="1" s="1"/>
  <c r="Y1891" i="1" s="1"/>
  <c r="X1890" i="1"/>
  <c r="W1890" i="1" s="1"/>
  <c r="Y1890" i="1" s="1"/>
  <c r="X1889" i="1"/>
  <c r="W1889" i="1" s="1"/>
  <c r="Y1889" i="1" s="1"/>
  <c r="X1888" i="1"/>
  <c r="W1888" i="1" s="1"/>
  <c r="Y1888" i="1" s="1"/>
  <c r="X1887" i="1"/>
  <c r="W1887" i="1" s="1"/>
  <c r="Y1887" i="1" s="1"/>
  <c r="X1886" i="1"/>
  <c r="W1886" i="1" s="1"/>
  <c r="Y1886" i="1" s="1"/>
  <c r="X1885" i="1"/>
  <c r="W1885" i="1" s="1"/>
  <c r="Y1885" i="1" s="1"/>
  <c r="X1884" i="1"/>
  <c r="W1884" i="1" s="1"/>
  <c r="Y1884" i="1" s="1"/>
  <c r="X1883" i="1"/>
  <c r="W1883" i="1" s="1"/>
  <c r="Y1883" i="1" s="1"/>
  <c r="X1882" i="1"/>
  <c r="W1882" i="1" s="1"/>
  <c r="Y1882" i="1" s="1"/>
  <c r="X1881" i="1"/>
  <c r="W1881" i="1" s="1"/>
  <c r="Y1881" i="1" s="1"/>
  <c r="X1880" i="1"/>
  <c r="W1880" i="1" s="1"/>
  <c r="Y1880" i="1" s="1"/>
  <c r="X1879" i="1"/>
  <c r="W1879" i="1" s="1"/>
  <c r="Y1879" i="1" s="1"/>
  <c r="X1878" i="1"/>
  <c r="W1878" i="1" s="1"/>
  <c r="Y1878" i="1" s="1"/>
  <c r="X1877" i="1"/>
  <c r="W1877" i="1" s="1"/>
  <c r="Y1877" i="1" s="1"/>
  <c r="X1876" i="1"/>
  <c r="W1876" i="1" s="1"/>
  <c r="Y1876" i="1" s="1"/>
  <c r="X1875" i="1"/>
  <c r="W1875" i="1" s="1"/>
  <c r="Y1875" i="1" s="1"/>
  <c r="X1874" i="1"/>
  <c r="W1874" i="1" s="1"/>
  <c r="Y1874" i="1" s="1"/>
  <c r="X1873" i="1"/>
  <c r="W1873" i="1" s="1"/>
  <c r="Y1873" i="1" s="1"/>
  <c r="X1872" i="1"/>
  <c r="W1872" i="1" s="1"/>
  <c r="Y1872" i="1" s="1"/>
  <c r="X1871" i="1"/>
  <c r="W1871" i="1" s="1"/>
  <c r="Y1871" i="1" s="1"/>
  <c r="X1870" i="1"/>
  <c r="W1870" i="1" s="1"/>
  <c r="Y1870" i="1" s="1"/>
  <c r="X1869" i="1"/>
  <c r="W1869" i="1" s="1"/>
  <c r="Y1869" i="1" s="1"/>
  <c r="X1868" i="1"/>
  <c r="W1868" i="1" s="1"/>
  <c r="Y1868" i="1" s="1"/>
  <c r="X1867" i="1"/>
  <c r="W1867" i="1" s="1"/>
  <c r="Y1867" i="1" s="1"/>
  <c r="X1866" i="1"/>
  <c r="W1866" i="1" s="1"/>
  <c r="Y1866" i="1" s="1"/>
  <c r="X1865" i="1"/>
  <c r="W1865" i="1" s="1"/>
  <c r="Y1865" i="1" s="1"/>
  <c r="X1864" i="1"/>
  <c r="W1864" i="1" s="1"/>
  <c r="Y1864" i="1" s="1"/>
  <c r="X1863" i="1"/>
  <c r="W1863" i="1" s="1"/>
  <c r="Y1863" i="1" s="1"/>
  <c r="X1862" i="1"/>
  <c r="W1862" i="1" s="1"/>
  <c r="Y1862" i="1" s="1"/>
  <c r="X1861" i="1"/>
  <c r="W1861" i="1" s="1"/>
  <c r="Y1861" i="1" s="1"/>
  <c r="X1860" i="1"/>
  <c r="W1860" i="1" s="1"/>
  <c r="Y1860" i="1" s="1"/>
  <c r="X1859" i="1"/>
  <c r="W1859" i="1" s="1"/>
  <c r="Y1859" i="1" s="1"/>
  <c r="X1858" i="1"/>
  <c r="W1858" i="1" s="1"/>
  <c r="Y1858" i="1" s="1"/>
  <c r="X1857" i="1"/>
  <c r="W1857" i="1" s="1"/>
  <c r="Y1857" i="1" s="1"/>
  <c r="X1856" i="1"/>
  <c r="W1856" i="1" s="1"/>
  <c r="Y1856" i="1" s="1"/>
  <c r="X1855" i="1"/>
  <c r="W1855" i="1" s="1"/>
  <c r="Y1855" i="1" s="1"/>
  <c r="X1854" i="1"/>
  <c r="W1854" i="1" s="1"/>
  <c r="Y1854" i="1" s="1"/>
  <c r="X1853" i="1"/>
  <c r="W1853" i="1" s="1"/>
  <c r="Y1853" i="1" s="1"/>
  <c r="X1852" i="1"/>
  <c r="W1852" i="1" s="1"/>
  <c r="Y1852" i="1" s="1"/>
  <c r="X1851" i="1"/>
  <c r="W1851" i="1" s="1"/>
  <c r="Y1851" i="1" s="1"/>
  <c r="X1850" i="1"/>
  <c r="W1850" i="1" s="1"/>
  <c r="Y1850" i="1" s="1"/>
  <c r="X1849" i="1"/>
  <c r="W1849" i="1" s="1"/>
  <c r="Y1849" i="1" s="1"/>
  <c r="X1848" i="1"/>
  <c r="W1848" i="1" s="1"/>
  <c r="Y1848" i="1" s="1"/>
  <c r="X1847" i="1"/>
  <c r="W1847" i="1" s="1"/>
  <c r="Y1847" i="1" s="1"/>
  <c r="X1846" i="1"/>
  <c r="W1846" i="1" s="1"/>
  <c r="Y1846" i="1" s="1"/>
  <c r="X1845" i="1"/>
  <c r="W1845" i="1" s="1"/>
  <c r="Y1845" i="1" s="1"/>
  <c r="X1844" i="1"/>
  <c r="W1844" i="1" s="1"/>
  <c r="Y1844" i="1" s="1"/>
  <c r="X1843" i="1"/>
  <c r="W1843" i="1" s="1"/>
  <c r="Y1843" i="1" s="1"/>
  <c r="X1842" i="1"/>
  <c r="W1842" i="1" s="1"/>
  <c r="Y1842" i="1" s="1"/>
  <c r="X1841" i="1"/>
  <c r="W1841" i="1" s="1"/>
  <c r="Y1841" i="1" s="1"/>
  <c r="X1840" i="1"/>
  <c r="W1840" i="1" s="1"/>
  <c r="Y1840" i="1" s="1"/>
  <c r="X1839" i="1"/>
  <c r="W1839" i="1" s="1"/>
  <c r="Y1839" i="1" s="1"/>
  <c r="X1838" i="1"/>
  <c r="W1838" i="1" s="1"/>
  <c r="Y1838" i="1" s="1"/>
  <c r="X1837" i="1"/>
  <c r="W1837" i="1" s="1"/>
  <c r="Y1837" i="1" s="1"/>
  <c r="X1836" i="1"/>
  <c r="W1836" i="1" s="1"/>
  <c r="Y1836" i="1" s="1"/>
  <c r="X1835" i="1"/>
  <c r="W1835" i="1" s="1"/>
  <c r="Y1835" i="1" s="1"/>
  <c r="X1834" i="1"/>
  <c r="W1834" i="1" s="1"/>
  <c r="Y1834" i="1" s="1"/>
  <c r="X1833" i="1"/>
  <c r="W1833" i="1" s="1"/>
  <c r="Y1833" i="1" s="1"/>
  <c r="X1832" i="1"/>
  <c r="W1832" i="1" s="1"/>
  <c r="Y1832" i="1" s="1"/>
  <c r="X1831" i="1"/>
  <c r="W1831" i="1" s="1"/>
  <c r="Y1831" i="1" s="1"/>
  <c r="X1830" i="1"/>
  <c r="W1830" i="1" s="1"/>
  <c r="Y1830" i="1" s="1"/>
  <c r="X1829" i="1"/>
  <c r="W1829" i="1" s="1"/>
  <c r="Y1829" i="1" s="1"/>
  <c r="X1828" i="1"/>
  <c r="W1828" i="1" s="1"/>
  <c r="Y1828" i="1" s="1"/>
  <c r="X1827" i="1"/>
  <c r="X1826" i="1"/>
  <c r="W1826" i="1" s="1"/>
  <c r="Y1826" i="1" s="1"/>
  <c r="X1825" i="1"/>
  <c r="W1825" i="1" s="1"/>
  <c r="Y1825" i="1" s="1"/>
  <c r="X1824" i="1"/>
  <c r="W1824" i="1" s="1"/>
  <c r="Y1824" i="1" s="1"/>
  <c r="X1823" i="1"/>
  <c r="W1823" i="1" s="1"/>
  <c r="Y1823" i="1" s="1"/>
  <c r="X1822" i="1"/>
  <c r="W1822" i="1" s="1"/>
  <c r="Y1822" i="1" s="1"/>
  <c r="X1821" i="1"/>
  <c r="W1821" i="1" s="1"/>
  <c r="Y1821" i="1" s="1"/>
  <c r="X1820" i="1"/>
  <c r="W1820" i="1" s="1"/>
  <c r="Y1820" i="1" s="1"/>
  <c r="X1819" i="1"/>
  <c r="W1819" i="1" s="1"/>
  <c r="Y1819" i="1" s="1"/>
  <c r="X1818" i="1"/>
  <c r="W1818" i="1" s="1"/>
  <c r="Y1818" i="1" s="1"/>
  <c r="X1817" i="1"/>
  <c r="W1817" i="1" s="1"/>
  <c r="Y1817" i="1" s="1"/>
  <c r="X1816" i="1"/>
  <c r="W1816" i="1" s="1"/>
  <c r="Y1816" i="1" s="1"/>
  <c r="X1815" i="1"/>
  <c r="W1815" i="1" s="1"/>
  <c r="Y1815" i="1" s="1"/>
  <c r="X1814" i="1"/>
  <c r="W1814" i="1" s="1"/>
  <c r="Y1814" i="1" s="1"/>
  <c r="X1813" i="1"/>
  <c r="W1813" i="1" s="1"/>
  <c r="Y1813" i="1" s="1"/>
  <c r="X1812" i="1"/>
  <c r="W1812" i="1" s="1"/>
  <c r="Y1812" i="1" s="1"/>
  <c r="X1811" i="1"/>
  <c r="W1811" i="1" s="1"/>
  <c r="Y1811" i="1" s="1"/>
  <c r="X1810" i="1"/>
  <c r="W1810" i="1" s="1"/>
  <c r="Y1810" i="1" s="1"/>
  <c r="X1809" i="1"/>
  <c r="W1809" i="1" s="1"/>
  <c r="Y1809" i="1" s="1"/>
  <c r="X1808" i="1"/>
  <c r="W1808" i="1" s="1"/>
  <c r="Y1808" i="1" s="1"/>
  <c r="X1807" i="1"/>
  <c r="W1807" i="1" s="1"/>
  <c r="Y1807" i="1" s="1"/>
  <c r="X1806" i="1"/>
  <c r="W1806" i="1" s="1"/>
  <c r="Y1806" i="1" s="1"/>
  <c r="X1805" i="1"/>
  <c r="W1805" i="1" s="1"/>
  <c r="Y1805" i="1" s="1"/>
  <c r="X1804" i="1"/>
  <c r="W1804" i="1" s="1"/>
  <c r="Y1804" i="1" s="1"/>
  <c r="X1803" i="1"/>
  <c r="W1803" i="1" s="1"/>
  <c r="Y1803" i="1" s="1"/>
  <c r="X1802" i="1"/>
  <c r="W1802" i="1" s="1"/>
  <c r="Y1802" i="1" s="1"/>
  <c r="X1801" i="1"/>
  <c r="W1801" i="1" s="1"/>
  <c r="Y1801" i="1" s="1"/>
  <c r="X1800" i="1"/>
  <c r="W1800" i="1" s="1"/>
  <c r="Y1800" i="1" s="1"/>
  <c r="X1799" i="1"/>
  <c r="W1799" i="1" s="1"/>
  <c r="Y1799" i="1" s="1"/>
  <c r="X1798" i="1"/>
  <c r="W1798" i="1" s="1"/>
  <c r="Y1798" i="1" s="1"/>
  <c r="X1797" i="1"/>
  <c r="W1797" i="1" s="1"/>
  <c r="Y1797" i="1" s="1"/>
  <c r="X1796" i="1"/>
  <c r="W1796" i="1" s="1"/>
  <c r="Y1796" i="1" s="1"/>
  <c r="X1795" i="1"/>
  <c r="W1795" i="1" s="1"/>
  <c r="Y1795" i="1" s="1"/>
  <c r="X1794" i="1"/>
  <c r="W1794" i="1" s="1"/>
  <c r="Y1794" i="1" s="1"/>
  <c r="X1793" i="1"/>
  <c r="W1793" i="1" s="1"/>
  <c r="Y1793" i="1" s="1"/>
  <c r="X1792" i="1"/>
  <c r="W1792" i="1" s="1"/>
  <c r="Y1792" i="1" s="1"/>
  <c r="X1791" i="1"/>
  <c r="W1791" i="1" s="1"/>
  <c r="Y1791" i="1" s="1"/>
  <c r="X1790" i="1"/>
  <c r="W1790" i="1" s="1"/>
  <c r="Y1790" i="1" s="1"/>
  <c r="X1789" i="1"/>
  <c r="W1789" i="1" s="1"/>
  <c r="Y1789" i="1" s="1"/>
  <c r="X1788" i="1"/>
  <c r="W1788" i="1" s="1"/>
  <c r="Y1788" i="1" s="1"/>
  <c r="X1787" i="1"/>
  <c r="W1787" i="1" s="1"/>
  <c r="Y1787" i="1" s="1"/>
  <c r="X1786" i="1"/>
  <c r="W1786" i="1" s="1"/>
  <c r="Y1786" i="1" s="1"/>
  <c r="X1785" i="1"/>
  <c r="W1785" i="1" s="1"/>
  <c r="Y1785" i="1" s="1"/>
  <c r="X1784" i="1"/>
  <c r="W1784" i="1" s="1"/>
  <c r="Y1784" i="1" s="1"/>
  <c r="X1783" i="1"/>
  <c r="W1783" i="1" s="1"/>
  <c r="Y1783" i="1" s="1"/>
  <c r="X1782" i="1"/>
  <c r="W1782" i="1" s="1"/>
  <c r="Y1782" i="1" s="1"/>
  <c r="X1781" i="1"/>
  <c r="W1781" i="1" s="1"/>
  <c r="Y1781" i="1" s="1"/>
  <c r="X1780" i="1"/>
  <c r="W1780" i="1" s="1"/>
  <c r="Y1780" i="1" s="1"/>
  <c r="X1779" i="1"/>
  <c r="W1779" i="1" s="1"/>
  <c r="Y1779" i="1" s="1"/>
  <c r="X1778" i="1"/>
  <c r="W1778" i="1" s="1"/>
  <c r="Y1778" i="1" s="1"/>
  <c r="X1777" i="1"/>
  <c r="W1777" i="1" s="1"/>
  <c r="Y1777" i="1" s="1"/>
  <c r="X1776" i="1"/>
  <c r="W1776" i="1" s="1"/>
  <c r="Y1776" i="1" s="1"/>
  <c r="X1775" i="1"/>
  <c r="W1775" i="1" s="1"/>
  <c r="Y1775" i="1" s="1"/>
  <c r="X1774" i="1"/>
  <c r="W1774" i="1" s="1"/>
  <c r="Y1774" i="1" s="1"/>
  <c r="X1773" i="1"/>
  <c r="W1773" i="1" s="1"/>
  <c r="Y1773" i="1" s="1"/>
  <c r="X1772" i="1"/>
  <c r="W1772" i="1" s="1"/>
  <c r="Y1772" i="1" s="1"/>
  <c r="X1771" i="1"/>
  <c r="W1771" i="1" s="1"/>
  <c r="Y1771" i="1" s="1"/>
  <c r="X1770" i="1"/>
  <c r="W1770" i="1" s="1"/>
  <c r="Y1770" i="1" s="1"/>
  <c r="X1769" i="1"/>
  <c r="W1769" i="1" s="1"/>
  <c r="Y1769" i="1" s="1"/>
  <c r="X1768" i="1"/>
  <c r="W1768" i="1" s="1"/>
  <c r="Y1768" i="1" s="1"/>
  <c r="X1767" i="1"/>
  <c r="W1767" i="1" s="1"/>
  <c r="Y1767" i="1" s="1"/>
  <c r="X1766" i="1"/>
  <c r="W1766" i="1" s="1"/>
  <c r="Y1766" i="1" s="1"/>
  <c r="X1765" i="1"/>
  <c r="W1765" i="1" s="1"/>
  <c r="Y1765" i="1" s="1"/>
  <c r="X1764" i="1"/>
  <c r="W1764" i="1" s="1"/>
  <c r="Y1764" i="1" s="1"/>
  <c r="X1763" i="1"/>
  <c r="W1763" i="1" s="1"/>
  <c r="Y1763" i="1" s="1"/>
  <c r="X1762" i="1"/>
  <c r="W1762" i="1" s="1"/>
  <c r="Y1762" i="1" s="1"/>
  <c r="X1761" i="1"/>
  <c r="W1761" i="1" s="1"/>
  <c r="Y1761" i="1" s="1"/>
  <c r="X1760" i="1"/>
  <c r="W1760" i="1" s="1"/>
  <c r="Y1760" i="1" s="1"/>
  <c r="X1759" i="1"/>
  <c r="W1759" i="1" s="1"/>
  <c r="Y1759" i="1" s="1"/>
  <c r="X1758" i="1"/>
  <c r="W1758" i="1" s="1"/>
  <c r="Y1758" i="1" s="1"/>
  <c r="X1757" i="1"/>
  <c r="W1757" i="1" s="1"/>
  <c r="Y1757" i="1" s="1"/>
  <c r="X1756" i="1"/>
  <c r="W1756" i="1" s="1"/>
  <c r="Y1756" i="1" s="1"/>
  <c r="X1755" i="1"/>
  <c r="W1755" i="1" s="1"/>
  <c r="Y1755" i="1" s="1"/>
  <c r="X1754" i="1"/>
  <c r="W1754" i="1" s="1"/>
  <c r="Y1754" i="1" s="1"/>
  <c r="X1753" i="1"/>
  <c r="W1753" i="1" s="1"/>
  <c r="Y1753" i="1" s="1"/>
  <c r="X1752" i="1"/>
  <c r="W1752" i="1" s="1"/>
  <c r="Y1752" i="1" s="1"/>
  <c r="X1751" i="1"/>
  <c r="W1751" i="1" s="1"/>
  <c r="Y1751" i="1" s="1"/>
  <c r="X1750" i="1"/>
  <c r="W1750" i="1" s="1"/>
  <c r="Y1750" i="1" s="1"/>
  <c r="X1749" i="1"/>
  <c r="W1749" i="1" s="1"/>
  <c r="Y1749" i="1" s="1"/>
  <c r="X1748" i="1"/>
  <c r="W1748" i="1" s="1"/>
  <c r="Y1748" i="1" s="1"/>
  <c r="X1747" i="1"/>
  <c r="W1747" i="1" s="1"/>
  <c r="Y1747" i="1" s="1"/>
  <c r="X1746" i="1"/>
  <c r="W1746" i="1" s="1"/>
  <c r="Y1746" i="1" s="1"/>
  <c r="X1745" i="1"/>
  <c r="W1745" i="1" s="1"/>
  <c r="Y1745" i="1" s="1"/>
  <c r="X1744" i="1"/>
  <c r="W1744" i="1" s="1"/>
  <c r="Y1744" i="1" s="1"/>
  <c r="X1743" i="1"/>
  <c r="W1743" i="1" s="1"/>
  <c r="Y1743" i="1" s="1"/>
  <c r="X1742" i="1"/>
  <c r="W1742" i="1" s="1"/>
  <c r="Y1742" i="1" s="1"/>
  <c r="X1741" i="1"/>
  <c r="W1741" i="1" s="1"/>
  <c r="Y1741" i="1" s="1"/>
  <c r="X1740" i="1"/>
  <c r="W1740" i="1" s="1"/>
  <c r="Y1740" i="1" s="1"/>
  <c r="X1739" i="1"/>
  <c r="W1739" i="1" s="1"/>
  <c r="Y1739" i="1" s="1"/>
  <c r="X1738" i="1"/>
  <c r="W1738" i="1" s="1"/>
  <c r="Y1738" i="1" s="1"/>
  <c r="X1737" i="1"/>
  <c r="W1737" i="1" s="1"/>
  <c r="Y1737" i="1" s="1"/>
  <c r="X1736" i="1"/>
  <c r="W1736" i="1" s="1"/>
  <c r="Y1736" i="1" s="1"/>
  <c r="X1735" i="1"/>
  <c r="W1735" i="1" s="1"/>
  <c r="Y1735" i="1" s="1"/>
  <c r="X1734" i="1"/>
  <c r="W1734" i="1" s="1"/>
  <c r="Y1734" i="1" s="1"/>
  <c r="X1733" i="1"/>
  <c r="W1733" i="1" s="1"/>
  <c r="Y1733" i="1" s="1"/>
  <c r="X1732" i="1"/>
  <c r="W1732" i="1" s="1"/>
  <c r="Y1732" i="1" s="1"/>
  <c r="X1731" i="1"/>
  <c r="W1731" i="1" s="1"/>
  <c r="Y1731" i="1" s="1"/>
  <c r="X1730" i="1"/>
  <c r="W1730" i="1" s="1"/>
  <c r="Y1730" i="1" s="1"/>
  <c r="X1729" i="1"/>
  <c r="W1729" i="1" s="1"/>
  <c r="Y1729" i="1" s="1"/>
  <c r="X1728" i="1"/>
  <c r="W1728" i="1" s="1"/>
  <c r="Y1728" i="1" s="1"/>
  <c r="X1727" i="1"/>
  <c r="W1727" i="1" s="1"/>
  <c r="Y1727" i="1" s="1"/>
  <c r="X1726" i="1"/>
  <c r="W1726" i="1" s="1"/>
  <c r="Y1726" i="1" s="1"/>
  <c r="X1725" i="1"/>
  <c r="W1725" i="1" s="1"/>
  <c r="Y1725" i="1" s="1"/>
  <c r="X1724" i="1"/>
  <c r="W1724" i="1" s="1"/>
  <c r="Y1724" i="1" s="1"/>
  <c r="X1723" i="1"/>
  <c r="W1723" i="1" s="1"/>
  <c r="Y1723" i="1" s="1"/>
  <c r="X1722" i="1"/>
  <c r="W1722" i="1" s="1"/>
  <c r="Y1722" i="1" s="1"/>
  <c r="X1721" i="1"/>
  <c r="W1721" i="1" s="1"/>
  <c r="Y1721" i="1" s="1"/>
  <c r="X1720" i="1"/>
  <c r="W1720" i="1" s="1"/>
  <c r="Y1720" i="1" s="1"/>
  <c r="X1719" i="1"/>
  <c r="W1719" i="1" s="1"/>
  <c r="Y1719" i="1" s="1"/>
  <c r="X1718" i="1"/>
  <c r="W1718" i="1" s="1"/>
  <c r="Y1718" i="1" s="1"/>
  <c r="X1717" i="1"/>
  <c r="W1717" i="1" s="1"/>
  <c r="Y1717" i="1" s="1"/>
  <c r="X1716" i="1"/>
  <c r="W1716" i="1" s="1"/>
  <c r="Y1716" i="1" s="1"/>
  <c r="X1715" i="1"/>
  <c r="W1715" i="1" s="1"/>
  <c r="Y1715" i="1" s="1"/>
  <c r="X1714" i="1"/>
  <c r="W1714" i="1" s="1"/>
  <c r="Y1714" i="1" s="1"/>
  <c r="X1713" i="1"/>
  <c r="W1713" i="1" s="1"/>
  <c r="Y1713" i="1" s="1"/>
  <c r="X1712" i="1"/>
  <c r="W1712" i="1" s="1"/>
  <c r="Y1712" i="1" s="1"/>
  <c r="X1711" i="1"/>
  <c r="W1711" i="1" s="1"/>
  <c r="Y1711" i="1" s="1"/>
  <c r="X1710" i="1"/>
  <c r="W1710" i="1" s="1"/>
  <c r="Y1710" i="1" s="1"/>
  <c r="X1709" i="1"/>
  <c r="W1709" i="1" s="1"/>
  <c r="Y1709" i="1" s="1"/>
  <c r="X1708" i="1"/>
  <c r="W1708" i="1" s="1"/>
  <c r="Y1708" i="1" s="1"/>
  <c r="X1707" i="1"/>
  <c r="W1707" i="1" s="1"/>
  <c r="Y1707" i="1" s="1"/>
  <c r="X1706" i="1"/>
  <c r="W1706" i="1" s="1"/>
  <c r="Y1706" i="1" s="1"/>
  <c r="X1705" i="1"/>
  <c r="W1705" i="1" s="1"/>
  <c r="Y1705" i="1" s="1"/>
  <c r="X1704" i="1"/>
  <c r="W1704" i="1" s="1"/>
  <c r="Y1704" i="1" s="1"/>
  <c r="X1703" i="1"/>
  <c r="W1703" i="1" s="1"/>
  <c r="Y1703" i="1" s="1"/>
  <c r="X1702" i="1"/>
  <c r="W1702" i="1" s="1"/>
  <c r="Y1702" i="1" s="1"/>
  <c r="X1701" i="1"/>
  <c r="W1701" i="1" s="1"/>
  <c r="Y1701" i="1" s="1"/>
  <c r="X1700" i="1"/>
  <c r="W1700" i="1" s="1"/>
  <c r="Y1700" i="1" s="1"/>
  <c r="X1699" i="1"/>
  <c r="W1699" i="1" s="1"/>
  <c r="Y1699" i="1" s="1"/>
  <c r="X1698" i="1"/>
  <c r="W1698" i="1" s="1"/>
  <c r="Y1698" i="1" s="1"/>
  <c r="X1697" i="1"/>
  <c r="W1697" i="1" s="1"/>
  <c r="Y1697" i="1" s="1"/>
  <c r="X1696" i="1"/>
  <c r="W1696" i="1" s="1"/>
  <c r="Y1696" i="1" s="1"/>
  <c r="X1695" i="1"/>
  <c r="W1695" i="1" s="1"/>
  <c r="Y1695" i="1" s="1"/>
  <c r="X1694" i="1"/>
  <c r="W1694" i="1" s="1"/>
  <c r="Y1694" i="1" s="1"/>
  <c r="X1693" i="1"/>
  <c r="W1693" i="1" s="1"/>
  <c r="Y1693" i="1" s="1"/>
  <c r="X1692" i="1"/>
  <c r="W1692" i="1" s="1"/>
  <c r="Y1692" i="1" s="1"/>
  <c r="X1691" i="1"/>
  <c r="W1691" i="1" s="1"/>
  <c r="Y1691" i="1" s="1"/>
  <c r="X1690" i="1"/>
  <c r="W1690" i="1" s="1"/>
  <c r="Y1690" i="1" s="1"/>
  <c r="X1689" i="1"/>
  <c r="W1689" i="1" s="1"/>
  <c r="Y1689" i="1" s="1"/>
  <c r="X1688" i="1"/>
  <c r="W1688" i="1" s="1"/>
  <c r="Y1688" i="1" s="1"/>
  <c r="X1687" i="1"/>
  <c r="W1687" i="1" s="1"/>
  <c r="Y1687" i="1" s="1"/>
  <c r="X1686" i="1"/>
  <c r="W1686" i="1" s="1"/>
  <c r="Y1686" i="1" s="1"/>
  <c r="X1685" i="1"/>
  <c r="W1685" i="1" s="1"/>
  <c r="Y1685" i="1" s="1"/>
  <c r="X1684" i="1"/>
  <c r="W1684" i="1" s="1"/>
  <c r="Y1684" i="1" s="1"/>
  <c r="X1683" i="1"/>
  <c r="W1683" i="1" s="1"/>
  <c r="Y1683" i="1" s="1"/>
  <c r="X1682" i="1"/>
  <c r="W1682" i="1" s="1"/>
  <c r="Y1682" i="1" s="1"/>
  <c r="X1681" i="1"/>
  <c r="W1681" i="1" s="1"/>
  <c r="Y1681" i="1" s="1"/>
  <c r="X1680" i="1"/>
  <c r="W1680" i="1" s="1"/>
  <c r="Y1680" i="1" s="1"/>
  <c r="X1679" i="1"/>
  <c r="W1679" i="1" s="1"/>
  <c r="Y1679" i="1" s="1"/>
  <c r="X1678" i="1"/>
  <c r="W1678" i="1" s="1"/>
  <c r="Y1678" i="1" s="1"/>
  <c r="X1677" i="1"/>
  <c r="W1677" i="1" s="1"/>
  <c r="Y1677" i="1" s="1"/>
  <c r="X1676" i="1"/>
  <c r="W1676" i="1" s="1"/>
  <c r="Y1676" i="1" s="1"/>
  <c r="X1675" i="1"/>
  <c r="W1675" i="1" s="1"/>
  <c r="Y1675" i="1" s="1"/>
  <c r="X1674" i="1"/>
  <c r="W1674" i="1" s="1"/>
  <c r="Y1674" i="1" s="1"/>
  <c r="X1673" i="1"/>
  <c r="W1673" i="1" s="1"/>
  <c r="Y1673" i="1" s="1"/>
  <c r="X1672" i="1"/>
  <c r="W1672" i="1" s="1"/>
  <c r="Y1672" i="1" s="1"/>
  <c r="X1671" i="1"/>
  <c r="W1671" i="1" s="1"/>
  <c r="Y1671" i="1" s="1"/>
  <c r="X1670" i="1"/>
  <c r="W1670" i="1" s="1"/>
  <c r="Y1670" i="1" s="1"/>
  <c r="X1669" i="1"/>
  <c r="W1669" i="1" s="1"/>
  <c r="Y1669" i="1" s="1"/>
  <c r="X1668" i="1"/>
  <c r="W1668" i="1" s="1"/>
  <c r="Y1668" i="1" s="1"/>
  <c r="X1667" i="1"/>
  <c r="W1667" i="1" s="1"/>
  <c r="Y1667" i="1" s="1"/>
  <c r="X1666" i="1"/>
  <c r="W1666" i="1" s="1"/>
  <c r="Y1666" i="1" s="1"/>
  <c r="X1665" i="1"/>
  <c r="W1665" i="1" s="1"/>
  <c r="Y1665" i="1" s="1"/>
  <c r="X1664" i="1"/>
  <c r="W1664" i="1" s="1"/>
  <c r="Y1664" i="1" s="1"/>
  <c r="X1663" i="1"/>
  <c r="W1663" i="1" s="1"/>
  <c r="Y1663" i="1" s="1"/>
  <c r="X1662" i="1"/>
  <c r="W1662" i="1" s="1"/>
  <c r="Y1662" i="1" s="1"/>
  <c r="X1661" i="1"/>
  <c r="W1661" i="1" s="1"/>
  <c r="Y1661" i="1" s="1"/>
  <c r="X1660" i="1"/>
  <c r="W1660" i="1" s="1"/>
  <c r="Y1660" i="1" s="1"/>
  <c r="X1659" i="1"/>
  <c r="W1659" i="1" s="1"/>
  <c r="Y1659" i="1" s="1"/>
  <c r="X1658" i="1"/>
  <c r="W1658" i="1" s="1"/>
  <c r="Y1658" i="1" s="1"/>
  <c r="X1657" i="1"/>
  <c r="W1657" i="1" s="1"/>
  <c r="Y1657" i="1" s="1"/>
  <c r="X1656" i="1"/>
  <c r="W1656" i="1" s="1"/>
  <c r="Y1656" i="1" s="1"/>
  <c r="X1655" i="1"/>
  <c r="W1655" i="1" s="1"/>
  <c r="Y1655" i="1" s="1"/>
  <c r="X1654" i="1"/>
  <c r="W1654" i="1" s="1"/>
  <c r="Y1654" i="1" s="1"/>
  <c r="X1653" i="1"/>
  <c r="W1653" i="1" s="1"/>
  <c r="Y1653" i="1" s="1"/>
  <c r="X1652" i="1"/>
  <c r="W1652" i="1" s="1"/>
  <c r="Y1652" i="1" s="1"/>
  <c r="X1651" i="1"/>
  <c r="W1651" i="1" s="1"/>
  <c r="Y1651" i="1" s="1"/>
  <c r="X1650" i="1"/>
  <c r="W1650" i="1" s="1"/>
  <c r="Y1650" i="1" s="1"/>
  <c r="X1649" i="1"/>
  <c r="W1649" i="1" s="1"/>
  <c r="Y1649" i="1" s="1"/>
  <c r="X1648" i="1"/>
  <c r="W1648" i="1" s="1"/>
  <c r="Y1648" i="1" s="1"/>
  <c r="X1647" i="1"/>
  <c r="W1647" i="1" s="1"/>
  <c r="Y1647" i="1" s="1"/>
  <c r="X1646" i="1"/>
  <c r="W1646" i="1" s="1"/>
  <c r="Y1646" i="1" s="1"/>
  <c r="X1645" i="1"/>
  <c r="W1645" i="1" s="1"/>
  <c r="Y1645" i="1" s="1"/>
  <c r="X1644" i="1"/>
  <c r="W1644" i="1" s="1"/>
  <c r="Y1644" i="1" s="1"/>
  <c r="X1643" i="1"/>
  <c r="W1643" i="1" s="1"/>
  <c r="Y1643" i="1" s="1"/>
  <c r="X1642" i="1"/>
  <c r="W1642" i="1" s="1"/>
  <c r="Y1642" i="1" s="1"/>
  <c r="X1641" i="1"/>
  <c r="W1641" i="1" s="1"/>
  <c r="Y1641" i="1" s="1"/>
  <c r="X1640" i="1"/>
  <c r="W1640" i="1" s="1"/>
  <c r="Y1640" i="1" s="1"/>
  <c r="X1639" i="1"/>
  <c r="W1639" i="1" s="1"/>
  <c r="Y1639" i="1" s="1"/>
  <c r="X1638" i="1"/>
  <c r="W1638" i="1" s="1"/>
  <c r="Y1638" i="1" s="1"/>
  <c r="X1637" i="1"/>
  <c r="W1637" i="1" s="1"/>
  <c r="Y1637" i="1" s="1"/>
  <c r="X1636" i="1"/>
  <c r="W1636" i="1" s="1"/>
  <c r="Y1636" i="1" s="1"/>
  <c r="X1635" i="1"/>
  <c r="W1635" i="1" s="1"/>
  <c r="Y1635" i="1" s="1"/>
  <c r="X1634" i="1"/>
  <c r="W1634" i="1" s="1"/>
  <c r="Y1634" i="1" s="1"/>
  <c r="X1633" i="1"/>
  <c r="W1633" i="1" s="1"/>
  <c r="Y1633" i="1" s="1"/>
  <c r="X1632" i="1"/>
  <c r="W1632" i="1" s="1"/>
  <c r="Y1632" i="1" s="1"/>
  <c r="X1631" i="1"/>
  <c r="W1631" i="1" s="1"/>
  <c r="Y1631" i="1" s="1"/>
  <c r="X1630" i="1"/>
  <c r="W1630" i="1" s="1"/>
  <c r="Y1630" i="1" s="1"/>
  <c r="X1629" i="1"/>
  <c r="W1629" i="1" s="1"/>
  <c r="Y1629" i="1" s="1"/>
  <c r="X1628" i="1"/>
  <c r="W1628" i="1" s="1"/>
  <c r="Y1628" i="1" s="1"/>
  <c r="X1627" i="1"/>
  <c r="W1627" i="1" s="1"/>
  <c r="Y1627" i="1" s="1"/>
  <c r="X1626" i="1"/>
  <c r="W1626" i="1" s="1"/>
  <c r="Y1626" i="1" s="1"/>
  <c r="X1625" i="1"/>
  <c r="W1625" i="1" s="1"/>
  <c r="Y1625" i="1" s="1"/>
  <c r="X1624" i="1"/>
  <c r="W1624" i="1" s="1"/>
  <c r="Y1624" i="1" s="1"/>
  <c r="X1623" i="1"/>
  <c r="W1623" i="1" s="1"/>
  <c r="Y1623" i="1" s="1"/>
  <c r="X1622" i="1"/>
  <c r="W1622" i="1" s="1"/>
  <c r="Y1622" i="1" s="1"/>
  <c r="X1621" i="1"/>
  <c r="W1621" i="1" s="1"/>
  <c r="Y1621" i="1" s="1"/>
  <c r="X1620" i="1"/>
  <c r="W1620" i="1" s="1"/>
  <c r="Y1620" i="1" s="1"/>
  <c r="X1619" i="1"/>
  <c r="W1619" i="1" s="1"/>
  <c r="Y1619" i="1" s="1"/>
  <c r="X1618" i="1"/>
  <c r="W1618" i="1" s="1"/>
  <c r="Y1618" i="1" s="1"/>
  <c r="X1617" i="1"/>
  <c r="W1617" i="1" s="1"/>
  <c r="Y1617" i="1" s="1"/>
  <c r="X1616" i="1"/>
  <c r="W1616" i="1" s="1"/>
  <c r="Y1616" i="1" s="1"/>
  <c r="X1615" i="1"/>
  <c r="W1615" i="1" s="1"/>
  <c r="Y1615" i="1" s="1"/>
  <c r="X1614" i="1"/>
  <c r="W1614" i="1" s="1"/>
  <c r="Y1614" i="1" s="1"/>
  <c r="X1613" i="1"/>
  <c r="W1613" i="1" s="1"/>
  <c r="Y1613" i="1" s="1"/>
  <c r="X1612" i="1"/>
  <c r="W1612" i="1" s="1"/>
  <c r="Y1612" i="1" s="1"/>
  <c r="X1611" i="1"/>
  <c r="W1611" i="1" s="1"/>
  <c r="Y1611" i="1" s="1"/>
  <c r="X1610" i="1"/>
  <c r="W1610" i="1" s="1"/>
  <c r="Y1610" i="1" s="1"/>
  <c r="X1609" i="1"/>
  <c r="W1609" i="1" s="1"/>
  <c r="Y1609" i="1" s="1"/>
  <c r="X1608" i="1"/>
  <c r="W1608" i="1" s="1"/>
  <c r="Y1608" i="1" s="1"/>
  <c r="X1607" i="1"/>
  <c r="W1607" i="1" s="1"/>
  <c r="Y1607" i="1" s="1"/>
  <c r="X1606" i="1"/>
  <c r="W1606" i="1" s="1"/>
  <c r="Y1606" i="1" s="1"/>
  <c r="X1605" i="1"/>
  <c r="W1605" i="1" s="1"/>
  <c r="Y1605" i="1" s="1"/>
  <c r="X1604" i="1"/>
  <c r="W1604" i="1" s="1"/>
  <c r="Y1604" i="1" s="1"/>
  <c r="X1603" i="1"/>
  <c r="W1603" i="1" s="1"/>
  <c r="Y1603" i="1" s="1"/>
  <c r="X1602" i="1"/>
  <c r="W1602" i="1" s="1"/>
  <c r="Y1602" i="1" s="1"/>
  <c r="X1601" i="1"/>
  <c r="W1601" i="1" s="1"/>
  <c r="Y1601" i="1" s="1"/>
  <c r="X1600" i="1"/>
  <c r="W1600" i="1" s="1"/>
  <c r="Y1600" i="1" s="1"/>
  <c r="X1599" i="1"/>
  <c r="W1599" i="1" s="1"/>
  <c r="Y1599" i="1" s="1"/>
  <c r="X1598" i="1"/>
  <c r="W1598" i="1" s="1"/>
  <c r="Y1598" i="1" s="1"/>
  <c r="X1597" i="1"/>
  <c r="W1597" i="1" s="1"/>
  <c r="Y1597" i="1" s="1"/>
  <c r="X1596" i="1"/>
  <c r="W1596" i="1" s="1"/>
  <c r="Y1596" i="1" s="1"/>
  <c r="X1595" i="1"/>
  <c r="W1595" i="1" s="1"/>
  <c r="Y1595" i="1" s="1"/>
  <c r="X1594" i="1"/>
  <c r="W1594" i="1" s="1"/>
  <c r="Y1594" i="1" s="1"/>
  <c r="X1593" i="1"/>
  <c r="W1593" i="1" s="1"/>
  <c r="Y1593" i="1" s="1"/>
  <c r="X1592" i="1"/>
  <c r="W1592" i="1" s="1"/>
  <c r="Y1592" i="1" s="1"/>
  <c r="X1591" i="1"/>
  <c r="W1591" i="1" s="1"/>
  <c r="Y1591" i="1" s="1"/>
  <c r="X1590" i="1"/>
  <c r="W1590" i="1" s="1"/>
  <c r="Y1590" i="1" s="1"/>
  <c r="X1589" i="1"/>
  <c r="W1589" i="1" s="1"/>
  <c r="Y1589" i="1" s="1"/>
  <c r="X1588" i="1"/>
  <c r="W1588" i="1" s="1"/>
  <c r="Y1588" i="1" s="1"/>
  <c r="X1587" i="1"/>
  <c r="W1587" i="1" s="1"/>
  <c r="Y1587" i="1" s="1"/>
  <c r="X1586" i="1"/>
  <c r="W1586" i="1" s="1"/>
  <c r="Y1586" i="1" s="1"/>
  <c r="X1585" i="1"/>
  <c r="W1585" i="1" s="1"/>
  <c r="Y1585" i="1" s="1"/>
  <c r="X1584" i="1"/>
  <c r="W1584" i="1" s="1"/>
  <c r="Y1584" i="1" s="1"/>
  <c r="X1583" i="1"/>
  <c r="W1583" i="1" s="1"/>
  <c r="Y1583" i="1" s="1"/>
  <c r="X1582" i="1"/>
  <c r="W1582" i="1" s="1"/>
  <c r="Y1582" i="1" s="1"/>
  <c r="X1581" i="1"/>
  <c r="W1581" i="1" s="1"/>
  <c r="Y1581" i="1" s="1"/>
  <c r="X1580" i="1"/>
  <c r="W1580" i="1" s="1"/>
  <c r="Y1580" i="1" s="1"/>
  <c r="X1579" i="1"/>
  <c r="W1579" i="1" s="1"/>
  <c r="Y1579" i="1" s="1"/>
  <c r="X1578" i="1"/>
  <c r="W1578" i="1" s="1"/>
  <c r="Y1578" i="1" s="1"/>
  <c r="X1577" i="1"/>
  <c r="W1577" i="1" s="1"/>
  <c r="Y1577" i="1" s="1"/>
  <c r="X1576" i="1"/>
  <c r="W1576" i="1" s="1"/>
  <c r="Y1576" i="1" s="1"/>
  <c r="X1575" i="1"/>
  <c r="W1575" i="1" s="1"/>
  <c r="Y1575" i="1" s="1"/>
  <c r="X1574" i="1"/>
  <c r="W1574" i="1" s="1"/>
  <c r="Y1574" i="1" s="1"/>
  <c r="X1573" i="1"/>
  <c r="W1573" i="1" s="1"/>
  <c r="Y1573" i="1" s="1"/>
  <c r="X1572" i="1"/>
  <c r="W1572" i="1" s="1"/>
  <c r="Y1572" i="1" s="1"/>
  <c r="X1571" i="1"/>
  <c r="W1571" i="1" s="1"/>
  <c r="Y1571" i="1" s="1"/>
  <c r="X1570" i="1"/>
  <c r="W1570" i="1" s="1"/>
  <c r="Y1570" i="1" s="1"/>
  <c r="X1569" i="1"/>
  <c r="W1569" i="1" s="1"/>
  <c r="Y1569" i="1" s="1"/>
  <c r="X1568" i="1"/>
  <c r="W1568" i="1" s="1"/>
  <c r="Y1568" i="1" s="1"/>
  <c r="X1567" i="1"/>
  <c r="W1567" i="1" s="1"/>
  <c r="Y1567" i="1" s="1"/>
  <c r="X1566" i="1"/>
  <c r="W1566" i="1" s="1"/>
  <c r="Y1566" i="1" s="1"/>
  <c r="X1565" i="1"/>
  <c r="W1565" i="1" s="1"/>
  <c r="Y1565" i="1" s="1"/>
  <c r="X1564" i="1"/>
  <c r="W1564" i="1" s="1"/>
  <c r="Y1564" i="1" s="1"/>
  <c r="X1563" i="1"/>
  <c r="W1563" i="1" s="1"/>
  <c r="Y1563" i="1" s="1"/>
  <c r="X1562" i="1"/>
  <c r="W1562" i="1" s="1"/>
  <c r="Y1562" i="1" s="1"/>
  <c r="X1561" i="1"/>
  <c r="W1561" i="1" s="1"/>
  <c r="Y1561" i="1" s="1"/>
  <c r="X1560" i="1"/>
  <c r="W1560" i="1" s="1"/>
  <c r="Y1560" i="1" s="1"/>
  <c r="X1559" i="1"/>
  <c r="W1559" i="1" s="1"/>
  <c r="Y1559" i="1" s="1"/>
  <c r="X1558" i="1"/>
  <c r="W1558" i="1" s="1"/>
  <c r="Y1558" i="1" s="1"/>
  <c r="X1557" i="1"/>
  <c r="W1557" i="1" s="1"/>
  <c r="Y1557" i="1" s="1"/>
  <c r="X1556" i="1"/>
  <c r="W1556" i="1" s="1"/>
  <c r="Y1556" i="1" s="1"/>
  <c r="X1555" i="1"/>
  <c r="W1555" i="1" s="1"/>
  <c r="Y1555" i="1" s="1"/>
  <c r="X1554" i="1"/>
  <c r="W1554" i="1" s="1"/>
  <c r="Y1554" i="1" s="1"/>
  <c r="X1553" i="1"/>
  <c r="W1553" i="1" s="1"/>
  <c r="Y1553" i="1" s="1"/>
  <c r="X1552" i="1"/>
  <c r="W1552" i="1" s="1"/>
  <c r="Y1552" i="1" s="1"/>
  <c r="X1551" i="1"/>
  <c r="W1551" i="1" s="1"/>
  <c r="Y1551" i="1" s="1"/>
  <c r="X1550" i="1"/>
  <c r="W1550" i="1" s="1"/>
  <c r="Y1550" i="1" s="1"/>
  <c r="X1549" i="1"/>
  <c r="W1549" i="1" s="1"/>
  <c r="Y1549" i="1" s="1"/>
  <c r="X1548" i="1"/>
  <c r="W1548" i="1" s="1"/>
  <c r="Y1548" i="1" s="1"/>
  <c r="X1547" i="1"/>
  <c r="W1547" i="1" s="1"/>
  <c r="Y1547" i="1" s="1"/>
  <c r="X1546" i="1"/>
  <c r="W1546" i="1" s="1"/>
  <c r="Y1546" i="1" s="1"/>
  <c r="X1545" i="1"/>
  <c r="W1545" i="1" s="1"/>
  <c r="Y1545" i="1" s="1"/>
  <c r="X1544" i="1"/>
  <c r="W1544" i="1" s="1"/>
  <c r="Y1544" i="1" s="1"/>
  <c r="X1543" i="1"/>
  <c r="W1543" i="1" s="1"/>
  <c r="Y1543" i="1" s="1"/>
  <c r="X1542" i="1"/>
  <c r="W1542" i="1" s="1"/>
  <c r="Y1542" i="1" s="1"/>
  <c r="X1541" i="1"/>
  <c r="W1541" i="1" s="1"/>
  <c r="Y1541" i="1" s="1"/>
  <c r="X1540" i="1"/>
  <c r="W1540" i="1" s="1"/>
  <c r="Y1540" i="1" s="1"/>
  <c r="X1539" i="1"/>
  <c r="W1539" i="1" s="1"/>
  <c r="Y1539" i="1" s="1"/>
  <c r="X1538" i="1"/>
  <c r="W1538" i="1" s="1"/>
  <c r="Y1538" i="1" s="1"/>
  <c r="X1537" i="1"/>
  <c r="W1537" i="1" s="1"/>
  <c r="Y1537" i="1" s="1"/>
  <c r="X1536" i="1"/>
  <c r="W1536" i="1" s="1"/>
  <c r="Y1536" i="1" s="1"/>
  <c r="X1535" i="1"/>
  <c r="W1535" i="1" s="1"/>
  <c r="Y1535" i="1" s="1"/>
  <c r="X1534" i="1"/>
  <c r="W1534" i="1" s="1"/>
  <c r="Y1534" i="1" s="1"/>
  <c r="X1533" i="1"/>
  <c r="W1533" i="1" s="1"/>
  <c r="Y1533" i="1" s="1"/>
  <c r="X1532" i="1"/>
  <c r="W1532" i="1" s="1"/>
  <c r="Y1532" i="1" s="1"/>
  <c r="X1531" i="1"/>
  <c r="W1531" i="1" s="1"/>
  <c r="Y1531" i="1" s="1"/>
  <c r="X1530" i="1"/>
  <c r="W1530" i="1" s="1"/>
  <c r="Y1530" i="1" s="1"/>
  <c r="X1529" i="1"/>
  <c r="W1529" i="1" s="1"/>
  <c r="Y1529" i="1" s="1"/>
  <c r="X1528" i="1"/>
  <c r="W1528" i="1" s="1"/>
  <c r="Y1528" i="1" s="1"/>
  <c r="X1527" i="1"/>
  <c r="W1527" i="1" s="1"/>
  <c r="Y1527" i="1" s="1"/>
  <c r="X1526" i="1"/>
  <c r="W1526" i="1" s="1"/>
  <c r="Y1526" i="1" s="1"/>
  <c r="X1525" i="1"/>
  <c r="W1525" i="1" s="1"/>
  <c r="Y1525" i="1" s="1"/>
  <c r="X1524" i="1"/>
  <c r="W1524" i="1" s="1"/>
  <c r="Y1524" i="1" s="1"/>
  <c r="X1523" i="1"/>
  <c r="W1523" i="1" s="1"/>
  <c r="Y1523" i="1" s="1"/>
  <c r="X1522" i="1"/>
  <c r="W1522" i="1" s="1"/>
  <c r="Y1522" i="1" s="1"/>
  <c r="X1521" i="1"/>
  <c r="W1521" i="1" s="1"/>
  <c r="Y1521" i="1" s="1"/>
  <c r="X1520" i="1"/>
  <c r="W1520" i="1" s="1"/>
  <c r="Y1520" i="1" s="1"/>
  <c r="X1519" i="1"/>
  <c r="W1519" i="1" s="1"/>
  <c r="Y1519" i="1" s="1"/>
  <c r="X1518" i="1"/>
  <c r="W1518" i="1" s="1"/>
  <c r="Y1518" i="1" s="1"/>
  <c r="X1517" i="1"/>
  <c r="W1517" i="1" s="1"/>
  <c r="Y1517" i="1" s="1"/>
  <c r="X1516" i="1"/>
  <c r="W1516" i="1" s="1"/>
  <c r="Y1516" i="1" s="1"/>
  <c r="X1515" i="1"/>
  <c r="W1515" i="1" s="1"/>
  <c r="Y1515" i="1" s="1"/>
  <c r="X1514" i="1"/>
  <c r="W1514" i="1" s="1"/>
  <c r="Y1514" i="1" s="1"/>
  <c r="X1513" i="1"/>
  <c r="W1513" i="1" s="1"/>
  <c r="Y1513" i="1" s="1"/>
  <c r="X1512" i="1"/>
  <c r="W1512" i="1" s="1"/>
  <c r="Y1512" i="1" s="1"/>
  <c r="X1511" i="1"/>
  <c r="W1511" i="1" s="1"/>
  <c r="Y1511" i="1" s="1"/>
  <c r="X1510" i="1"/>
  <c r="W1510" i="1" s="1"/>
  <c r="Y1510" i="1" s="1"/>
  <c r="X1509" i="1"/>
  <c r="W1509" i="1" s="1"/>
  <c r="Y1509" i="1" s="1"/>
  <c r="X1508" i="1"/>
  <c r="W1508" i="1" s="1"/>
  <c r="Y1508" i="1" s="1"/>
  <c r="X1507" i="1"/>
  <c r="W1507" i="1" s="1"/>
  <c r="Y1507" i="1" s="1"/>
  <c r="X1506" i="1"/>
  <c r="W1506" i="1" s="1"/>
  <c r="Y1506" i="1" s="1"/>
  <c r="X1505" i="1"/>
  <c r="W1505" i="1" s="1"/>
  <c r="Y1505" i="1" s="1"/>
  <c r="X1504" i="1"/>
  <c r="W1504" i="1" s="1"/>
  <c r="Y1504" i="1" s="1"/>
  <c r="X1503" i="1"/>
  <c r="W1503" i="1" s="1"/>
  <c r="Y1503" i="1" s="1"/>
  <c r="X1502" i="1"/>
  <c r="W1502" i="1" s="1"/>
  <c r="Y1502" i="1" s="1"/>
  <c r="X1501" i="1"/>
  <c r="W1501" i="1" s="1"/>
  <c r="Y1501" i="1" s="1"/>
  <c r="X1500" i="1"/>
  <c r="W1500" i="1" s="1"/>
  <c r="Y1500" i="1" s="1"/>
  <c r="X1499" i="1"/>
  <c r="W1499" i="1" s="1"/>
  <c r="Y1499" i="1" s="1"/>
  <c r="X1498" i="1"/>
  <c r="W1498" i="1" s="1"/>
  <c r="Y1498" i="1" s="1"/>
  <c r="X1497" i="1"/>
  <c r="W1497" i="1" s="1"/>
  <c r="Y1497" i="1" s="1"/>
  <c r="X1496" i="1"/>
  <c r="W1496" i="1" s="1"/>
  <c r="Y1496" i="1" s="1"/>
  <c r="X1495" i="1"/>
  <c r="W1495" i="1" s="1"/>
  <c r="Y1495" i="1" s="1"/>
  <c r="X1494" i="1"/>
  <c r="W1494" i="1" s="1"/>
  <c r="Y1494" i="1" s="1"/>
  <c r="X1493" i="1"/>
  <c r="W1493" i="1" s="1"/>
  <c r="Y1493" i="1" s="1"/>
  <c r="X1492" i="1"/>
  <c r="W1492" i="1" s="1"/>
  <c r="Y1492" i="1" s="1"/>
  <c r="X1491" i="1"/>
  <c r="W1491" i="1" s="1"/>
  <c r="Y1491" i="1" s="1"/>
  <c r="X1490" i="1"/>
  <c r="W1490" i="1" s="1"/>
  <c r="Y1490" i="1" s="1"/>
  <c r="X1489" i="1"/>
  <c r="W1489" i="1" s="1"/>
  <c r="Y1489" i="1" s="1"/>
  <c r="X1488" i="1"/>
  <c r="W1488" i="1" s="1"/>
  <c r="Y1488" i="1" s="1"/>
  <c r="X1487" i="1"/>
  <c r="W1487" i="1" s="1"/>
  <c r="Y1487" i="1" s="1"/>
  <c r="X1486" i="1"/>
  <c r="W1486" i="1" s="1"/>
  <c r="Y1486" i="1" s="1"/>
  <c r="X1485" i="1"/>
  <c r="W1485" i="1" s="1"/>
  <c r="Y1485" i="1" s="1"/>
  <c r="X1484" i="1"/>
  <c r="W1484" i="1" s="1"/>
  <c r="Y1484" i="1" s="1"/>
  <c r="X1483" i="1"/>
  <c r="W1483" i="1" s="1"/>
  <c r="Y1483" i="1" s="1"/>
  <c r="X1482" i="1"/>
  <c r="W1482" i="1" s="1"/>
  <c r="Y1482" i="1" s="1"/>
  <c r="X1481" i="1"/>
  <c r="W1481" i="1" s="1"/>
  <c r="Y1481" i="1" s="1"/>
  <c r="X1480" i="1"/>
  <c r="W1480" i="1" s="1"/>
  <c r="Y1480" i="1" s="1"/>
  <c r="X1479" i="1"/>
  <c r="W1479" i="1" s="1"/>
  <c r="Y1479" i="1" s="1"/>
  <c r="X1478" i="1"/>
  <c r="W1478" i="1" s="1"/>
  <c r="Y1478" i="1" s="1"/>
  <c r="X1477" i="1"/>
  <c r="W1477" i="1" s="1"/>
  <c r="Y1477" i="1" s="1"/>
  <c r="X1476" i="1"/>
  <c r="W1476" i="1" s="1"/>
  <c r="Y1476" i="1" s="1"/>
  <c r="X1475" i="1"/>
  <c r="W1475" i="1" s="1"/>
  <c r="Y1475" i="1" s="1"/>
  <c r="X1474" i="1"/>
  <c r="W1474" i="1" s="1"/>
  <c r="Y1474" i="1" s="1"/>
  <c r="X1473" i="1"/>
  <c r="W1473" i="1" s="1"/>
  <c r="Y1473" i="1" s="1"/>
  <c r="X1472" i="1"/>
  <c r="W1472" i="1" s="1"/>
  <c r="Y1472" i="1" s="1"/>
  <c r="X1471" i="1"/>
  <c r="W1471" i="1" s="1"/>
  <c r="Y1471" i="1" s="1"/>
  <c r="X1470" i="1"/>
  <c r="W1470" i="1" s="1"/>
  <c r="Y1470" i="1" s="1"/>
  <c r="X1469" i="1"/>
  <c r="W1469" i="1" s="1"/>
  <c r="Y1469" i="1" s="1"/>
  <c r="X1468" i="1"/>
  <c r="W1468" i="1" s="1"/>
  <c r="Y1468" i="1" s="1"/>
  <c r="X1467" i="1"/>
  <c r="W1467" i="1" s="1"/>
  <c r="Y1467" i="1" s="1"/>
  <c r="X1466" i="1"/>
  <c r="W1466" i="1" s="1"/>
  <c r="Y1466" i="1" s="1"/>
  <c r="X1465" i="1"/>
  <c r="W1465" i="1" s="1"/>
  <c r="Y1465" i="1" s="1"/>
  <c r="X1464" i="1"/>
  <c r="W1464" i="1" s="1"/>
  <c r="Y1464" i="1" s="1"/>
  <c r="X1463" i="1"/>
  <c r="W1463" i="1" s="1"/>
  <c r="Y1463" i="1" s="1"/>
  <c r="X1462" i="1"/>
  <c r="W1462" i="1" s="1"/>
  <c r="Y1462" i="1" s="1"/>
  <c r="X1461" i="1"/>
  <c r="W1461" i="1" s="1"/>
  <c r="Y1461" i="1" s="1"/>
  <c r="X1460" i="1"/>
  <c r="W1460" i="1" s="1"/>
  <c r="Y1460" i="1" s="1"/>
  <c r="X1459" i="1"/>
  <c r="W1459" i="1" s="1"/>
  <c r="Y1459" i="1" s="1"/>
  <c r="X1458" i="1"/>
  <c r="W1458" i="1" s="1"/>
  <c r="Y1458" i="1" s="1"/>
  <c r="X1457" i="1"/>
  <c r="W1457" i="1" s="1"/>
  <c r="Y1457" i="1" s="1"/>
  <c r="X1456" i="1"/>
  <c r="W1456" i="1" s="1"/>
  <c r="Y1456" i="1" s="1"/>
  <c r="X1455" i="1"/>
  <c r="W1455" i="1" s="1"/>
  <c r="Y1455" i="1" s="1"/>
  <c r="X1454" i="1"/>
  <c r="W1454" i="1" s="1"/>
  <c r="Y1454" i="1" s="1"/>
  <c r="X1453" i="1"/>
  <c r="W1453" i="1" s="1"/>
  <c r="Y1453" i="1" s="1"/>
  <c r="X1452" i="1"/>
  <c r="W1452" i="1" s="1"/>
  <c r="Y1452" i="1" s="1"/>
  <c r="X1451" i="1"/>
  <c r="W1451" i="1" s="1"/>
  <c r="Y1451" i="1" s="1"/>
  <c r="X1450" i="1"/>
  <c r="W1450" i="1" s="1"/>
  <c r="Y1450" i="1" s="1"/>
  <c r="X1449" i="1"/>
  <c r="W1449" i="1" s="1"/>
  <c r="Y1449" i="1" s="1"/>
  <c r="X1448" i="1"/>
  <c r="W1448" i="1" s="1"/>
  <c r="Y1448" i="1" s="1"/>
  <c r="X1447" i="1"/>
  <c r="W1447" i="1" s="1"/>
  <c r="Y1447" i="1" s="1"/>
  <c r="X1446" i="1"/>
  <c r="W1446" i="1" s="1"/>
  <c r="Y1446" i="1" s="1"/>
  <c r="X1445" i="1"/>
  <c r="W1445" i="1" s="1"/>
  <c r="Y1445" i="1" s="1"/>
  <c r="X1444" i="1"/>
  <c r="W1444" i="1" s="1"/>
  <c r="Y1444" i="1" s="1"/>
  <c r="X1443" i="1"/>
  <c r="W1443" i="1" s="1"/>
  <c r="Y1443" i="1" s="1"/>
  <c r="X1442" i="1"/>
  <c r="W1442" i="1" s="1"/>
  <c r="Y1442" i="1" s="1"/>
  <c r="X1441" i="1"/>
  <c r="W1441" i="1" s="1"/>
  <c r="Y1441" i="1" s="1"/>
  <c r="X1440" i="1"/>
  <c r="W1440" i="1" s="1"/>
  <c r="Y1440" i="1" s="1"/>
  <c r="X1439" i="1"/>
  <c r="W1439" i="1" s="1"/>
  <c r="Y1439" i="1" s="1"/>
  <c r="X1438" i="1"/>
  <c r="W1438" i="1" s="1"/>
  <c r="Y1438" i="1" s="1"/>
  <c r="X1437" i="1"/>
  <c r="W1437" i="1" s="1"/>
  <c r="Y1437" i="1" s="1"/>
  <c r="X1436" i="1"/>
  <c r="W1436" i="1" s="1"/>
  <c r="Y1436" i="1" s="1"/>
  <c r="X1435" i="1"/>
  <c r="W1435" i="1" s="1"/>
  <c r="Y1435" i="1" s="1"/>
  <c r="X1434" i="1"/>
  <c r="W1434" i="1" s="1"/>
  <c r="Y1434" i="1" s="1"/>
  <c r="X1433" i="1"/>
  <c r="W1433" i="1" s="1"/>
  <c r="Y1433" i="1" s="1"/>
  <c r="X1432" i="1"/>
  <c r="W1432" i="1" s="1"/>
  <c r="Y1432" i="1" s="1"/>
  <c r="X1431" i="1"/>
  <c r="W1431" i="1" s="1"/>
  <c r="Y1431" i="1" s="1"/>
  <c r="X1430" i="1"/>
  <c r="W1430" i="1" s="1"/>
  <c r="Y1430" i="1" s="1"/>
  <c r="X1429" i="1"/>
  <c r="W1429" i="1" s="1"/>
  <c r="Y1429" i="1" s="1"/>
  <c r="X1428" i="1"/>
  <c r="W1428" i="1" s="1"/>
  <c r="Y1428" i="1" s="1"/>
  <c r="X1427" i="1"/>
  <c r="W1427" i="1" s="1"/>
  <c r="Y1427" i="1" s="1"/>
  <c r="X1426" i="1"/>
  <c r="W1426" i="1" s="1"/>
  <c r="Y1426" i="1" s="1"/>
  <c r="X1425" i="1"/>
  <c r="W1425" i="1" s="1"/>
  <c r="Y1425" i="1" s="1"/>
  <c r="X1424" i="1"/>
  <c r="W1424" i="1" s="1"/>
  <c r="Y1424" i="1" s="1"/>
  <c r="X1423" i="1"/>
  <c r="W1423" i="1" s="1"/>
  <c r="Y1423" i="1" s="1"/>
  <c r="X1422" i="1"/>
  <c r="W1422" i="1" s="1"/>
  <c r="Y1422" i="1" s="1"/>
  <c r="X1421" i="1"/>
  <c r="W1421" i="1" s="1"/>
  <c r="Y1421" i="1" s="1"/>
  <c r="X1420" i="1"/>
  <c r="W1420" i="1" s="1"/>
  <c r="Y1420" i="1" s="1"/>
  <c r="X1419" i="1"/>
  <c r="W1419" i="1" s="1"/>
  <c r="Y1419" i="1" s="1"/>
  <c r="X1418" i="1"/>
  <c r="W1418" i="1" s="1"/>
  <c r="Y1418" i="1" s="1"/>
  <c r="X1417" i="1"/>
  <c r="W1417" i="1" s="1"/>
  <c r="Y1417" i="1" s="1"/>
  <c r="X1416" i="1"/>
  <c r="W1416" i="1" s="1"/>
  <c r="Y1416" i="1" s="1"/>
  <c r="X1415" i="1"/>
  <c r="W1415" i="1" s="1"/>
  <c r="Y1415" i="1" s="1"/>
  <c r="X1414" i="1"/>
  <c r="W1414" i="1" s="1"/>
  <c r="Y1414" i="1" s="1"/>
  <c r="X1413" i="1"/>
  <c r="W1413" i="1" s="1"/>
  <c r="Y1413" i="1" s="1"/>
  <c r="X1412" i="1"/>
  <c r="W1412" i="1" s="1"/>
  <c r="Y1412" i="1" s="1"/>
  <c r="X1411" i="1"/>
  <c r="W1411" i="1" s="1"/>
  <c r="Y1411" i="1" s="1"/>
  <c r="X1410" i="1"/>
  <c r="W1410" i="1" s="1"/>
  <c r="Y1410" i="1" s="1"/>
  <c r="X1409" i="1"/>
  <c r="W1409" i="1" s="1"/>
  <c r="Y1409" i="1" s="1"/>
  <c r="X1408" i="1"/>
  <c r="W1408" i="1" s="1"/>
  <c r="Y1408" i="1" s="1"/>
  <c r="X1407" i="1"/>
  <c r="W1407" i="1" s="1"/>
  <c r="Y1407" i="1" s="1"/>
  <c r="X1406" i="1"/>
  <c r="W1406" i="1" s="1"/>
  <c r="Y1406" i="1" s="1"/>
  <c r="X1405" i="1"/>
  <c r="W1405" i="1" s="1"/>
  <c r="Y1405" i="1" s="1"/>
  <c r="X1404" i="1"/>
  <c r="W1404" i="1" s="1"/>
  <c r="Y1404" i="1" s="1"/>
  <c r="X1403" i="1"/>
  <c r="W1403" i="1" s="1"/>
  <c r="Y1403" i="1" s="1"/>
  <c r="X1402" i="1"/>
  <c r="W1402" i="1" s="1"/>
  <c r="Y1402" i="1" s="1"/>
  <c r="X1401" i="1"/>
  <c r="W1401" i="1" s="1"/>
  <c r="Y1401" i="1" s="1"/>
  <c r="X1400" i="1"/>
  <c r="W1400" i="1" s="1"/>
  <c r="Y1400" i="1" s="1"/>
  <c r="X1399" i="1"/>
  <c r="W1399" i="1" s="1"/>
  <c r="Y1399" i="1" s="1"/>
  <c r="X1398" i="1"/>
  <c r="W1398" i="1" s="1"/>
  <c r="Y1398" i="1" s="1"/>
  <c r="X1397" i="1"/>
  <c r="W1397" i="1" s="1"/>
  <c r="Y1397" i="1" s="1"/>
  <c r="X1396" i="1"/>
  <c r="W1396" i="1" s="1"/>
  <c r="Y1396" i="1" s="1"/>
  <c r="X1395" i="1"/>
  <c r="W1395" i="1" s="1"/>
  <c r="Y1395" i="1" s="1"/>
  <c r="X1394" i="1"/>
  <c r="W1394" i="1" s="1"/>
  <c r="Y1394" i="1" s="1"/>
  <c r="X1393" i="1"/>
  <c r="W1393" i="1" s="1"/>
  <c r="Y1393" i="1" s="1"/>
  <c r="X1392" i="1"/>
  <c r="W1392" i="1" s="1"/>
  <c r="Y1392" i="1" s="1"/>
  <c r="X1391" i="1"/>
  <c r="W1391" i="1" s="1"/>
  <c r="Y1391" i="1" s="1"/>
  <c r="X1390" i="1"/>
  <c r="W1390" i="1" s="1"/>
  <c r="Y1390" i="1" s="1"/>
  <c r="X1389" i="1"/>
  <c r="W1389" i="1" s="1"/>
  <c r="Y1389" i="1" s="1"/>
  <c r="X1388" i="1"/>
  <c r="W1388" i="1" s="1"/>
  <c r="Y1388" i="1" s="1"/>
  <c r="X1387" i="1"/>
  <c r="W1387" i="1" s="1"/>
  <c r="Y1387" i="1" s="1"/>
  <c r="X1386" i="1"/>
  <c r="W1386" i="1" s="1"/>
  <c r="Y1386" i="1" s="1"/>
  <c r="X1385" i="1"/>
  <c r="W1385" i="1" s="1"/>
  <c r="Y1385" i="1" s="1"/>
  <c r="X1384" i="1"/>
  <c r="W1384" i="1" s="1"/>
  <c r="Y1384" i="1" s="1"/>
  <c r="X1383" i="1"/>
  <c r="W1383" i="1" s="1"/>
  <c r="Y1383" i="1" s="1"/>
  <c r="X1382" i="1"/>
  <c r="W1382" i="1" s="1"/>
  <c r="Y1382" i="1" s="1"/>
  <c r="X1381" i="1"/>
  <c r="W1381" i="1" s="1"/>
  <c r="Y1381" i="1" s="1"/>
  <c r="X1380" i="1"/>
  <c r="W1380" i="1" s="1"/>
  <c r="Y1380" i="1" s="1"/>
  <c r="X1379" i="1"/>
  <c r="W1379" i="1" s="1"/>
  <c r="Y1379" i="1" s="1"/>
  <c r="X1378" i="1"/>
  <c r="W1378" i="1" s="1"/>
  <c r="Y1378" i="1" s="1"/>
  <c r="X1377" i="1"/>
  <c r="W1377" i="1" s="1"/>
  <c r="Y1377" i="1" s="1"/>
  <c r="X1376" i="1"/>
  <c r="W1376" i="1" s="1"/>
  <c r="Y1376" i="1" s="1"/>
  <c r="X1375" i="1"/>
  <c r="W1375" i="1" s="1"/>
  <c r="Y1375" i="1" s="1"/>
  <c r="X1374" i="1"/>
  <c r="W1374" i="1" s="1"/>
  <c r="Y1374" i="1" s="1"/>
  <c r="X1373" i="1"/>
  <c r="W1373" i="1" s="1"/>
  <c r="Y1373" i="1" s="1"/>
  <c r="X1372" i="1"/>
  <c r="W1372" i="1" s="1"/>
  <c r="Y1372" i="1" s="1"/>
  <c r="X1371" i="1"/>
  <c r="W1371" i="1" s="1"/>
  <c r="Y1371" i="1" s="1"/>
  <c r="X1370" i="1"/>
  <c r="W1370" i="1" s="1"/>
  <c r="Y1370" i="1" s="1"/>
  <c r="X1369" i="1"/>
  <c r="W1369" i="1" s="1"/>
  <c r="Y1369" i="1" s="1"/>
  <c r="X1368" i="1"/>
  <c r="W1368" i="1" s="1"/>
  <c r="Y1368" i="1" s="1"/>
  <c r="X1367" i="1"/>
  <c r="W1367" i="1" s="1"/>
  <c r="Y1367" i="1" s="1"/>
  <c r="X1366" i="1"/>
  <c r="W1366" i="1" s="1"/>
  <c r="Y1366" i="1" s="1"/>
  <c r="X1365" i="1"/>
  <c r="W1365" i="1" s="1"/>
  <c r="Y1365" i="1" s="1"/>
  <c r="X1364" i="1"/>
  <c r="W1364" i="1" s="1"/>
  <c r="Y1364" i="1" s="1"/>
  <c r="X1363" i="1"/>
  <c r="W1363" i="1" s="1"/>
  <c r="Y1363" i="1" s="1"/>
  <c r="X1362" i="1"/>
  <c r="W1362" i="1" s="1"/>
  <c r="Y1362" i="1" s="1"/>
  <c r="X1361" i="1"/>
  <c r="W1361" i="1" s="1"/>
  <c r="Y1361" i="1" s="1"/>
  <c r="X1360" i="1"/>
  <c r="W1360" i="1" s="1"/>
  <c r="Y1360" i="1" s="1"/>
  <c r="X1359" i="1"/>
  <c r="W1359" i="1" s="1"/>
  <c r="Y1359" i="1" s="1"/>
  <c r="X1358" i="1"/>
  <c r="W1358" i="1" s="1"/>
  <c r="Y1358" i="1" s="1"/>
  <c r="X1357" i="1"/>
  <c r="W1357" i="1" s="1"/>
  <c r="Y1357" i="1" s="1"/>
  <c r="X1356" i="1"/>
  <c r="W1356" i="1" s="1"/>
  <c r="Y1356" i="1" s="1"/>
  <c r="X1355" i="1"/>
  <c r="W1355" i="1" s="1"/>
  <c r="Y1355" i="1" s="1"/>
  <c r="X1354" i="1"/>
  <c r="W1354" i="1" s="1"/>
  <c r="Y1354" i="1" s="1"/>
  <c r="X1353" i="1"/>
  <c r="W1353" i="1" s="1"/>
  <c r="Y1353" i="1" s="1"/>
  <c r="X1352" i="1"/>
  <c r="W1352" i="1" s="1"/>
  <c r="Y1352" i="1" s="1"/>
  <c r="X1351" i="1"/>
  <c r="W1351" i="1" s="1"/>
  <c r="Y1351" i="1" s="1"/>
  <c r="X1350" i="1"/>
  <c r="W1350" i="1" s="1"/>
  <c r="Y1350" i="1" s="1"/>
  <c r="X1349" i="1"/>
  <c r="W1349" i="1" s="1"/>
  <c r="Y1349" i="1" s="1"/>
  <c r="X1348" i="1"/>
  <c r="W1348" i="1" s="1"/>
  <c r="Y1348" i="1" s="1"/>
  <c r="X1347" i="1"/>
  <c r="W1347" i="1" s="1"/>
  <c r="Y1347" i="1" s="1"/>
  <c r="X1346" i="1"/>
  <c r="W1346" i="1" s="1"/>
  <c r="Y1346" i="1" s="1"/>
  <c r="X1345" i="1"/>
  <c r="W1345" i="1" s="1"/>
  <c r="Y1345" i="1" s="1"/>
  <c r="X1344" i="1"/>
  <c r="W1344" i="1" s="1"/>
  <c r="Y1344" i="1" s="1"/>
  <c r="X1343" i="1"/>
  <c r="W1343" i="1" s="1"/>
  <c r="Y1343" i="1" s="1"/>
  <c r="X1342" i="1"/>
  <c r="W1342" i="1" s="1"/>
  <c r="Y1342" i="1" s="1"/>
  <c r="X1341" i="1"/>
  <c r="W1341" i="1" s="1"/>
  <c r="Y1341" i="1" s="1"/>
  <c r="X1340" i="1"/>
  <c r="W1340" i="1" s="1"/>
  <c r="Y1340" i="1" s="1"/>
  <c r="X1339" i="1"/>
  <c r="W1339" i="1" s="1"/>
  <c r="Y1339" i="1" s="1"/>
  <c r="X1338" i="1"/>
  <c r="W1338" i="1" s="1"/>
  <c r="Y1338" i="1" s="1"/>
  <c r="X1337" i="1"/>
  <c r="W1337" i="1" s="1"/>
  <c r="Y1337" i="1" s="1"/>
  <c r="X1336" i="1"/>
  <c r="W1336" i="1" s="1"/>
  <c r="Y1336" i="1" s="1"/>
  <c r="X1335" i="1"/>
  <c r="W1335" i="1" s="1"/>
  <c r="Y1335" i="1" s="1"/>
  <c r="X1334" i="1"/>
  <c r="W1334" i="1" s="1"/>
  <c r="Y1334" i="1" s="1"/>
  <c r="X1333" i="1"/>
  <c r="W1333" i="1" s="1"/>
  <c r="Y1333" i="1" s="1"/>
  <c r="X1332" i="1"/>
  <c r="W1332" i="1" s="1"/>
  <c r="Y1332" i="1" s="1"/>
  <c r="X1331" i="1"/>
  <c r="W1331" i="1" s="1"/>
  <c r="Y1331" i="1" s="1"/>
  <c r="X1330" i="1"/>
  <c r="W1330" i="1" s="1"/>
  <c r="Y1330" i="1" s="1"/>
  <c r="X1329" i="1"/>
  <c r="W1329" i="1" s="1"/>
  <c r="Y1329" i="1" s="1"/>
  <c r="X1328" i="1"/>
  <c r="W1328" i="1" s="1"/>
  <c r="Y1328" i="1" s="1"/>
  <c r="X1327" i="1"/>
  <c r="W1327" i="1" s="1"/>
  <c r="Y1327" i="1" s="1"/>
  <c r="X1326" i="1"/>
  <c r="W1326" i="1" s="1"/>
  <c r="Y1326" i="1" s="1"/>
  <c r="X1325" i="1"/>
  <c r="W1325" i="1" s="1"/>
  <c r="Y1325" i="1" s="1"/>
  <c r="X1324" i="1"/>
  <c r="W1324" i="1" s="1"/>
  <c r="Y1324" i="1" s="1"/>
  <c r="X1323" i="1"/>
  <c r="W1323" i="1" s="1"/>
  <c r="Y1323" i="1" s="1"/>
  <c r="X1322" i="1"/>
  <c r="W1322" i="1" s="1"/>
  <c r="Y1322" i="1" s="1"/>
  <c r="X1321" i="1"/>
  <c r="W1321" i="1" s="1"/>
  <c r="Y1321" i="1" s="1"/>
  <c r="X1320" i="1"/>
  <c r="W1320" i="1" s="1"/>
  <c r="Y1320" i="1" s="1"/>
  <c r="X1319" i="1"/>
  <c r="W1319" i="1" s="1"/>
  <c r="Y1319" i="1" s="1"/>
  <c r="X1318" i="1"/>
  <c r="W1318" i="1" s="1"/>
  <c r="Y1318" i="1" s="1"/>
  <c r="X1317" i="1"/>
  <c r="W1317" i="1" s="1"/>
  <c r="Y1317" i="1" s="1"/>
  <c r="X1316" i="1"/>
  <c r="W1316" i="1" s="1"/>
  <c r="Y1316" i="1" s="1"/>
  <c r="X1315" i="1"/>
  <c r="W1315" i="1" s="1"/>
  <c r="Y1315" i="1" s="1"/>
  <c r="X1314" i="1"/>
  <c r="W1314" i="1" s="1"/>
  <c r="Y1314" i="1" s="1"/>
  <c r="X1313" i="1"/>
  <c r="W1313" i="1" s="1"/>
  <c r="Y1313" i="1" s="1"/>
  <c r="X1312" i="1"/>
  <c r="W1312" i="1" s="1"/>
  <c r="Y1312" i="1" s="1"/>
  <c r="X1311" i="1"/>
  <c r="W1311" i="1" s="1"/>
  <c r="Y1311" i="1" s="1"/>
  <c r="X1310" i="1"/>
  <c r="W1310" i="1" s="1"/>
  <c r="Y1310" i="1" s="1"/>
  <c r="X1309" i="1"/>
  <c r="W1309" i="1" s="1"/>
  <c r="Y1309" i="1" s="1"/>
  <c r="X1308" i="1"/>
  <c r="W1308" i="1" s="1"/>
  <c r="Y1308" i="1" s="1"/>
  <c r="X1307" i="1"/>
  <c r="W1307" i="1" s="1"/>
  <c r="Y1307" i="1" s="1"/>
  <c r="X1306" i="1"/>
  <c r="W1306" i="1" s="1"/>
  <c r="Y1306" i="1" s="1"/>
  <c r="X1305" i="1"/>
  <c r="W1305" i="1" s="1"/>
  <c r="Y1305" i="1" s="1"/>
  <c r="X1304" i="1"/>
  <c r="W1304" i="1" s="1"/>
  <c r="Y1304" i="1" s="1"/>
  <c r="X1303" i="1"/>
  <c r="W1303" i="1" s="1"/>
  <c r="Y1303" i="1" s="1"/>
  <c r="X1302" i="1"/>
  <c r="W1302" i="1" s="1"/>
  <c r="Y1302" i="1" s="1"/>
  <c r="X1301" i="1"/>
  <c r="W1301" i="1" s="1"/>
  <c r="Y1301" i="1" s="1"/>
  <c r="X1300" i="1"/>
  <c r="W1300" i="1" s="1"/>
  <c r="Y1300" i="1" s="1"/>
  <c r="X1299" i="1"/>
  <c r="W1299" i="1" s="1"/>
  <c r="Y1299" i="1" s="1"/>
  <c r="X1298" i="1"/>
  <c r="W1298" i="1" s="1"/>
  <c r="Y1298" i="1" s="1"/>
  <c r="X1297" i="1"/>
  <c r="W1297" i="1" s="1"/>
  <c r="Y1297" i="1" s="1"/>
  <c r="X1296" i="1"/>
  <c r="W1296" i="1" s="1"/>
  <c r="Y1296" i="1" s="1"/>
  <c r="X1295" i="1"/>
  <c r="W1295" i="1" s="1"/>
  <c r="Y1295" i="1" s="1"/>
  <c r="X1294" i="1"/>
  <c r="W1294" i="1" s="1"/>
  <c r="Y1294" i="1" s="1"/>
  <c r="X1293" i="1"/>
  <c r="W1293" i="1" s="1"/>
  <c r="Y1293" i="1" s="1"/>
  <c r="X1292" i="1"/>
  <c r="W1292" i="1" s="1"/>
  <c r="Y1292" i="1" s="1"/>
  <c r="X1291" i="1"/>
  <c r="W1291" i="1" s="1"/>
  <c r="Y1291" i="1" s="1"/>
  <c r="X1290" i="1"/>
  <c r="W1290" i="1" s="1"/>
  <c r="Y1290" i="1" s="1"/>
  <c r="X1289" i="1"/>
  <c r="W1289" i="1" s="1"/>
  <c r="Y1289" i="1" s="1"/>
  <c r="X1288" i="1"/>
  <c r="W1288" i="1" s="1"/>
  <c r="Y1288" i="1" s="1"/>
  <c r="X1287" i="1"/>
  <c r="W1287" i="1" s="1"/>
  <c r="Y1287" i="1" s="1"/>
  <c r="X1286" i="1"/>
  <c r="W1286" i="1" s="1"/>
  <c r="Y1286" i="1" s="1"/>
  <c r="X1285" i="1"/>
  <c r="W1285" i="1" s="1"/>
  <c r="Y1285" i="1" s="1"/>
  <c r="X1284" i="1"/>
  <c r="W1284" i="1" s="1"/>
  <c r="Y1284" i="1" s="1"/>
  <c r="X1283" i="1"/>
  <c r="W1283" i="1" s="1"/>
  <c r="Y1283" i="1" s="1"/>
  <c r="X1282" i="1"/>
  <c r="W1282" i="1" s="1"/>
  <c r="Y1282" i="1" s="1"/>
  <c r="X1281" i="1"/>
  <c r="W1281" i="1" s="1"/>
  <c r="Y1281" i="1" s="1"/>
  <c r="X1280" i="1"/>
  <c r="W1280" i="1" s="1"/>
  <c r="Y1280" i="1" s="1"/>
  <c r="X1279" i="1"/>
  <c r="W1279" i="1" s="1"/>
  <c r="Y1279" i="1" s="1"/>
  <c r="X1278" i="1"/>
  <c r="W1278" i="1" s="1"/>
  <c r="Y1278" i="1" s="1"/>
  <c r="X1277" i="1"/>
  <c r="W1277" i="1" s="1"/>
  <c r="Y1277" i="1" s="1"/>
  <c r="X1276" i="1"/>
  <c r="W1276" i="1" s="1"/>
  <c r="Y1276" i="1" s="1"/>
  <c r="X1275" i="1"/>
  <c r="W1275" i="1" s="1"/>
  <c r="Y1275" i="1" s="1"/>
  <c r="X1274" i="1"/>
  <c r="W1274" i="1" s="1"/>
  <c r="Y1274" i="1" s="1"/>
  <c r="X1273" i="1"/>
  <c r="W1273" i="1" s="1"/>
  <c r="Y1273" i="1" s="1"/>
  <c r="X1272" i="1"/>
  <c r="W1272" i="1" s="1"/>
  <c r="Y1272" i="1" s="1"/>
  <c r="X1271" i="1"/>
  <c r="W1271" i="1" s="1"/>
  <c r="Y1271" i="1" s="1"/>
  <c r="X1270" i="1"/>
  <c r="W1270" i="1" s="1"/>
  <c r="Y1270" i="1" s="1"/>
  <c r="X1269" i="1"/>
  <c r="W1269" i="1" s="1"/>
  <c r="Y1269" i="1" s="1"/>
  <c r="X1268" i="1"/>
  <c r="W1268" i="1" s="1"/>
  <c r="Y1268" i="1" s="1"/>
  <c r="X1267" i="1"/>
  <c r="W1267" i="1" s="1"/>
  <c r="Y1267" i="1" s="1"/>
  <c r="X1266" i="1"/>
  <c r="W1266" i="1" s="1"/>
  <c r="Y1266" i="1" s="1"/>
  <c r="X1265" i="1"/>
  <c r="W1265" i="1" s="1"/>
  <c r="Y1265" i="1" s="1"/>
  <c r="X1264" i="1"/>
  <c r="W1264" i="1" s="1"/>
  <c r="Y1264" i="1" s="1"/>
  <c r="X1263" i="1"/>
  <c r="W1263" i="1" s="1"/>
  <c r="Y1263" i="1" s="1"/>
  <c r="X1262" i="1"/>
  <c r="W1262" i="1" s="1"/>
  <c r="Y1262" i="1" s="1"/>
  <c r="X1261" i="1"/>
  <c r="W1261" i="1" s="1"/>
  <c r="Y1261" i="1" s="1"/>
  <c r="X1260" i="1"/>
  <c r="W1260" i="1" s="1"/>
  <c r="Y1260" i="1" s="1"/>
  <c r="X1259" i="1"/>
  <c r="W1259" i="1" s="1"/>
  <c r="Y1259" i="1" s="1"/>
  <c r="X1258" i="1"/>
  <c r="W1258" i="1" s="1"/>
  <c r="Y1258" i="1" s="1"/>
  <c r="X1257" i="1"/>
  <c r="W1257" i="1" s="1"/>
  <c r="Y1257" i="1" s="1"/>
  <c r="X1256" i="1"/>
  <c r="W1256" i="1" s="1"/>
  <c r="Y1256" i="1" s="1"/>
  <c r="X1255" i="1"/>
  <c r="W1255" i="1" s="1"/>
  <c r="Y1255" i="1" s="1"/>
  <c r="X1254" i="1"/>
  <c r="W1254" i="1" s="1"/>
  <c r="Y1254" i="1" s="1"/>
  <c r="X1253" i="1"/>
  <c r="W1253" i="1" s="1"/>
  <c r="Y1253" i="1" s="1"/>
  <c r="X1252" i="1"/>
  <c r="W1252" i="1" s="1"/>
  <c r="Y1252" i="1" s="1"/>
  <c r="X1251" i="1"/>
  <c r="W1251" i="1" s="1"/>
  <c r="Y1251" i="1" s="1"/>
  <c r="X1250" i="1"/>
  <c r="W1250" i="1" s="1"/>
  <c r="Y1250" i="1" s="1"/>
  <c r="X1249" i="1"/>
  <c r="W1249" i="1" s="1"/>
  <c r="Y1249" i="1" s="1"/>
  <c r="X1248" i="1"/>
  <c r="W1248" i="1" s="1"/>
  <c r="Y1248" i="1" s="1"/>
  <c r="X1247" i="1"/>
  <c r="W1247" i="1" s="1"/>
  <c r="Y1247" i="1" s="1"/>
  <c r="X1246" i="1"/>
  <c r="W1246" i="1" s="1"/>
  <c r="Y1246" i="1" s="1"/>
  <c r="X1245" i="1"/>
  <c r="W1245" i="1" s="1"/>
  <c r="Y1245" i="1" s="1"/>
  <c r="X1244" i="1"/>
  <c r="W1244" i="1" s="1"/>
  <c r="Y1244" i="1" s="1"/>
  <c r="X1243" i="1"/>
  <c r="W1243" i="1" s="1"/>
  <c r="Y1243" i="1" s="1"/>
  <c r="X1242" i="1"/>
  <c r="W1242" i="1" s="1"/>
  <c r="Y1242" i="1" s="1"/>
  <c r="X1241" i="1"/>
  <c r="W1241" i="1" s="1"/>
  <c r="Y1241" i="1" s="1"/>
  <c r="X1240" i="1"/>
  <c r="W1240" i="1" s="1"/>
  <c r="Y1240" i="1" s="1"/>
  <c r="X1239" i="1"/>
  <c r="W1239" i="1" s="1"/>
  <c r="Y1239" i="1" s="1"/>
  <c r="X1238" i="1"/>
  <c r="W1238" i="1" s="1"/>
  <c r="Y1238" i="1" s="1"/>
  <c r="X1237" i="1"/>
  <c r="W1237" i="1" s="1"/>
  <c r="Y1237" i="1" s="1"/>
  <c r="X1236" i="1"/>
  <c r="W1236" i="1" s="1"/>
  <c r="Y1236" i="1" s="1"/>
  <c r="X1235" i="1"/>
  <c r="W1235" i="1" s="1"/>
  <c r="Y1235" i="1" s="1"/>
  <c r="X1234" i="1"/>
  <c r="W1234" i="1" s="1"/>
  <c r="Y1234" i="1" s="1"/>
  <c r="X1233" i="1"/>
  <c r="W1233" i="1" s="1"/>
  <c r="Y1233" i="1" s="1"/>
  <c r="X1232" i="1"/>
  <c r="W1232" i="1" s="1"/>
  <c r="Y1232" i="1" s="1"/>
  <c r="X1231" i="1"/>
  <c r="W1231" i="1" s="1"/>
  <c r="Y1231" i="1" s="1"/>
  <c r="X1230" i="1"/>
  <c r="W1230" i="1" s="1"/>
  <c r="Y1230" i="1" s="1"/>
  <c r="X1229" i="1"/>
  <c r="W1229" i="1" s="1"/>
  <c r="Y1229" i="1" s="1"/>
  <c r="X1228" i="1"/>
  <c r="W1228" i="1" s="1"/>
  <c r="Y1228" i="1" s="1"/>
  <c r="X1227" i="1"/>
  <c r="W1227" i="1" s="1"/>
  <c r="Y1227" i="1" s="1"/>
  <c r="X1226" i="1"/>
  <c r="W1226" i="1" s="1"/>
  <c r="Y1226" i="1" s="1"/>
  <c r="X1225" i="1"/>
  <c r="W1225" i="1" s="1"/>
  <c r="Y1225" i="1" s="1"/>
  <c r="X1224" i="1"/>
  <c r="W1224" i="1" s="1"/>
  <c r="Y1224" i="1" s="1"/>
  <c r="X1223" i="1"/>
  <c r="W1223" i="1" s="1"/>
  <c r="Y1223" i="1" s="1"/>
  <c r="X1222" i="1"/>
  <c r="W1222" i="1" s="1"/>
  <c r="Y1222" i="1" s="1"/>
  <c r="X1221" i="1"/>
  <c r="W1221" i="1" s="1"/>
  <c r="Y1221" i="1" s="1"/>
  <c r="X1220" i="1"/>
  <c r="W1220" i="1" s="1"/>
  <c r="Y1220" i="1" s="1"/>
  <c r="X1219" i="1"/>
  <c r="W1219" i="1" s="1"/>
  <c r="Y1219" i="1" s="1"/>
  <c r="X1218" i="1"/>
  <c r="W1218" i="1" s="1"/>
  <c r="Y1218" i="1" s="1"/>
  <c r="X1217" i="1"/>
  <c r="W1217" i="1" s="1"/>
  <c r="Y1217" i="1" s="1"/>
  <c r="X1216" i="1"/>
  <c r="W1216" i="1" s="1"/>
  <c r="Y1216" i="1" s="1"/>
  <c r="X1215" i="1"/>
  <c r="W1215" i="1" s="1"/>
  <c r="Y1215" i="1" s="1"/>
  <c r="X1214" i="1"/>
  <c r="W1214" i="1" s="1"/>
  <c r="Y1214" i="1" s="1"/>
  <c r="X1213" i="1"/>
  <c r="W1213" i="1" s="1"/>
  <c r="Y1213" i="1" s="1"/>
  <c r="X1212" i="1"/>
  <c r="W1212" i="1" s="1"/>
  <c r="Y1212" i="1" s="1"/>
  <c r="X1211" i="1"/>
  <c r="W1211" i="1" s="1"/>
  <c r="Y1211" i="1" s="1"/>
  <c r="X1210" i="1"/>
  <c r="W1210" i="1" s="1"/>
  <c r="Y1210" i="1" s="1"/>
  <c r="X1209" i="1"/>
  <c r="W1209" i="1" s="1"/>
  <c r="Y1209" i="1" s="1"/>
  <c r="X1208" i="1"/>
  <c r="W1208" i="1" s="1"/>
  <c r="Y1208" i="1" s="1"/>
  <c r="X1207" i="1"/>
  <c r="W1207" i="1" s="1"/>
  <c r="Y1207" i="1" s="1"/>
  <c r="X1206" i="1"/>
  <c r="W1206" i="1" s="1"/>
  <c r="Y1206" i="1" s="1"/>
  <c r="X1205" i="1"/>
  <c r="W1205" i="1" s="1"/>
  <c r="Y1205" i="1" s="1"/>
  <c r="X1204" i="1"/>
  <c r="W1204" i="1" s="1"/>
  <c r="Y1204" i="1" s="1"/>
  <c r="X1203" i="1"/>
  <c r="W1203" i="1" s="1"/>
  <c r="Y1203" i="1" s="1"/>
  <c r="X1202" i="1"/>
  <c r="W1202" i="1" s="1"/>
  <c r="Y1202" i="1" s="1"/>
  <c r="X1201" i="1"/>
  <c r="W1201" i="1" s="1"/>
  <c r="Y1201" i="1" s="1"/>
  <c r="X1200" i="1"/>
  <c r="W1200" i="1" s="1"/>
  <c r="Y1200" i="1" s="1"/>
  <c r="X1199" i="1"/>
  <c r="W1199" i="1" s="1"/>
  <c r="Y1199" i="1" s="1"/>
  <c r="X1198" i="1"/>
  <c r="W1198" i="1" s="1"/>
  <c r="Y1198" i="1" s="1"/>
  <c r="X1197" i="1"/>
  <c r="W1197" i="1" s="1"/>
  <c r="Y1197" i="1" s="1"/>
  <c r="X1196" i="1"/>
  <c r="W1196" i="1" s="1"/>
  <c r="Y1196" i="1" s="1"/>
  <c r="X1195" i="1"/>
  <c r="W1195" i="1" s="1"/>
  <c r="Y1195" i="1" s="1"/>
  <c r="X1194" i="1"/>
  <c r="W1194" i="1" s="1"/>
  <c r="Y1194" i="1" s="1"/>
  <c r="X1193" i="1"/>
  <c r="W1193" i="1" s="1"/>
  <c r="Y1193" i="1" s="1"/>
  <c r="X1192" i="1"/>
  <c r="W1192" i="1" s="1"/>
  <c r="Y1192" i="1" s="1"/>
  <c r="X1191" i="1"/>
  <c r="W1191" i="1" s="1"/>
  <c r="Y1191" i="1" s="1"/>
  <c r="X1190" i="1"/>
  <c r="W1190" i="1" s="1"/>
  <c r="Y1190" i="1" s="1"/>
  <c r="X1189" i="1"/>
  <c r="W1189" i="1" s="1"/>
  <c r="Y1189" i="1" s="1"/>
  <c r="X1188" i="1"/>
  <c r="W1188" i="1" s="1"/>
  <c r="Y1188" i="1" s="1"/>
  <c r="X1187" i="1"/>
  <c r="W1187" i="1" s="1"/>
  <c r="Y1187" i="1" s="1"/>
  <c r="X1186" i="1"/>
  <c r="W1186" i="1" s="1"/>
  <c r="Y1186" i="1" s="1"/>
  <c r="X1185" i="1"/>
  <c r="W1185" i="1" s="1"/>
  <c r="Y1185" i="1" s="1"/>
  <c r="X1184" i="1"/>
  <c r="W1184" i="1" s="1"/>
  <c r="Y1184" i="1" s="1"/>
  <c r="X1183" i="1"/>
  <c r="W1183" i="1" s="1"/>
  <c r="Y1183" i="1" s="1"/>
  <c r="X1182" i="1"/>
  <c r="W1182" i="1" s="1"/>
  <c r="Y1182" i="1" s="1"/>
  <c r="X1181" i="1"/>
  <c r="W1181" i="1" s="1"/>
  <c r="Y1181" i="1" s="1"/>
  <c r="X1180" i="1"/>
  <c r="W1180" i="1" s="1"/>
  <c r="Y1180" i="1" s="1"/>
  <c r="X1179" i="1"/>
  <c r="W1179" i="1" s="1"/>
  <c r="Y1179" i="1" s="1"/>
  <c r="X1178" i="1"/>
  <c r="W1178" i="1" s="1"/>
  <c r="Y1178" i="1" s="1"/>
  <c r="X1177" i="1"/>
  <c r="W1177" i="1" s="1"/>
  <c r="Y1177" i="1" s="1"/>
  <c r="X1176" i="1"/>
  <c r="W1176" i="1" s="1"/>
  <c r="Y1176" i="1" s="1"/>
  <c r="X1175" i="1"/>
  <c r="W1175" i="1" s="1"/>
  <c r="Y1175" i="1" s="1"/>
  <c r="X1174" i="1"/>
  <c r="W1174" i="1" s="1"/>
  <c r="Y1174" i="1" s="1"/>
  <c r="X1173" i="1"/>
  <c r="W1173" i="1" s="1"/>
  <c r="Y1173" i="1" s="1"/>
  <c r="X1172" i="1"/>
  <c r="W1172" i="1" s="1"/>
  <c r="Y1172" i="1" s="1"/>
  <c r="X1171" i="1"/>
  <c r="W1171" i="1" s="1"/>
  <c r="Y1171" i="1" s="1"/>
  <c r="X1170" i="1"/>
  <c r="W1170" i="1" s="1"/>
  <c r="Y1170" i="1" s="1"/>
  <c r="X1169" i="1"/>
  <c r="W1169" i="1" s="1"/>
  <c r="Y1169" i="1" s="1"/>
  <c r="X1168" i="1"/>
  <c r="W1168" i="1" s="1"/>
  <c r="Y1168" i="1" s="1"/>
  <c r="X1167" i="1"/>
  <c r="W1167" i="1" s="1"/>
  <c r="Y1167" i="1" s="1"/>
  <c r="X1166" i="1"/>
  <c r="W1166" i="1" s="1"/>
  <c r="Y1166" i="1" s="1"/>
  <c r="X1165" i="1"/>
  <c r="W1165" i="1" s="1"/>
  <c r="Y1165" i="1" s="1"/>
  <c r="X1164" i="1"/>
  <c r="W1164" i="1" s="1"/>
  <c r="Y1164" i="1" s="1"/>
  <c r="X1163" i="1"/>
  <c r="W1163" i="1" s="1"/>
  <c r="Y1163" i="1" s="1"/>
  <c r="X1162" i="1"/>
  <c r="W1162" i="1" s="1"/>
  <c r="Y1162" i="1" s="1"/>
  <c r="X1161" i="1"/>
  <c r="W1161" i="1" s="1"/>
  <c r="Y1161" i="1" s="1"/>
  <c r="X1160" i="1"/>
  <c r="W1160" i="1" s="1"/>
  <c r="Y1160" i="1" s="1"/>
  <c r="X1159" i="1"/>
  <c r="W1159" i="1" s="1"/>
  <c r="Y1159" i="1" s="1"/>
  <c r="X1158" i="1"/>
  <c r="W1158" i="1" s="1"/>
  <c r="Y1158" i="1" s="1"/>
  <c r="X1157" i="1"/>
  <c r="W1157" i="1" s="1"/>
  <c r="Y1157" i="1" s="1"/>
  <c r="X1156" i="1"/>
  <c r="W1156" i="1" s="1"/>
  <c r="Y1156" i="1" s="1"/>
  <c r="X1155" i="1"/>
  <c r="W1155" i="1" s="1"/>
  <c r="Y1155" i="1" s="1"/>
  <c r="X1154" i="1"/>
  <c r="W1154" i="1" s="1"/>
  <c r="Y1154" i="1" s="1"/>
  <c r="X1153" i="1"/>
  <c r="W1153" i="1" s="1"/>
  <c r="Y1153" i="1" s="1"/>
  <c r="X1152" i="1"/>
  <c r="W1152" i="1" s="1"/>
  <c r="Y1152" i="1" s="1"/>
  <c r="X1151" i="1"/>
  <c r="W1151" i="1" s="1"/>
  <c r="Y1151" i="1" s="1"/>
  <c r="X1150" i="1"/>
  <c r="W1150" i="1" s="1"/>
  <c r="Y1150" i="1" s="1"/>
  <c r="X1149" i="1"/>
  <c r="W1149" i="1" s="1"/>
  <c r="Y1149" i="1" s="1"/>
  <c r="X1148" i="1"/>
  <c r="W1148" i="1" s="1"/>
  <c r="Y1148" i="1" s="1"/>
  <c r="X1147" i="1"/>
  <c r="W1147" i="1" s="1"/>
  <c r="Y1147" i="1" s="1"/>
  <c r="X1146" i="1"/>
  <c r="W1146" i="1" s="1"/>
  <c r="Y1146" i="1" s="1"/>
  <c r="X1145" i="1"/>
  <c r="W1145" i="1" s="1"/>
  <c r="Y1145" i="1" s="1"/>
  <c r="X1144" i="1"/>
  <c r="W1144" i="1" s="1"/>
  <c r="Y1144" i="1" s="1"/>
  <c r="X1143" i="1"/>
  <c r="W1143" i="1" s="1"/>
  <c r="Y1143" i="1" s="1"/>
  <c r="X1142" i="1"/>
  <c r="W1142" i="1" s="1"/>
  <c r="Y1142" i="1" s="1"/>
  <c r="X1141" i="1"/>
  <c r="W1141" i="1" s="1"/>
  <c r="Y1141" i="1" s="1"/>
  <c r="X1140" i="1"/>
  <c r="W1140" i="1" s="1"/>
  <c r="Y1140" i="1" s="1"/>
  <c r="X1139" i="1"/>
  <c r="W1139" i="1" s="1"/>
  <c r="Y1139" i="1" s="1"/>
  <c r="X1138" i="1"/>
  <c r="W1138" i="1" s="1"/>
  <c r="Y1138" i="1" s="1"/>
  <c r="X1137" i="1"/>
  <c r="W1137" i="1" s="1"/>
  <c r="Y1137" i="1" s="1"/>
  <c r="X1136" i="1"/>
  <c r="W1136" i="1" s="1"/>
  <c r="Y1136" i="1" s="1"/>
  <c r="X1135" i="1"/>
  <c r="W1135" i="1" s="1"/>
  <c r="Y1135" i="1" s="1"/>
  <c r="X1134" i="1"/>
  <c r="W1134" i="1" s="1"/>
  <c r="Y1134" i="1" s="1"/>
  <c r="X1133" i="1"/>
  <c r="W1133" i="1" s="1"/>
  <c r="Y1133" i="1" s="1"/>
  <c r="X1132" i="1"/>
  <c r="W1132" i="1" s="1"/>
  <c r="Y1132" i="1" s="1"/>
  <c r="X1131" i="1"/>
  <c r="W1131" i="1" s="1"/>
  <c r="Y1131" i="1" s="1"/>
  <c r="X1130" i="1"/>
  <c r="W1130" i="1" s="1"/>
  <c r="Y1130" i="1" s="1"/>
  <c r="X1129" i="1"/>
  <c r="W1129" i="1" s="1"/>
  <c r="Y1129" i="1" s="1"/>
  <c r="X1128" i="1"/>
  <c r="W1128" i="1" s="1"/>
  <c r="Y1128" i="1" s="1"/>
  <c r="X1127" i="1"/>
  <c r="W1127" i="1" s="1"/>
  <c r="Y1127" i="1" s="1"/>
  <c r="X1126" i="1"/>
  <c r="W1126" i="1" s="1"/>
  <c r="Y1126" i="1" s="1"/>
  <c r="X1125" i="1"/>
  <c r="W1125" i="1" s="1"/>
  <c r="Y1125" i="1" s="1"/>
  <c r="X1124" i="1"/>
  <c r="W1124" i="1" s="1"/>
  <c r="Y1124" i="1" s="1"/>
  <c r="X1123" i="1"/>
  <c r="W1123" i="1" s="1"/>
  <c r="Y1123" i="1" s="1"/>
  <c r="X1122" i="1"/>
  <c r="W1122" i="1" s="1"/>
  <c r="Y1122" i="1" s="1"/>
  <c r="X1121" i="1"/>
  <c r="W1121" i="1" s="1"/>
  <c r="Y1121" i="1" s="1"/>
  <c r="X1120" i="1"/>
  <c r="W1120" i="1" s="1"/>
  <c r="Y1120" i="1" s="1"/>
  <c r="X1119" i="1"/>
  <c r="W1119" i="1" s="1"/>
  <c r="Y1119" i="1" s="1"/>
  <c r="X1118" i="1"/>
  <c r="W1118" i="1" s="1"/>
  <c r="Y1118" i="1" s="1"/>
  <c r="X1117" i="1"/>
  <c r="W1117" i="1" s="1"/>
  <c r="Y1117" i="1" s="1"/>
  <c r="X1116" i="1"/>
  <c r="W1116" i="1" s="1"/>
  <c r="Y1116" i="1" s="1"/>
  <c r="X1115" i="1"/>
  <c r="W1115" i="1" s="1"/>
  <c r="Y1115" i="1" s="1"/>
  <c r="X1114" i="1"/>
  <c r="W1114" i="1" s="1"/>
  <c r="Y1114" i="1" s="1"/>
  <c r="X1113" i="1"/>
  <c r="W1113" i="1" s="1"/>
  <c r="Y1113" i="1" s="1"/>
  <c r="X1112" i="1"/>
  <c r="W1112" i="1" s="1"/>
  <c r="Y1112" i="1" s="1"/>
  <c r="X1111" i="1"/>
  <c r="W1111" i="1" s="1"/>
  <c r="Y1111" i="1" s="1"/>
  <c r="X1110" i="1"/>
  <c r="W1110" i="1" s="1"/>
  <c r="Y1110" i="1" s="1"/>
  <c r="X1109" i="1"/>
  <c r="W1109" i="1" s="1"/>
  <c r="Y1109" i="1" s="1"/>
  <c r="X1108" i="1"/>
  <c r="W1108" i="1" s="1"/>
  <c r="Y1108" i="1" s="1"/>
  <c r="X1107" i="1"/>
  <c r="W1107" i="1" s="1"/>
  <c r="Y1107" i="1" s="1"/>
  <c r="X1106" i="1"/>
  <c r="W1106" i="1" s="1"/>
  <c r="Y1106" i="1" s="1"/>
  <c r="X1105" i="1"/>
  <c r="W1105" i="1" s="1"/>
  <c r="Y1105" i="1" s="1"/>
  <c r="X1104" i="1"/>
  <c r="W1104" i="1" s="1"/>
  <c r="Y1104" i="1" s="1"/>
  <c r="X1103" i="1"/>
  <c r="W1103" i="1" s="1"/>
  <c r="Y1103" i="1" s="1"/>
  <c r="X1102" i="1"/>
  <c r="W1102" i="1" s="1"/>
  <c r="Y1102" i="1" s="1"/>
  <c r="X1101" i="1"/>
  <c r="W1101" i="1" s="1"/>
  <c r="Y1101" i="1" s="1"/>
  <c r="X1100" i="1"/>
  <c r="W1100" i="1" s="1"/>
  <c r="Y1100" i="1" s="1"/>
  <c r="X1099" i="1"/>
  <c r="W1099" i="1" s="1"/>
  <c r="Y1099" i="1" s="1"/>
  <c r="X1098" i="1"/>
  <c r="W1098" i="1" s="1"/>
  <c r="Y1098" i="1" s="1"/>
  <c r="X1097" i="1"/>
  <c r="W1097" i="1" s="1"/>
  <c r="Y1097" i="1" s="1"/>
  <c r="X1096" i="1"/>
  <c r="W1096" i="1" s="1"/>
  <c r="Y1096" i="1" s="1"/>
  <c r="X1095" i="1"/>
  <c r="W1095" i="1" s="1"/>
  <c r="Y1095" i="1" s="1"/>
  <c r="X1094" i="1"/>
  <c r="W1094" i="1" s="1"/>
  <c r="Y1094" i="1" s="1"/>
  <c r="X1093" i="1"/>
  <c r="W1093" i="1" s="1"/>
  <c r="Y1093" i="1" s="1"/>
  <c r="X1092" i="1"/>
  <c r="W1092" i="1" s="1"/>
  <c r="Y1092" i="1" s="1"/>
  <c r="X1091" i="1"/>
  <c r="W1091" i="1" s="1"/>
  <c r="Y1091" i="1" s="1"/>
  <c r="X1090" i="1"/>
  <c r="W1090" i="1" s="1"/>
  <c r="Y1090" i="1" s="1"/>
  <c r="X1089" i="1"/>
  <c r="W1089" i="1" s="1"/>
  <c r="Y1089" i="1" s="1"/>
  <c r="X1088" i="1"/>
  <c r="W1088" i="1" s="1"/>
  <c r="Y1088" i="1" s="1"/>
  <c r="X1087" i="1"/>
  <c r="W1087" i="1" s="1"/>
  <c r="Y1087" i="1" s="1"/>
  <c r="X1086" i="1"/>
  <c r="W1086" i="1" s="1"/>
  <c r="Y1086" i="1" s="1"/>
  <c r="X1085" i="1"/>
  <c r="W1085" i="1" s="1"/>
  <c r="Y1085" i="1" s="1"/>
  <c r="X1084" i="1"/>
  <c r="W1084" i="1" s="1"/>
  <c r="Y1084" i="1" s="1"/>
  <c r="X1083" i="1"/>
  <c r="W1083" i="1" s="1"/>
  <c r="Y1083" i="1" s="1"/>
  <c r="X1082" i="1"/>
  <c r="W1082" i="1" s="1"/>
  <c r="Y1082" i="1" s="1"/>
  <c r="X1081" i="1"/>
  <c r="W1081" i="1" s="1"/>
  <c r="Y1081" i="1" s="1"/>
  <c r="X1080" i="1"/>
  <c r="W1080" i="1" s="1"/>
  <c r="Y1080" i="1" s="1"/>
  <c r="X1079" i="1"/>
  <c r="W1079" i="1" s="1"/>
  <c r="Y1079" i="1" s="1"/>
  <c r="X1078" i="1"/>
  <c r="W1078" i="1" s="1"/>
  <c r="Y1078" i="1" s="1"/>
  <c r="X1077" i="1"/>
  <c r="W1077" i="1" s="1"/>
  <c r="Y1077" i="1" s="1"/>
  <c r="X1076" i="1"/>
  <c r="W1076" i="1" s="1"/>
  <c r="Y1076" i="1" s="1"/>
  <c r="X1075" i="1"/>
  <c r="W1075" i="1" s="1"/>
  <c r="Y1075" i="1" s="1"/>
  <c r="X1074" i="1"/>
  <c r="W1074" i="1" s="1"/>
  <c r="Y1074" i="1" s="1"/>
  <c r="X1073" i="1"/>
  <c r="W1073" i="1" s="1"/>
  <c r="Y1073" i="1" s="1"/>
  <c r="X1072" i="1"/>
  <c r="W1072" i="1" s="1"/>
  <c r="Y1072" i="1" s="1"/>
  <c r="X1071" i="1"/>
  <c r="W1071" i="1" s="1"/>
  <c r="Y1071" i="1" s="1"/>
  <c r="X1070" i="1"/>
  <c r="W1070" i="1" s="1"/>
  <c r="Y1070" i="1" s="1"/>
  <c r="X1069" i="1"/>
  <c r="W1069" i="1" s="1"/>
  <c r="Y1069" i="1" s="1"/>
  <c r="X1068" i="1"/>
  <c r="W1068" i="1" s="1"/>
  <c r="Y1068" i="1" s="1"/>
  <c r="X1067" i="1"/>
  <c r="W1067" i="1" s="1"/>
  <c r="Y1067" i="1" s="1"/>
  <c r="X1066" i="1"/>
  <c r="W1066" i="1" s="1"/>
  <c r="Y1066" i="1" s="1"/>
  <c r="X1065" i="1"/>
  <c r="W1065" i="1" s="1"/>
  <c r="Y1065" i="1" s="1"/>
  <c r="X1064" i="1"/>
  <c r="W1064" i="1" s="1"/>
  <c r="Y1064" i="1" s="1"/>
  <c r="X1063" i="1"/>
  <c r="W1063" i="1" s="1"/>
  <c r="Y1063" i="1" s="1"/>
  <c r="X1062" i="1"/>
  <c r="W1062" i="1" s="1"/>
  <c r="Y1062" i="1" s="1"/>
  <c r="X1061" i="1"/>
  <c r="W1061" i="1" s="1"/>
  <c r="Y1061" i="1" s="1"/>
  <c r="X1060" i="1"/>
  <c r="W1060" i="1" s="1"/>
  <c r="Y1060" i="1" s="1"/>
  <c r="X1059" i="1"/>
  <c r="W1059" i="1" s="1"/>
  <c r="Y1059" i="1" s="1"/>
  <c r="X1058" i="1"/>
  <c r="W1058" i="1" s="1"/>
  <c r="Y1058" i="1" s="1"/>
  <c r="X1057" i="1"/>
  <c r="W1057" i="1" s="1"/>
  <c r="Y1057" i="1" s="1"/>
  <c r="X1056" i="1"/>
  <c r="W1056" i="1" s="1"/>
  <c r="Y1056" i="1" s="1"/>
  <c r="X1055" i="1"/>
  <c r="W1055" i="1" s="1"/>
  <c r="Y1055" i="1" s="1"/>
  <c r="X1054" i="1"/>
  <c r="W1054" i="1" s="1"/>
  <c r="Y1054" i="1" s="1"/>
  <c r="X1053" i="1"/>
  <c r="W1053" i="1" s="1"/>
  <c r="Y1053" i="1" s="1"/>
  <c r="X1052" i="1"/>
  <c r="W1052" i="1" s="1"/>
  <c r="Y1052" i="1" s="1"/>
  <c r="X1051" i="1"/>
  <c r="W1051" i="1" s="1"/>
  <c r="Y1051" i="1" s="1"/>
  <c r="X1050" i="1"/>
  <c r="W1050" i="1" s="1"/>
  <c r="Y1050" i="1" s="1"/>
  <c r="X1049" i="1"/>
  <c r="W1049" i="1" s="1"/>
  <c r="Y1049" i="1" s="1"/>
  <c r="X1048" i="1"/>
  <c r="W1048" i="1" s="1"/>
  <c r="Y1048" i="1" s="1"/>
  <c r="X1047" i="1"/>
  <c r="W1047" i="1" s="1"/>
  <c r="Y1047" i="1" s="1"/>
  <c r="X1046" i="1"/>
  <c r="W1046" i="1" s="1"/>
  <c r="Y1046" i="1" s="1"/>
  <c r="X1045" i="1"/>
  <c r="W1045" i="1" s="1"/>
  <c r="Y1045" i="1" s="1"/>
  <c r="X1044" i="1"/>
  <c r="W1044" i="1" s="1"/>
  <c r="Y1044" i="1" s="1"/>
  <c r="X1043" i="1"/>
  <c r="W1043" i="1" s="1"/>
  <c r="Y1043" i="1" s="1"/>
  <c r="X1042" i="1"/>
  <c r="W1042" i="1" s="1"/>
  <c r="Y1042" i="1" s="1"/>
  <c r="X1041" i="1"/>
  <c r="W1041" i="1" s="1"/>
  <c r="Y1041" i="1" s="1"/>
  <c r="X1040" i="1"/>
  <c r="W1040" i="1" s="1"/>
  <c r="Y1040" i="1" s="1"/>
  <c r="X1039" i="1"/>
  <c r="W1039" i="1" s="1"/>
  <c r="Y1039" i="1" s="1"/>
  <c r="X1038" i="1"/>
  <c r="W1038" i="1" s="1"/>
  <c r="Y1038" i="1" s="1"/>
  <c r="X1037" i="1"/>
  <c r="W1037" i="1" s="1"/>
  <c r="Y1037" i="1" s="1"/>
  <c r="X1036" i="1"/>
  <c r="W1036" i="1" s="1"/>
  <c r="Y1036" i="1" s="1"/>
  <c r="X1035" i="1"/>
  <c r="W1035" i="1" s="1"/>
  <c r="Y1035" i="1" s="1"/>
  <c r="X1034" i="1"/>
  <c r="W1034" i="1" s="1"/>
  <c r="Y1034" i="1" s="1"/>
  <c r="X1033" i="1"/>
  <c r="W1033" i="1" s="1"/>
  <c r="Y1033" i="1" s="1"/>
  <c r="X1032" i="1"/>
  <c r="W1032" i="1" s="1"/>
  <c r="Y1032" i="1" s="1"/>
  <c r="X1031" i="1"/>
  <c r="W1031" i="1" s="1"/>
  <c r="Y1031" i="1" s="1"/>
  <c r="X1030" i="1"/>
  <c r="W1030" i="1" s="1"/>
  <c r="Y1030" i="1" s="1"/>
  <c r="X1029" i="1"/>
  <c r="W1029" i="1" s="1"/>
  <c r="Y1029" i="1" s="1"/>
  <c r="X1028" i="1"/>
  <c r="W1028" i="1" s="1"/>
  <c r="Y1028" i="1" s="1"/>
  <c r="X1027" i="1"/>
  <c r="W1027" i="1" s="1"/>
  <c r="Y1027" i="1" s="1"/>
  <c r="X1026" i="1"/>
  <c r="W1026" i="1" s="1"/>
  <c r="Y1026" i="1" s="1"/>
  <c r="X1025" i="1"/>
  <c r="W1025" i="1" s="1"/>
  <c r="Y1025" i="1" s="1"/>
  <c r="X1024" i="1"/>
  <c r="W1024" i="1" s="1"/>
  <c r="Y1024" i="1" s="1"/>
  <c r="X1023" i="1"/>
  <c r="W1023" i="1" s="1"/>
  <c r="Y1023" i="1" s="1"/>
  <c r="X1022" i="1"/>
  <c r="W1022" i="1" s="1"/>
  <c r="Y1022" i="1" s="1"/>
  <c r="X1021" i="1"/>
  <c r="W1021" i="1" s="1"/>
  <c r="Y1021" i="1" s="1"/>
  <c r="X1020" i="1"/>
  <c r="W1020" i="1" s="1"/>
  <c r="Y1020" i="1" s="1"/>
  <c r="X1019" i="1"/>
  <c r="W1019" i="1" s="1"/>
  <c r="Y1019" i="1" s="1"/>
  <c r="X1018" i="1"/>
  <c r="W1018" i="1" s="1"/>
  <c r="Y1018" i="1" s="1"/>
  <c r="X1017" i="1"/>
  <c r="W1017" i="1" s="1"/>
  <c r="Y1017" i="1" s="1"/>
  <c r="X1016" i="1"/>
  <c r="W1016" i="1" s="1"/>
  <c r="Y1016" i="1" s="1"/>
  <c r="X1015" i="1"/>
  <c r="W1015" i="1" s="1"/>
  <c r="Y1015" i="1" s="1"/>
  <c r="X1014" i="1"/>
  <c r="W1014" i="1" s="1"/>
  <c r="Y1014" i="1" s="1"/>
  <c r="X1013" i="1"/>
  <c r="W1013" i="1" s="1"/>
  <c r="Y1013" i="1" s="1"/>
  <c r="X1012" i="1"/>
  <c r="W1012" i="1" s="1"/>
  <c r="Y1012" i="1" s="1"/>
  <c r="X1011" i="1"/>
  <c r="W1011" i="1" s="1"/>
  <c r="Y1011" i="1" s="1"/>
  <c r="X1010" i="1"/>
  <c r="W1010" i="1" s="1"/>
  <c r="Y1010" i="1" s="1"/>
  <c r="X1009" i="1"/>
  <c r="W1009" i="1" s="1"/>
  <c r="Y1009" i="1" s="1"/>
  <c r="X1008" i="1"/>
  <c r="W1008" i="1" s="1"/>
  <c r="Y1008" i="1" s="1"/>
  <c r="X1007" i="1"/>
  <c r="W1007" i="1" s="1"/>
  <c r="Y1007" i="1" s="1"/>
  <c r="X1006" i="1"/>
  <c r="W1006" i="1" s="1"/>
  <c r="Y1006" i="1" s="1"/>
  <c r="X1005" i="1"/>
  <c r="W1005" i="1" s="1"/>
  <c r="Y1005" i="1" s="1"/>
  <c r="X1004" i="1"/>
  <c r="W1004" i="1" s="1"/>
  <c r="Y1004" i="1" s="1"/>
  <c r="X1003" i="1"/>
  <c r="W1003" i="1" s="1"/>
  <c r="Y1003" i="1" s="1"/>
  <c r="X1002" i="1"/>
  <c r="W1002" i="1" s="1"/>
  <c r="Y1002" i="1" s="1"/>
  <c r="X1001" i="1"/>
  <c r="W1001" i="1" s="1"/>
  <c r="Y1001" i="1" s="1"/>
  <c r="X1000" i="1"/>
  <c r="W1000" i="1" s="1"/>
  <c r="Y1000" i="1" s="1"/>
  <c r="X999" i="1"/>
  <c r="W999" i="1" s="1"/>
  <c r="Y999" i="1" s="1"/>
  <c r="X998" i="1"/>
  <c r="W998" i="1" s="1"/>
  <c r="Y998" i="1" s="1"/>
  <c r="X997" i="1"/>
  <c r="W997" i="1" s="1"/>
  <c r="Y997" i="1" s="1"/>
  <c r="X996" i="1"/>
  <c r="W996" i="1" s="1"/>
  <c r="Y996" i="1" s="1"/>
  <c r="X995" i="1"/>
  <c r="W995" i="1" s="1"/>
  <c r="Y995" i="1" s="1"/>
  <c r="X994" i="1"/>
  <c r="W994" i="1" s="1"/>
  <c r="Y994" i="1" s="1"/>
  <c r="X993" i="1"/>
  <c r="W993" i="1" s="1"/>
  <c r="Y993" i="1" s="1"/>
  <c r="X992" i="1"/>
  <c r="W992" i="1" s="1"/>
  <c r="Y992" i="1" s="1"/>
  <c r="X991" i="1"/>
  <c r="W991" i="1" s="1"/>
  <c r="Y991" i="1" s="1"/>
  <c r="X990" i="1"/>
  <c r="W990" i="1" s="1"/>
  <c r="Y990" i="1" s="1"/>
  <c r="X989" i="1"/>
  <c r="W989" i="1" s="1"/>
  <c r="Y989" i="1" s="1"/>
  <c r="X988" i="1"/>
  <c r="W988" i="1" s="1"/>
  <c r="Y988" i="1" s="1"/>
  <c r="X987" i="1"/>
  <c r="W987" i="1" s="1"/>
  <c r="Y987" i="1" s="1"/>
  <c r="X986" i="1"/>
  <c r="W986" i="1" s="1"/>
  <c r="Y986" i="1" s="1"/>
  <c r="X985" i="1"/>
  <c r="W985" i="1" s="1"/>
  <c r="Y985" i="1" s="1"/>
  <c r="X984" i="1"/>
  <c r="W984" i="1" s="1"/>
  <c r="Y984" i="1" s="1"/>
  <c r="X983" i="1"/>
  <c r="W983" i="1" s="1"/>
  <c r="Y983" i="1" s="1"/>
  <c r="X982" i="1"/>
  <c r="W982" i="1" s="1"/>
  <c r="Y982" i="1" s="1"/>
  <c r="X981" i="1"/>
  <c r="W981" i="1" s="1"/>
  <c r="Y981" i="1" s="1"/>
  <c r="X980" i="1"/>
  <c r="W980" i="1" s="1"/>
  <c r="Y980" i="1" s="1"/>
  <c r="X979" i="1"/>
  <c r="W979" i="1" s="1"/>
  <c r="Y979" i="1" s="1"/>
  <c r="X978" i="1"/>
  <c r="W978" i="1" s="1"/>
  <c r="Y978" i="1" s="1"/>
  <c r="X977" i="1"/>
  <c r="W977" i="1" s="1"/>
  <c r="Y977" i="1" s="1"/>
  <c r="X976" i="1"/>
  <c r="W976" i="1" s="1"/>
  <c r="Y976" i="1" s="1"/>
  <c r="X975" i="1"/>
  <c r="W975" i="1" s="1"/>
  <c r="Y975" i="1" s="1"/>
  <c r="X974" i="1"/>
  <c r="W974" i="1" s="1"/>
  <c r="Y974" i="1" s="1"/>
  <c r="X973" i="1"/>
  <c r="W973" i="1" s="1"/>
  <c r="Y973" i="1" s="1"/>
  <c r="X972" i="1"/>
  <c r="W972" i="1" s="1"/>
  <c r="Y972" i="1" s="1"/>
  <c r="X971" i="1"/>
  <c r="W971" i="1" s="1"/>
  <c r="Y971" i="1" s="1"/>
  <c r="X970" i="1"/>
  <c r="W970" i="1" s="1"/>
  <c r="Y970" i="1" s="1"/>
  <c r="X969" i="1"/>
  <c r="W969" i="1" s="1"/>
  <c r="Y969" i="1" s="1"/>
  <c r="X968" i="1"/>
  <c r="W968" i="1" s="1"/>
  <c r="Y968" i="1" s="1"/>
  <c r="X967" i="1"/>
  <c r="W967" i="1" s="1"/>
  <c r="Y967" i="1" s="1"/>
  <c r="X966" i="1"/>
  <c r="W966" i="1" s="1"/>
  <c r="Y966" i="1" s="1"/>
  <c r="X965" i="1"/>
  <c r="W965" i="1" s="1"/>
  <c r="Y965" i="1" s="1"/>
  <c r="X964" i="1"/>
  <c r="W964" i="1" s="1"/>
  <c r="Y964" i="1" s="1"/>
  <c r="X963" i="1"/>
  <c r="W963" i="1" s="1"/>
  <c r="Y963" i="1" s="1"/>
  <c r="X962" i="1"/>
  <c r="W962" i="1" s="1"/>
  <c r="Y962" i="1" s="1"/>
  <c r="X961" i="1"/>
  <c r="W961" i="1" s="1"/>
  <c r="Y961" i="1" s="1"/>
  <c r="X960" i="1"/>
  <c r="W960" i="1" s="1"/>
  <c r="Y960" i="1" s="1"/>
  <c r="X959" i="1"/>
  <c r="W959" i="1" s="1"/>
  <c r="Y959" i="1" s="1"/>
  <c r="X958" i="1"/>
  <c r="W958" i="1" s="1"/>
  <c r="Y958" i="1" s="1"/>
  <c r="X957" i="1"/>
  <c r="W957" i="1" s="1"/>
  <c r="Y957" i="1" s="1"/>
  <c r="X956" i="1"/>
  <c r="W956" i="1" s="1"/>
  <c r="Y956" i="1" s="1"/>
  <c r="X955" i="1"/>
  <c r="W955" i="1" s="1"/>
  <c r="Y955" i="1" s="1"/>
  <c r="X954" i="1"/>
  <c r="W954" i="1" s="1"/>
  <c r="Y954" i="1" s="1"/>
  <c r="X953" i="1"/>
  <c r="W953" i="1" s="1"/>
  <c r="Y953" i="1" s="1"/>
  <c r="X952" i="1"/>
  <c r="W952" i="1" s="1"/>
  <c r="Y952" i="1" s="1"/>
  <c r="X951" i="1"/>
  <c r="W951" i="1" s="1"/>
  <c r="Y951" i="1" s="1"/>
  <c r="X950" i="1"/>
  <c r="W950" i="1" s="1"/>
  <c r="Y950" i="1" s="1"/>
  <c r="X949" i="1"/>
  <c r="W949" i="1" s="1"/>
  <c r="Y949" i="1" s="1"/>
  <c r="X948" i="1"/>
  <c r="W948" i="1" s="1"/>
  <c r="Y948" i="1" s="1"/>
  <c r="X947" i="1"/>
  <c r="W947" i="1" s="1"/>
  <c r="Y947" i="1" s="1"/>
  <c r="X946" i="1"/>
  <c r="W946" i="1" s="1"/>
  <c r="Y946" i="1" s="1"/>
  <c r="X945" i="1"/>
  <c r="W945" i="1" s="1"/>
  <c r="Y945" i="1" s="1"/>
  <c r="X944" i="1"/>
  <c r="W944" i="1" s="1"/>
  <c r="Y944" i="1" s="1"/>
  <c r="X943" i="1"/>
  <c r="W943" i="1" s="1"/>
  <c r="Y943" i="1" s="1"/>
  <c r="X942" i="1"/>
  <c r="W942" i="1" s="1"/>
  <c r="Y942" i="1" s="1"/>
  <c r="X941" i="1"/>
  <c r="W941" i="1" s="1"/>
  <c r="Y941" i="1" s="1"/>
  <c r="X940" i="1"/>
  <c r="W940" i="1" s="1"/>
  <c r="Y940" i="1" s="1"/>
  <c r="X939" i="1"/>
  <c r="W939" i="1" s="1"/>
  <c r="Y939" i="1" s="1"/>
  <c r="X938" i="1"/>
  <c r="W938" i="1" s="1"/>
  <c r="Y938" i="1" s="1"/>
  <c r="X937" i="1"/>
  <c r="W937" i="1" s="1"/>
  <c r="Y937" i="1" s="1"/>
  <c r="X936" i="1"/>
  <c r="W936" i="1" s="1"/>
  <c r="Y936" i="1" s="1"/>
  <c r="X935" i="1"/>
  <c r="W935" i="1" s="1"/>
  <c r="Y935" i="1" s="1"/>
  <c r="X934" i="1"/>
  <c r="W934" i="1" s="1"/>
  <c r="Y934" i="1" s="1"/>
  <c r="X933" i="1"/>
  <c r="W933" i="1" s="1"/>
  <c r="Y933" i="1" s="1"/>
  <c r="X932" i="1"/>
  <c r="W932" i="1" s="1"/>
  <c r="Y932" i="1" s="1"/>
  <c r="X931" i="1"/>
  <c r="W931" i="1" s="1"/>
  <c r="Y931" i="1" s="1"/>
  <c r="X930" i="1"/>
  <c r="W930" i="1" s="1"/>
  <c r="Y930" i="1" s="1"/>
  <c r="X929" i="1"/>
  <c r="W929" i="1" s="1"/>
  <c r="Y929" i="1" s="1"/>
  <c r="X928" i="1"/>
  <c r="W928" i="1" s="1"/>
  <c r="Y928" i="1" s="1"/>
  <c r="X927" i="1"/>
  <c r="W927" i="1" s="1"/>
  <c r="Y927" i="1" s="1"/>
  <c r="X926" i="1"/>
  <c r="W926" i="1" s="1"/>
  <c r="Y926" i="1" s="1"/>
  <c r="X925" i="1"/>
  <c r="W925" i="1" s="1"/>
  <c r="Y925" i="1" s="1"/>
  <c r="X924" i="1"/>
  <c r="W924" i="1" s="1"/>
  <c r="Y924" i="1" s="1"/>
  <c r="X923" i="1"/>
  <c r="W923" i="1" s="1"/>
  <c r="Y923" i="1" s="1"/>
  <c r="X922" i="1"/>
  <c r="W922" i="1" s="1"/>
  <c r="Y922" i="1" s="1"/>
  <c r="X921" i="1"/>
  <c r="W921" i="1" s="1"/>
  <c r="Y921" i="1" s="1"/>
  <c r="X920" i="1"/>
  <c r="W920" i="1" s="1"/>
  <c r="Y920" i="1" s="1"/>
  <c r="X919" i="1"/>
  <c r="W919" i="1" s="1"/>
  <c r="Y919" i="1" s="1"/>
  <c r="X918" i="1"/>
  <c r="W918" i="1" s="1"/>
  <c r="Y918" i="1" s="1"/>
  <c r="X917" i="1"/>
  <c r="W917" i="1" s="1"/>
  <c r="Y917" i="1" s="1"/>
  <c r="X916" i="1"/>
  <c r="W916" i="1" s="1"/>
  <c r="Y916" i="1" s="1"/>
  <c r="X915" i="1"/>
  <c r="W915" i="1" s="1"/>
  <c r="Y915" i="1" s="1"/>
  <c r="X914" i="1"/>
  <c r="W914" i="1" s="1"/>
  <c r="Y914" i="1" s="1"/>
  <c r="X913" i="1"/>
  <c r="W913" i="1" s="1"/>
  <c r="Y913" i="1" s="1"/>
  <c r="X912" i="1"/>
  <c r="W912" i="1" s="1"/>
  <c r="Y912" i="1" s="1"/>
  <c r="X911" i="1"/>
  <c r="W911" i="1" s="1"/>
  <c r="Y911" i="1" s="1"/>
  <c r="X910" i="1"/>
  <c r="W910" i="1" s="1"/>
  <c r="Y910" i="1" s="1"/>
  <c r="X909" i="1"/>
  <c r="W909" i="1" s="1"/>
  <c r="Y909" i="1" s="1"/>
  <c r="X908" i="1"/>
  <c r="W908" i="1" s="1"/>
  <c r="Y908" i="1" s="1"/>
  <c r="X907" i="1"/>
  <c r="W907" i="1" s="1"/>
  <c r="Y907" i="1" s="1"/>
  <c r="X906" i="1"/>
  <c r="W906" i="1" s="1"/>
  <c r="Y906" i="1" s="1"/>
  <c r="X905" i="1"/>
  <c r="W905" i="1" s="1"/>
  <c r="Y905" i="1" s="1"/>
  <c r="X904" i="1"/>
  <c r="W904" i="1" s="1"/>
  <c r="Y904" i="1" s="1"/>
  <c r="X903" i="1"/>
  <c r="W903" i="1" s="1"/>
  <c r="Y903" i="1" s="1"/>
  <c r="X902" i="1"/>
  <c r="W902" i="1" s="1"/>
  <c r="Y902" i="1" s="1"/>
  <c r="X901" i="1"/>
  <c r="W901" i="1" s="1"/>
  <c r="Y901" i="1" s="1"/>
  <c r="X900" i="1"/>
  <c r="W900" i="1" s="1"/>
  <c r="Y900" i="1" s="1"/>
  <c r="X899" i="1"/>
  <c r="W899" i="1" s="1"/>
  <c r="Y899" i="1" s="1"/>
  <c r="X898" i="1"/>
  <c r="W898" i="1" s="1"/>
  <c r="Y898" i="1" s="1"/>
  <c r="X897" i="1"/>
  <c r="W897" i="1" s="1"/>
  <c r="Y897" i="1" s="1"/>
  <c r="X896" i="1"/>
  <c r="W896" i="1" s="1"/>
  <c r="Y896" i="1" s="1"/>
  <c r="X895" i="1"/>
  <c r="W895" i="1" s="1"/>
  <c r="Y895" i="1" s="1"/>
  <c r="X894" i="1"/>
  <c r="W894" i="1" s="1"/>
  <c r="Y894" i="1" s="1"/>
  <c r="X893" i="1"/>
  <c r="W893" i="1" s="1"/>
  <c r="Y893" i="1" s="1"/>
  <c r="X892" i="1"/>
  <c r="W892" i="1" s="1"/>
  <c r="Y892" i="1" s="1"/>
  <c r="X891" i="1"/>
  <c r="W891" i="1" s="1"/>
  <c r="Y891" i="1" s="1"/>
  <c r="X890" i="1"/>
  <c r="W890" i="1" s="1"/>
  <c r="Y890" i="1" s="1"/>
  <c r="X889" i="1"/>
  <c r="W889" i="1" s="1"/>
  <c r="Y889" i="1" s="1"/>
  <c r="X888" i="1"/>
  <c r="W888" i="1" s="1"/>
  <c r="Y888" i="1" s="1"/>
  <c r="X887" i="1"/>
  <c r="W887" i="1" s="1"/>
  <c r="Y887" i="1" s="1"/>
  <c r="X886" i="1"/>
  <c r="W886" i="1" s="1"/>
  <c r="Y886" i="1" s="1"/>
  <c r="X885" i="1"/>
  <c r="W885" i="1" s="1"/>
  <c r="Y885" i="1" s="1"/>
  <c r="X884" i="1"/>
  <c r="W884" i="1" s="1"/>
  <c r="Y884" i="1" s="1"/>
  <c r="X883" i="1"/>
  <c r="W883" i="1" s="1"/>
  <c r="Y883" i="1" s="1"/>
  <c r="X882" i="1"/>
  <c r="W882" i="1" s="1"/>
  <c r="Y882" i="1" s="1"/>
  <c r="X881" i="1"/>
  <c r="W881" i="1" s="1"/>
  <c r="Y881" i="1" s="1"/>
  <c r="X880" i="1"/>
  <c r="W880" i="1" s="1"/>
  <c r="Y880" i="1" s="1"/>
  <c r="X879" i="1"/>
  <c r="W879" i="1" s="1"/>
  <c r="Y879" i="1" s="1"/>
  <c r="X878" i="1"/>
  <c r="W878" i="1" s="1"/>
  <c r="Y878" i="1" s="1"/>
  <c r="X877" i="1"/>
  <c r="W877" i="1" s="1"/>
  <c r="Y877" i="1" s="1"/>
  <c r="X876" i="1"/>
  <c r="W876" i="1" s="1"/>
  <c r="Y876" i="1" s="1"/>
  <c r="X875" i="1"/>
  <c r="W875" i="1" s="1"/>
  <c r="Y875" i="1" s="1"/>
  <c r="X874" i="1"/>
  <c r="W874" i="1" s="1"/>
  <c r="Y874" i="1" s="1"/>
  <c r="X873" i="1"/>
  <c r="W873" i="1" s="1"/>
  <c r="Y873" i="1" s="1"/>
  <c r="X872" i="1"/>
  <c r="W872" i="1" s="1"/>
  <c r="Y872" i="1" s="1"/>
  <c r="X871" i="1"/>
  <c r="W871" i="1" s="1"/>
  <c r="Y871" i="1" s="1"/>
  <c r="X870" i="1"/>
  <c r="W870" i="1" s="1"/>
  <c r="Y870" i="1" s="1"/>
  <c r="X869" i="1"/>
  <c r="W869" i="1" s="1"/>
  <c r="Y869" i="1" s="1"/>
  <c r="X868" i="1"/>
  <c r="W868" i="1" s="1"/>
  <c r="Y868" i="1" s="1"/>
  <c r="X867" i="1"/>
  <c r="W867" i="1" s="1"/>
  <c r="Y867" i="1" s="1"/>
  <c r="X866" i="1"/>
  <c r="W866" i="1" s="1"/>
  <c r="Y866" i="1" s="1"/>
  <c r="X865" i="1"/>
  <c r="W865" i="1" s="1"/>
  <c r="Y865" i="1" s="1"/>
  <c r="X864" i="1"/>
  <c r="W864" i="1" s="1"/>
  <c r="Y864" i="1" s="1"/>
  <c r="X863" i="1"/>
  <c r="W863" i="1" s="1"/>
  <c r="Y863" i="1" s="1"/>
  <c r="X862" i="1"/>
  <c r="W862" i="1" s="1"/>
  <c r="Y862" i="1" s="1"/>
  <c r="X861" i="1"/>
  <c r="W861" i="1" s="1"/>
  <c r="Y861" i="1" s="1"/>
  <c r="X860" i="1"/>
  <c r="W860" i="1" s="1"/>
  <c r="Y860" i="1" s="1"/>
  <c r="X859" i="1"/>
  <c r="W859" i="1" s="1"/>
  <c r="Y859" i="1" s="1"/>
  <c r="X858" i="1"/>
  <c r="W858" i="1" s="1"/>
  <c r="Y858" i="1" s="1"/>
  <c r="X857" i="1"/>
  <c r="W857" i="1" s="1"/>
  <c r="Y857" i="1" s="1"/>
  <c r="X856" i="1"/>
  <c r="W856" i="1" s="1"/>
  <c r="Y856" i="1" s="1"/>
  <c r="X855" i="1"/>
  <c r="W855" i="1" s="1"/>
  <c r="Y855" i="1" s="1"/>
  <c r="X854" i="1"/>
  <c r="W854" i="1" s="1"/>
  <c r="Y854" i="1" s="1"/>
  <c r="X853" i="1"/>
  <c r="W853" i="1" s="1"/>
  <c r="Y853" i="1" s="1"/>
  <c r="X852" i="1"/>
  <c r="W852" i="1" s="1"/>
  <c r="Y852" i="1" s="1"/>
  <c r="X851" i="1"/>
  <c r="W851" i="1" s="1"/>
  <c r="Y851" i="1" s="1"/>
  <c r="X850" i="1"/>
  <c r="W850" i="1" s="1"/>
  <c r="Y850" i="1" s="1"/>
  <c r="X849" i="1"/>
  <c r="W849" i="1" s="1"/>
  <c r="Y849" i="1" s="1"/>
  <c r="X848" i="1"/>
  <c r="W848" i="1" s="1"/>
  <c r="Y848" i="1" s="1"/>
  <c r="X847" i="1"/>
  <c r="W847" i="1" s="1"/>
  <c r="Y847" i="1" s="1"/>
  <c r="X846" i="1"/>
  <c r="W846" i="1" s="1"/>
  <c r="Y846" i="1" s="1"/>
  <c r="X845" i="1"/>
  <c r="W845" i="1" s="1"/>
  <c r="Y845" i="1" s="1"/>
  <c r="X844" i="1"/>
  <c r="W844" i="1" s="1"/>
  <c r="Y844" i="1" s="1"/>
  <c r="X843" i="1"/>
  <c r="W843" i="1" s="1"/>
  <c r="Y843" i="1" s="1"/>
  <c r="X842" i="1"/>
  <c r="W842" i="1" s="1"/>
  <c r="Y842" i="1" s="1"/>
  <c r="X841" i="1"/>
  <c r="W841" i="1" s="1"/>
  <c r="Y841" i="1" s="1"/>
  <c r="X840" i="1"/>
  <c r="W840" i="1" s="1"/>
  <c r="Y840" i="1" s="1"/>
  <c r="X839" i="1"/>
  <c r="W839" i="1" s="1"/>
  <c r="Y839" i="1" s="1"/>
  <c r="X838" i="1"/>
  <c r="W838" i="1" s="1"/>
  <c r="Y838" i="1" s="1"/>
  <c r="X837" i="1"/>
  <c r="W837" i="1" s="1"/>
  <c r="Y837" i="1" s="1"/>
  <c r="X836" i="1"/>
  <c r="W836" i="1" s="1"/>
  <c r="Y836" i="1" s="1"/>
  <c r="X835" i="1"/>
  <c r="W835" i="1" s="1"/>
  <c r="Y835" i="1" s="1"/>
  <c r="X834" i="1"/>
  <c r="W834" i="1" s="1"/>
  <c r="Y834" i="1" s="1"/>
  <c r="X833" i="1"/>
  <c r="W833" i="1" s="1"/>
  <c r="Y833" i="1" s="1"/>
  <c r="X832" i="1"/>
  <c r="W832" i="1" s="1"/>
  <c r="Y832" i="1" s="1"/>
  <c r="X831" i="1"/>
  <c r="W831" i="1" s="1"/>
  <c r="Y831" i="1" s="1"/>
  <c r="X830" i="1"/>
  <c r="W830" i="1" s="1"/>
  <c r="Y830" i="1" s="1"/>
  <c r="X829" i="1"/>
  <c r="W829" i="1" s="1"/>
  <c r="Y829" i="1" s="1"/>
  <c r="X828" i="1"/>
  <c r="W828" i="1" s="1"/>
  <c r="Y828" i="1" s="1"/>
  <c r="X827" i="1"/>
  <c r="W827" i="1" s="1"/>
  <c r="Y827" i="1" s="1"/>
  <c r="X826" i="1"/>
  <c r="W826" i="1" s="1"/>
  <c r="Y826" i="1" s="1"/>
  <c r="X825" i="1"/>
  <c r="W825" i="1" s="1"/>
  <c r="Y825" i="1" s="1"/>
  <c r="X824" i="1"/>
  <c r="W824" i="1" s="1"/>
  <c r="Y824" i="1" s="1"/>
  <c r="X823" i="1"/>
  <c r="W823" i="1" s="1"/>
  <c r="Y823" i="1" s="1"/>
  <c r="X822" i="1"/>
  <c r="W822" i="1" s="1"/>
  <c r="Y822" i="1" s="1"/>
  <c r="X821" i="1"/>
  <c r="W821" i="1" s="1"/>
  <c r="Y821" i="1" s="1"/>
  <c r="X820" i="1"/>
  <c r="W820" i="1" s="1"/>
  <c r="Y820" i="1" s="1"/>
  <c r="X819" i="1"/>
  <c r="W819" i="1" s="1"/>
  <c r="Y819" i="1" s="1"/>
  <c r="X818" i="1"/>
  <c r="W818" i="1" s="1"/>
  <c r="Y818" i="1" s="1"/>
  <c r="X817" i="1"/>
  <c r="W817" i="1" s="1"/>
  <c r="Y817" i="1" s="1"/>
  <c r="X816" i="1"/>
  <c r="W816" i="1" s="1"/>
  <c r="Y816" i="1" s="1"/>
  <c r="X815" i="1"/>
  <c r="W815" i="1" s="1"/>
  <c r="Y815" i="1" s="1"/>
  <c r="X814" i="1"/>
  <c r="W814" i="1" s="1"/>
  <c r="Y814" i="1" s="1"/>
  <c r="X813" i="1"/>
  <c r="W813" i="1" s="1"/>
  <c r="Y813" i="1" s="1"/>
  <c r="X812" i="1"/>
  <c r="W812" i="1" s="1"/>
  <c r="Y812" i="1" s="1"/>
  <c r="X811" i="1"/>
  <c r="W811" i="1" s="1"/>
  <c r="Y811" i="1" s="1"/>
  <c r="X810" i="1"/>
  <c r="W810" i="1" s="1"/>
  <c r="Y810" i="1" s="1"/>
  <c r="X809" i="1"/>
  <c r="W809" i="1" s="1"/>
  <c r="Y809" i="1" s="1"/>
  <c r="X808" i="1"/>
  <c r="W808" i="1" s="1"/>
  <c r="Y808" i="1" s="1"/>
  <c r="X807" i="1"/>
  <c r="W807" i="1" s="1"/>
  <c r="Y807" i="1" s="1"/>
  <c r="X806" i="1"/>
  <c r="W806" i="1" s="1"/>
  <c r="Y806" i="1" s="1"/>
  <c r="X805" i="1"/>
  <c r="W805" i="1" s="1"/>
  <c r="Y805" i="1" s="1"/>
  <c r="X804" i="1"/>
  <c r="W804" i="1" s="1"/>
  <c r="Y804" i="1" s="1"/>
  <c r="X803" i="1"/>
  <c r="W803" i="1" s="1"/>
  <c r="Y803" i="1" s="1"/>
  <c r="X802" i="1"/>
  <c r="W802" i="1" s="1"/>
  <c r="Y802" i="1" s="1"/>
  <c r="X801" i="1"/>
  <c r="W801" i="1" s="1"/>
  <c r="Y801" i="1" s="1"/>
  <c r="X800" i="1"/>
  <c r="W800" i="1" s="1"/>
  <c r="Y800" i="1" s="1"/>
  <c r="X799" i="1"/>
  <c r="W799" i="1" s="1"/>
  <c r="Y799" i="1" s="1"/>
  <c r="X798" i="1"/>
  <c r="W798" i="1" s="1"/>
  <c r="Y798" i="1" s="1"/>
  <c r="X797" i="1"/>
  <c r="W797" i="1" s="1"/>
  <c r="Y797" i="1" s="1"/>
  <c r="X796" i="1"/>
  <c r="W796" i="1" s="1"/>
  <c r="Y796" i="1" s="1"/>
  <c r="X795" i="1"/>
  <c r="W795" i="1" s="1"/>
  <c r="Y795" i="1" s="1"/>
  <c r="X794" i="1"/>
  <c r="W794" i="1" s="1"/>
  <c r="Y794" i="1" s="1"/>
  <c r="X793" i="1"/>
  <c r="W793" i="1" s="1"/>
  <c r="Y793" i="1" s="1"/>
  <c r="X792" i="1"/>
  <c r="W792" i="1" s="1"/>
  <c r="Y792" i="1" s="1"/>
  <c r="X791" i="1"/>
  <c r="W791" i="1" s="1"/>
  <c r="Y791" i="1" s="1"/>
  <c r="X790" i="1"/>
  <c r="W790" i="1" s="1"/>
  <c r="Y790" i="1" s="1"/>
  <c r="X789" i="1"/>
  <c r="W789" i="1" s="1"/>
  <c r="Y789" i="1" s="1"/>
  <c r="X788" i="1"/>
  <c r="W788" i="1" s="1"/>
  <c r="Y788" i="1" s="1"/>
  <c r="X787" i="1"/>
  <c r="W787" i="1" s="1"/>
  <c r="Y787" i="1" s="1"/>
  <c r="X786" i="1"/>
  <c r="W786" i="1" s="1"/>
  <c r="Y786" i="1" s="1"/>
  <c r="X785" i="1"/>
  <c r="W785" i="1" s="1"/>
  <c r="Y785" i="1" s="1"/>
  <c r="X784" i="1"/>
  <c r="W784" i="1" s="1"/>
  <c r="Y784" i="1" s="1"/>
  <c r="X783" i="1"/>
  <c r="W783" i="1" s="1"/>
  <c r="Y783" i="1" s="1"/>
  <c r="X782" i="1"/>
  <c r="W782" i="1" s="1"/>
  <c r="Y782" i="1" s="1"/>
  <c r="X781" i="1"/>
  <c r="W781" i="1" s="1"/>
  <c r="Y781" i="1" s="1"/>
  <c r="X780" i="1"/>
  <c r="W780" i="1" s="1"/>
  <c r="Y780" i="1" s="1"/>
  <c r="X779" i="1"/>
  <c r="W779" i="1" s="1"/>
  <c r="Y779" i="1" s="1"/>
  <c r="X778" i="1"/>
  <c r="W778" i="1" s="1"/>
  <c r="Y778" i="1" s="1"/>
  <c r="X777" i="1"/>
  <c r="W777" i="1" s="1"/>
  <c r="Y777" i="1" s="1"/>
  <c r="X776" i="1"/>
  <c r="W776" i="1" s="1"/>
  <c r="Y776" i="1" s="1"/>
  <c r="X775" i="1"/>
  <c r="W775" i="1" s="1"/>
  <c r="Y775" i="1" s="1"/>
  <c r="X774" i="1"/>
  <c r="W774" i="1" s="1"/>
  <c r="Y774" i="1" s="1"/>
  <c r="X773" i="1"/>
  <c r="W773" i="1" s="1"/>
  <c r="Y773" i="1" s="1"/>
  <c r="X772" i="1"/>
  <c r="W772" i="1" s="1"/>
  <c r="Y772" i="1" s="1"/>
  <c r="X771" i="1"/>
  <c r="W771" i="1" s="1"/>
  <c r="Y771" i="1" s="1"/>
  <c r="X770" i="1"/>
  <c r="W770" i="1" s="1"/>
  <c r="Y770" i="1" s="1"/>
  <c r="X769" i="1"/>
  <c r="W769" i="1" s="1"/>
  <c r="Y769" i="1" s="1"/>
  <c r="X768" i="1"/>
  <c r="W768" i="1" s="1"/>
  <c r="Y768" i="1" s="1"/>
  <c r="X767" i="1"/>
  <c r="W767" i="1" s="1"/>
  <c r="Y767" i="1" s="1"/>
  <c r="X766" i="1"/>
  <c r="W766" i="1" s="1"/>
  <c r="Y766" i="1" s="1"/>
  <c r="X765" i="1"/>
  <c r="W765" i="1" s="1"/>
  <c r="Y765" i="1" s="1"/>
  <c r="X764" i="1"/>
  <c r="W764" i="1" s="1"/>
  <c r="Y764" i="1" s="1"/>
  <c r="X763" i="1"/>
  <c r="W763" i="1" s="1"/>
  <c r="Y763" i="1" s="1"/>
  <c r="X762" i="1"/>
  <c r="W762" i="1" s="1"/>
  <c r="Y762" i="1" s="1"/>
  <c r="X761" i="1"/>
  <c r="W761" i="1" s="1"/>
  <c r="Y761" i="1" s="1"/>
  <c r="X760" i="1"/>
  <c r="W760" i="1" s="1"/>
  <c r="Y760" i="1" s="1"/>
  <c r="X759" i="1"/>
  <c r="W759" i="1" s="1"/>
  <c r="Y759" i="1" s="1"/>
  <c r="X758" i="1"/>
  <c r="W758" i="1" s="1"/>
  <c r="Y758" i="1" s="1"/>
  <c r="X757" i="1"/>
  <c r="W757" i="1" s="1"/>
  <c r="Y757" i="1" s="1"/>
  <c r="X756" i="1"/>
  <c r="W756" i="1" s="1"/>
  <c r="Y756" i="1" s="1"/>
  <c r="X755" i="1"/>
  <c r="W755" i="1" s="1"/>
  <c r="Y755" i="1" s="1"/>
  <c r="X754" i="1"/>
  <c r="W754" i="1" s="1"/>
  <c r="Y754" i="1" s="1"/>
  <c r="X753" i="1"/>
  <c r="W753" i="1" s="1"/>
  <c r="Y753" i="1" s="1"/>
  <c r="X752" i="1"/>
  <c r="W752" i="1" s="1"/>
  <c r="Y752" i="1" s="1"/>
  <c r="X751" i="1"/>
  <c r="W751" i="1" s="1"/>
  <c r="Y751" i="1" s="1"/>
  <c r="X750" i="1"/>
  <c r="W750" i="1" s="1"/>
  <c r="Y750" i="1" s="1"/>
  <c r="X749" i="1"/>
  <c r="W749" i="1" s="1"/>
  <c r="Y749" i="1" s="1"/>
  <c r="X748" i="1"/>
  <c r="W748" i="1" s="1"/>
  <c r="Y748" i="1" s="1"/>
  <c r="X747" i="1"/>
  <c r="W747" i="1" s="1"/>
  <c r="Y747" i="1" s="1"/>
  <c r="X746" i="1"/>
  <c r="W746" i="1" s="1"/>
  <c r="Y746" i="1" s="1"/>
  <c r="X745" i="1"/>
  <c r="W745" i="1" s="1"/>
  <c r="Y745" i="1" s="1"/>
  <c r="X744" i="1"/>
  <c r="W744" i="1" s="1"/>
  <c r="Y744" i="1" s="1"/>
  <c r="X743" i="1"/>
  <c r="W743" i="1" s="1"/>
  <c r="Y743" i="1" s="1"/>
  <c r="X742" i="1"/>
  <c r="W742" i="1" s="1"/>
  <c r="Y742" i="1" s="1"/>
  <c r="X741" i="1"/>
  <c r="W741" i="1" s="1"/>
  <c r="Y741" i="1" s="1"/>
  <c r="X740" i="1"/>
  <c r="W740" i="1" s="1"/>
  <c r="Y740" i="1" s="1"/>
  <c r="X739" i="1"/>
  <c r="W739" i="1" s="1"/>
  <c r="Y739" i="1" s="1"/>
  <c r="X738" i="1"/>
  <c r="W738" i="1" s="1"/>
  <c r="Y738" i="1" s="1"/>
  <c r="X737" i="1"/>
  <c r="W737" i="1" s="1"/>
  <c r="Y737" i="1" s="1"/>
  <c r="X736" i="1"/>
  <c r="W736" i="1" s="1"/>
  <c r="Y736" i="1" s="1"/>
  <c r="X735" i="1"/>
  <c r="W735" i="1" s="1"/>
  <c r="Y735" i="1" s="1"/>
  <c r="X734" i="1"/>
  <c r="W734" i="1" s="1"/>
  <c r="Y734" i="1" s="1"/>
  <c r="X733" i="1"/>
  <c r="W733" i="1" s="1"/>
  <c r="Y733" i="1" s="1"/>
  <c r="X732" i="1"/>
  <c r="W732" i="1" s="1"/>
  <c r="Y732" i="1" s="1"/>
  <c r="X731" i="1"/>
  <c r="W731" i="1" s="1"/>
  <c r="Y731" i="1" s="1"/>
  <c r="X730" i="1"/>
  <c r="W730" i="1" s="1"/>
  <c r="Y730" i="1" s="1"/>
  <c r="X729" i="1"/>
  <c r="W729" i="1" s="1"/>
  <c r="Y729" i="1" s="1"/>
  <c r="X728" i="1"/>
  <c r="W728" i="1" s="1"/>
  <c r="Y728" i="1" s="1"/>
  <c r="X727" i="1"/>
  <c r="W727" i="1" s="1"/>
  <c r="Y727" i="1" s="1"/>
  <c r="X726" i="1"/>
  <c r="W726" i="1" s="1"/>
  <c r="Y726" i="1" s="1"/>
  <c r="X725" i="1"/>
  <c r="W725" i="1" s="1"/>
  <c r="Y725" i="1" s="1"/>
  <c r="X724" i="1"/>
  <c r="W724" i="1" s="1"/>
  <c r="Y724" i="1" s="1"/>
  <c r="X723" i="1"/>
  <c r="W723" i="1" s="1"/>
  <c r="Y723" i="1" s="1"/>
  <c r="X722" i="1"/>
  <c r="W722" i="1" s="1"/>
  <c r="Y722" i="1" s="1"/>
  <c r="X721" i="1"/>
  <c r="W721" i="1" s="1"/>
  <c r="Y721" i="1" s="1"/>
  <c r="X720" i="1"/>
  <c r="W720" i="1" s="1"/>
  <c r="Y720" i="1" s="1"/>
  <c r="X719" i="1"/>
  <c r="W719" i="1" s="1"/>
  <c r="Y719" i="1" s="1"/>
  <c r="X718" i="1"/>
  <c r="W718" i="1" s="1"/>
  <c r="Y718" i="1" s="1"/>
  <c r="X717" i="1"/>
  <c r="W717" i="1" s="1"/>
  <c r="Y717" i="1" s="1"/>
  <c r="X716" i="1"/>
  <c r="W716" i="1" s="1"/>
  <c r="Y716" i="1" s="1"/>
  <c r="X715" i="1"/>
  <c r="W715" i="1" s="1"/>
  <c r="Y715" i="1" s="1"/>
  <c r="X714" i="1"/>
  <c r="W714" i="1" s="1"/>
  <c r="Y714" i="1" s="1"/>
  <c r="X713" i="1"/>
  <c r="W713" i="1" s="1"/>
  <c r="Y713" i="1" s="1"/>
  <c r="X712" i="1"/>
  <c r="W712" i="1" s="1"/>
  <c r="Y712" i="1" s="1"/>
  <c r="X711" i="1"/>
  <c r="W711" i="1" s="1"/>
  <c r="Y711" i="1" s="1"/>
  <c r="X710" i="1"/>
  <c r="W710" i="1" s="1"/>
  <c r="Y710" i="1" s="1"/>
  <c r="X709" i="1"/>
  <c r="W709" i="1" s="1"/>
  <c r="Y709" i="1" s="1"/>
  <c r="X708" i="1"/>
  <c r="W708" i="1" s="1"/>
  <c r="Y708" i="1" s="1"/>
  <c r="X707" i="1"/>
  <c r="W707" i="1" s="1"/>
  <c r="Y707" i="1" s="1"/>
  <c r="X706" i="1"/>
  <c r="W706" i="1" s="1"/>
  <c r="Y706" i="1" s="1"/>
  <c r="X705" i="1"/>
  <c r="W705" i="1" s="1"/>
  <c r="Y705" i="1" s="1"/>
  <c r="X704" i="1"/>
  <c r="W704" i="1" s="1"/>
  <c r="Y704" i="1" s="1"/>
  <c r="X703" i="1"/>
  <c r="W703" i="1" s="1"/>
  <c r="Y703" i="1" s="1"/>
  <c r="X702" i="1"/>
  <c r="W702" i="1" s="1"/>
  <c r="Y702" i="1" s="1"/>
  <c r="X701" i="1"/>
  <c r="W701" i="1" s="1"/>
  <c r="Y701" i="1" s="1"/>
  <c r="X700" i="1"/>
  <c r="W700" i="1" s="1"/>
  <c r="Y700" i="1" s="1"/>
  <c r="X699" i="1"/>
  <c r="W699" i="1" s="1"/>
  <c r="Y699" i="1" s="1"/>
  <c r="X698" i="1"/>
  <c r="W698" i="1" s="1"/>
  <c r="Y698" i="1" s="1"/>
  <c r="X697" i="1"/>
  <c r="W697" i="1" s="1"/>
  <c r="Y697" i="1" s="1"/>
  <c r="X696" i="1"/>
  <c r="W696" i="1" s="1"/>
  <c r="Y696" i="1" s="1"/>
  <c r="X695" i="1"/>
  <c r="W695" i="1" s="1"/>
  <c r="Y695" i="1" s="1"/>
  <c r="X694" i="1"/>
  <c r="W694" i="1" s="1"/>
  <c r="Y694" i="1" s="1"/>
  <c r="X693" i="1"/>
  <c r="W693" i="1" s="1"/>
  <c r="Y693" i="1" s="1"/>
  <c r="X692" i="1"/>
  <c r="W692" i="1" s="1"/>
  <c r="Y692" i="1" s="1"/>
  <c r="X691" i="1"/>
  <c r="W691" i="1" s="1"/>
  <c r="Y691" i="1" s="1"/>
  <c r="X690" i="1"/>
  <c r="W690" i="1" s="1"/>
  <c r="Y690" i="1" s="1"/>
  <c r="X689" i="1"/>
  <c r="W689" i="1" s="1"/>
  <c r="Y689" i="1" s="1"/>
  <c r="X688" i="1"/>
  <c r="W688" i="1" s="1"/>
  <c r="Y688" i="1" s="1"/>
  <c r="X687" i="1"/>
  <c r="W687" i="1" s="1"/>
  <c r="Y687" i="1" s="1"/>
  <c r="X686" i="1"/>
  <c r="W686" i="1" s="1"/>
  <c r="Y686" i="1" s="1"/>
  <c r="X685" i="1"/>
  <c r="W685" i="1" s="1"/>
  <c r="Y685" i="1" s="1"/>
  <c r="X684" i="1"/>
  <c r="W684" i="1" s="1"/>
  <c r="Y684" i="1" s="1"/>
  <c r="X683" i="1"/>
  <c r="W683" i="1" s="1"/>
  <c r="Y683" i="1" s="1"/>
  <c r="X682" i="1"/>
  <c r="W682" i="1" s="1"/>
  <c r="Y682" i="1" s="1"/>
  <c r="X681" i="1"/>
  <c r="W681" i="1" s="1"/>
  <c r="Y681" i="1" s="1"/>
  <c r="X680" i="1"/>
  <c r="W680" i="1" s="1"/>
  <c r="Y680" i="1" s="1"/>
  <c r="X679" i="1"/>
  <c r="W679" i="1" s="1"/>
  <c r="Y679" i="1" s="1"/>
  <c r="X678" i="1"/>
  <c r="W678" i="1" s="1"/>
  <c r="Y678" i="1" s="1"/>
  <c r="X677" i="1"/>
  <c r="W677" i="1" s="1"/>
  <c r="Y677" i="1" s="1"/>
  <c r="X676" i="1"/>
  <c r="W676" i="1" s="1"/>
  <c r="Y676" i="1" s="1"/>
  <c r="X675" i="1"/>
  <c r="W675" i="1" s="1"/>
  <c r="Y675" i="1" s="1"/>
  <c r="X674" i="1"/>
  <c r="W674" i="1" s="1"/>
  <c r="Y674" i="1" s="1"/>
  <c r="X673" i="1"/>
  <c r="W673" i="1" s="1"/>
  <c r="Y673" i="1" s="1"/>
  <c r="X672" i="1"/>
  <c r="W672" i="1" s="1"/>
  <c r="Y672" i="1" s="1"/>
  <c r="X671" i="1"/>
  <c r="W671" i="1" s="1"/>
  <c r="Y671" i="1" s="1"/>
  <c r="X670" i="1"/>
  <c r="W670" i="1" s="1"/>
  <c r="Y670" i="1" s="1"/>
  <c r="X669" i="1"/>
  <c r="W669" i="1" s="1"/>
  <c r="Y669" i="1" s="1"/>
  <c r="X668" i="1"/>
  <c r="W668" i="1" s="1"/>
  <c r="Y668" i="1" s="1"/>
  <c r="X667" i="1"/>
  <c r="W667" i="1" s="1"/>
  <c r="Y667" i="1" s="1"/>
  <c r="X666" i="1"/>
  <c r="W666" i="1" s="1"/>
  <c r="Y666" i="1" s="1"/>
  <c r="X665" i="1"/>
  <c r="W665" i="1" s="1"/>
  <c r="Y665" i="1" s="1"/>
  <c r="X664" i="1"/>
  <c r="W664" i="1" s="1"/>
  <c r="Y664" i="1" s="1"/>
  <c r="X663" i="1"/>
  <c r="W663" i="1" s="1"/>
  <c r="Y663" i="1" s="1"/>
  <c r="X662" i="1"/>
  <c r="W662" i="1" s="1"/>
  <c r="Y662" i="1" s="1"/>
  <c r="X661" i="1"/>
  <c r="W661" i="1" s="1"/>
  <c r="Y661" i="1" s="1"/>
  <c r="X660" i="1"/>
  <c r="W660" i="1" s="1"/>
  <c r="Y660" i="1" s="1"/>
  <c r="X659" i="1"/>
  <c r="W659" i="1" s="1"/>
  <c r="Y659" i="1" s="1"/>
  <c r="X658" i="1"/>
  <c r="W658" i="1" s="1"/>
  <c r="Y658" i="1" s="1"/>
  <c r="X657" i="1"/>
  <c r="W657" i="1" s="1"/>
  <c r="Y657" i="1" s="1"/>
  <c r="X656" i="1"/>
  <c r="W656" i="1" s="1"/>
  <c r="Y656" i="1" s="1"/>
  <c r="X655" i="1"/>
  <c r="W655" i="1" s="1"/>
  <c r="Y655" i="1" s="1"/>
  <c r="X654" i="1"/>
  <c r="W654" i="1" s="1"/>
  <c r="Y654" i="1" s="1"/>
  <c r="X653" i="1"/>
  <c r="W653" i="1" s="1"/>
  <c r="Y653" i="1" s="1"/>
  <c r="X652" i="1"/>
  <c r="W652" i="1" s="1"/>
  <c r="Y652" i="1" s="1"/>
  <c r="X651" i="1"/>
  <c r="W651" i="1" s="1"/>
  <c r="Y651" i="1" s="1"/>
  <c r="X650" i="1"/>
  <c r="W650" i="1" s="1"/>
  <c r="Y650" i="1" s="1"/>
  <c r="X649" i="1"/>
  <c r="W649" i="1" s="1"/>
  <c r="Y649" i="1" s="1"/>
  <c r="X648" i="1"/>
  <c r="W648" i="1" s="1"/>
  <c r="Y648" i="1" s="1"/>
  <c r="X647" i="1"/>
  <c r="W647" i="1" s="1"/>
  <c r="Y647" i="1" s="1"/>
  <c r="X646" i="1"/>
  <c r="W646" i="1" s="1"/>
  <c r="Y646" i="1" s="1"/>
  <c r="X645" i="1"/>
  <c r="W645" i="1" s="1"/>
  <c r="Y645" i="1" s="1"/>
  <c r="X644" i="1"/>
  <c r="W644" i="1" s="1"/>
  <c r="Y644" i="1" s="1"/>
  <c r="X643" i="1"/>
  <c r="W643" i="1" s="1"/>
  <c r="Y643" i="1" s="1"/>
  <c r="X642" i="1"/>
  <c r="W642" i="1" s="1"/>
  <c r="Y642" i="1" s="1"/>
  <c r="X641" i="1"/>
  <c r="W641" i="1" s="1"/>
  <c r="Y641" i="1" s="1"/>
  <c r="X640" i="1"/>
  <c r="W640" i="1" s="1"/>
  <c r="Y640" i="1" s="1"/>
  <c r="X639" i="1"/>
  <c r="W639" i="1" s="1"/>
  <c r="Y639" i="1" s="1"/>
  <c r="X638" i="1"/>
  <c r="W638" i="1" s="1"/>
  <c r="Y638" i="1" s="1"/>
  <c r="X637" i="1"/>
  <c r="W637" i="1" s="1"/>
  <c r="Y637" i="1" s="1"/>
  <c r="X636" i="1"/>
  <c r="W636" i="1" s="1"/>
  <c r="Y636" i="1" s="1"/>
  <c r="X635" i="1"/>
  <c r="W635" i="1" s="1"/>
  <c r="Y635" i="1" s="1"/>
  <c r="X634" i="1"/>
  <c r="W634" i="1" s="1"/>
  <c r="Y634" i="1" s="1"/>
  <c r="X633" i="1"/>
  <c r="W633" i="1" s="1"/>
  <c r="Y633" i="1" s="1"/>
  <c r="X632" i="1"/>
  <c r="W632" i="1" s="1"/>
  <c r="Y632" i="1" s="1"/>
  <c r="X631" i="1"/>
  <c r="W631" i="1" s="1"/>
  <c r="Y631" i="1" s="1"/>
  <c r="X630" i="1"/>
  <c r="W630" i="1" s="1"/>
  <c r="Y630" i="1" s="1"/>
  <c r="X629" i="1"/>
  <c r="W629" i="1" s="1"/>
  <c r="Y629" i="1" s="1"/>
  <c r="X628" i="1"/>
  <c r="W628" i="1" s="1"/>
  <c r="Y628" i="1" s="1"/>
  <c r="X627" i="1"/>
  <c r="W627" i="1" s="1"/>
  <c r="Y627" i="1" s="1"/>
  <c r="X626" i="1"/>
  <c r="W626" i="1" s="1"/>
  <c r="Y626" i="1" s="1"/>
  <c r="X625" i="1"/>
  <c r="W625" i="1" s="1"/>
  <c r="Y625" i="1" s="1"/>
  <c r="X624" i="1"/>
  <c r="W624" i="1" s="1"/>
  <c r="Y624" i="1" s="1"/>
  <c r="X623" i="1"/>
  <c r="W623" i="1" s="1"/>
  <c r="Y623" i="1" s="1"/>
  <c r="X622" i="1"/>
  <c r="W622" i="1" s="1"/>
  <c r="Y622" i="1" s="1"/>
  <c r="X621" i="1"/>
  <c r="W621" i="1" s="1"/>
  <c r="Y621" i="1" s="1"/>
  <c r="X620" i="1"/>
  <c r="W620" i="1" s="1"/>
  <c r="Y620" i="1" s="1"/>
  <c r="X619" i="1"/>
  <c r="W619" i="1" s="1"/>
  <c r="Y619" i="1" s="1"/>
  <c r="X618" i="1"/>
  <c r="W618" i="1" s="1"/>
  <c r="Y618" i="1" s="1"/>
  <c r="X617" i="1"/>
  <c r="W617" i="1" s="1"/>
  <c r="Y617" i="1" s="1"/>
  <c r="X616" i="1"/>
  <c r="W616" i="1" s="1"/>
  <c r="Y616" i="1" s="1"/>
  <c r="X615" i="1"/>
  <c r="W615" i="1" s="1"/>
  <c r="Y615" i="1" s="1"/>
  <c r="X614" i="1"/>
  <c r="W614" i="1" s="1"/>
  <c r="Y614" i="1" s="1"/>
  <c r="X613" i="1"/>
  <c r="W613" i="1" s="1"/>
  <c r="Y613" i="1" s="1"/>
  <c r="X612" i="1"/>
  <c r="W612" i="1" s="1"/>
  <c r="Y612" i="1" s="1"/>
  <c r="X611" i="1"/>
  <c r="W611" i="1" s="1"/>
  <c r="Y611" i="1" s="1"/>
  <c r="X610" i="1"/>
  <c r="W610" i="1" s="1"/>
  <c r="Y610" i="1" s="1"/>
  <c r="X609" i="1"/>
  <c r="W609" i="1" s="1"/>
  <c r="Y609" i="1" s="1"/>
  <c r="X608" i="1"/>
  <c r="W608" i="1" s="1"/>
  <c r="Y608" i="1" s="1"/>
  <c r="X607" i="1"/>
  <c r="W607" i="1" s="1"/>
  <c r="Y607" i="1" s="1"/>
  <c r="X606" i="1"/>
  <c r="W606" i="1" s="1"/>
  <c r="Y606" i="1" s="1"/>
  <c r="X605" i="1"/>
  <c r="W605" i="1" s="1"/>
  <c r="Y605" i="1" s="1"/>
  <c r="X604" i="1"/>
  <c r="W604" i="1" s="1"/>
  <c r="Y604" i="1" s="1"/>
  <c r="X603" i="1"/>
  <c r="W603" i="1" s="1"/>
  <c r="Y603" i="1" s="1"/>
  <c r="X602" i="1"/>
  <c r="W602" i="1" s="1"/>
  <c r="Y602" i="1" s="1"/>
  <c r="X601" i="1"/>
  <c r="W601" i="1" s="1"/>
  <c r="Y601" i="1" s="1"/>
  <c r="X600" i="1"/>
  <c r="W600" i="1" s="1"/>
  <c r="Y600" i="1" s="1"/>
  <c r="X599" i="1"/>
  <c r="W599" i="1" s="1"/>
  <c r="Y599" i="1" s="1"/>
  <c r="X598" i="1"/>
  <c r="W598" i="1" s="1"/>
  <c r="Y598" i="1" s="1"/>
  <c r="X597" i="1"/>
  <c r="W597" i="1" s="1"/>
  <c r="Y597" i="1" s="1"/>
  <c r="X596" i="1"/>
  <c r="W596" i="1" s="1"/>
  <c r="Y596" i="1" s="1"/>
  <c r="X595" i="1"/>
  <c r="W595" i="1" s="1"/>
  <c r="Y595" i="1" s="1"/>
  <c r="X594" i="1"/>
  <c r="W594" i="1" s="1"/>
  <c r="Y594" i="1" s="1"/>
  <c r="X593" i="1"/>
  <c r="W593" i="1" s="1"/>
  <c r="Y593" i="1" s="1"/>
  <c r="X592" i="1"/>
  <c r="W592" i="1" s="1"/>
  <c r="Y592" i="1" s="1"/>
  <c r="X591" i="1"/>
  <c r="W591" i="1" s="1"/>
  <c r="Y591" i="1" s="1"/>
  <c r="X590" i="1"/>
  <c r="W590" i="1" s="1"/>
  <c r="Y590" i="1" s="1"/>
  <c r="X589" i="1"/>
  <c r="W589" i="1" s="1"/>
  <c r="Y589" i="1" s="1"/>
  <c r="X588" i="1"/>
  <c r="W588" i="1" s="1"/>
  <c r="Y588" i="1" s="1"/>
  <c r="X587" i="1"/>
  <c r="W587" i="1" s="1"/>
  <c r="Y587" i="1" s="1"/>
  <c r="X586" i="1"/>
  <c r="W586" i="1" s="1"/>
  <c r="Y586" i="1" s="1"/>
  <c r="X585" i="1"/>
  <c r="W585" i="1" s="1"/>
  <c r="Y585" i="1" s="1"/>
  <c r="X584" i="1"/>
  <c r="W584" i="1" s="1"/>
  <c r="Y584" i="1" s="1"/>
  <c r="X583" i="1"/>
  <c r="W583" i="1" s="1"/>
  <c r="Y583" i="1" s="1"/>
  <c r="X582" i="1"/>
  <c r="W582" i="1" s="1"/>
  <c r="Y582" i="1" s="1"/>
  <c r="X581" i="1"/>
  <c r="W581" i="1" s="1"/>
  <c r="Y581" i="1" s="1"/>
  <c r="X580" i="1"/>
  <c r="W580" i="1" s="1"/>
  <c r="Y580" i="1" s="1"/>
  <c r="X579" i="1"/>
  <c r="W579" i="1" s="1"/>
  <c r="Y579" i="1" s="1"/>
  <c r="X578" i="1"/>
  <c r="W578" i="1" s="1"/>
  <c r="Y578" i="1" s="1"/>
  <c r="X577" i="1"/>
  <c r="W577" i="1" s="1"/>
  <c r="Y577" i="1" s="1"/>
  <c r="X576" i="1"/>
  <c r="W576" i="1" s="1"/>
  <c r="Y576" i="1" s="1"/>
  <c r="X575" i="1"/>
  <c r="W575" i="1" s="1"/>
  <c r="Y575" i="1" s="1"/>
  <c r="X574" i="1"/>
  <c r="W574" i="1" s="1"/>
  <c r="Y574" i="1" s="1"/>
  <c r="X573" i="1"/>
  <c r="W573" i="1" s="1"/>
  <c r="Y573" i="1" s="1"/>
  <c r="X572" i="1"/>
  <c r="W572" i="1" s="1"/>
  <c r="Y572" i="1" s="1"/>
  <c r="X571" i="1"/>
  <c r="W571" i="1" s="1"/>
  <c r="Y571" i="1" s="1"/>
  <c r="X570" i="1"/>
  <c r="W570" i="1" s="1"/>
  <c r="Y570" i="1" s="1"/>
  <c r="X569" i="1"/>
  <c r="W569" i="1" s="1"/>
  <c r="Y569" i="1" s="1"/>
  <c r="X568" i="1"/>
  <c r="W568" i="1" s="1"/>
  <c r="Y568" i="1" s="1"/>
  <c r="X567" i="1"/>
  <c r="W567" i="1" s="1"/>
  <c r="Y567" i="1" s="1"/>
  <c r="X566" i="1"/>
  <c r="W566" i="1" s="1"/>
  <c r="Y566" i="1" s="1"/>
  <c r="X565" i="1"/>
  <c r="W565" i="1" s="1"/>
  <c r="Y565" i="1" s="1"/>
  <c r="X564" i="1"/>
  <c r="W564" i="1" s="1"/>
  <c r="Y564" i="1" s="1"/>
  <c r="X563" i="1"/>
  <c r="W563" i="1" s="1"/>
  <c r="Y563" i="1" s="1"/>
  <c r="X562" i="1"/>
  <c r="W562" i="1" s="1"/>
  <c r="Y562" i="1" s="1"/>
  <c r="X561" i="1"/>
  <c r="W561" i="1" s="1"/>
  <c r="Y561" i="1" s="1"/>
  <c r="X560" i="1"/>
  <c r="W560" i="1" s="1"/>
  <c r="Y560" i="1" s="1"/>
  <c r="X559" i="1"/>
  <c r="W559" i="1" s="1"/>
  <c r="Y559" i="1" s="1"/>
  <c r="X558" i="1"/>
  <c r="W558" i="1" s="1"/>
  <c r="Y558" i="1" s="1"/>
  <c r="X557" i="1"/>
  <c r="W557" i="1" s="1"/>
  <c r="Y557" i="1" s="1"/>
  <c r="X556" i="1"/>
  <c r="W556" i="1" s="1"/>
  <c r="Y556" i="1" s="1"/>
  <c r="X555" i="1"/>
  <c r="W555" i="1" s="1"/>
  <c r="Y555" i="1" s="1"/>
  <c r="X554" i="1"/>
  <c r="W554" i="1" s="1"/>
  <c r="Y554" i="1" s="1"/>
  <c r="X553" i="1"/>
  <c r="W553" i="1" s="1"/>
  <c r="Y553" i="1" s="1"/>
  <c r="X552" i="1"/>
  <c r="W552" i="1" s="1"/>
  <c r="Y552" i="1" s="1"/>
  <c r="X551" i="1"/>
  <c r="W551" i="1" s="1"/>
  <c r="Y551" i="1" s="1"/>
  <c r="X550" i="1"/>
  <c r="W550" i="1" s="1"/>
  <c r="Y550" i="1" s="1"/>
  <c r="X549" i="1"/>
  <c r="W549" i="1" s="1"/>
  <c r="Y549" i="1" s="1"/>
  <c r="X548" i="1"/>
  <c r="W548" i="1" s="1"/>
  <c r="Y548" i="1" s="1"/>
  <c r="X547" i="1"/>
  <c r="W547" i="1" s="1"/>
  <c r="Y547" i="1" s="1"/>
  <c r="X546" i="1"/>
  <c r="W546" i="1" s="1"/>
  <c r="Y546" i="1" s="1"/>
  <c r="X545" i="1"/>
  <c r="W545" i="1" s="1"/>
  <c r="Y545" i="1" s="1"/>
  <c r="X544" i="1"/>
  <c r="W544" i="1" s="1"/>
  <c r="Y544" i="1" s="1"/>
  <c r="X543" i="1"/>
  <c r="W543" i="1" s="1"/>
  <c r="Y543" i="1" s="1"/>
  <c r="X542" i="1"/>
  <c r="W542" i="1" s="1"/>
  <c r="Y542" i="1" s="1"/>
  <c r="X541" i="1"/>
  <c r="W541" i="1" s="1"/>
  <c r="Y541" i="1" s="1"/>
  <c r="X540" i="1"/>
  <c r="W540" i="1" s="1"/>
  <c r="Y540" i="1" s="1"/>
  <c r="X539" i="1"/>
  <c r="W539" i="1" s="1"/>
  <c r="Y539" i="1" s="1"/>
  <c r="X538" i="1"/>
  <c r="W538" i="1" s="1"/>
  <c r="Y538" i="1" s="1"/>
  <c r="X537" i="1"/>
  <c r="W537" i="1" s="1"/>
  <c r="Y537" i="1" s="1"/>
  <c r="X536" i="1"/>
  <c r="W536" i="1" s="1"/>
  <c r="Y536" i="1" s="1"/>
  <c r="X535" i="1"/>
  <c r="W535" i="1" s="1"/>
  <c r="Y535" i="1" s="1"/>
  <c r="X534" i="1"/>
  <c r="W534" i="1" s="1"/>
  <c r="Y534" i="1" s="1"/>
  <c r="X533" i="1"/>
  <c r="W533" i="1" s="1"/>
  <c r="Y533" i="1" s="1"/>
  <c r="X532" i="1"/>
  <c r="W532" i="1" s="1"/>
  <c r="Y532" i="1" s="1"/>
  <c r="X531" i="1"/>
  <c r="W531" i="1" s="1"/>
  <c r="Y531" i="1" s="1"/>
  <c r="X530" i="1"/>
  <c r="W530" i="1" s="1"/>
  <c r="Y530" i="1" s="1"/>
  <c r="X529" i="1"/>
  <c r="W529" i="1" s="1"/>
  <c r="Y529" i="1" s="1"/>
  <c r="X528" i="1"/>
  <c r="W528" i="1" s="1"/>
  <c r="Y528" i="1" s="1"/>
  <c r="X527" i="1"/>
  <c r="W527" i="1" s="1"/>
  <c r="Y527" i="1" s="1"/>
  <c r="X526" i="1"/>
  <c r="W526" i="1" s="1"/>
  <c r="Y526" i="1" s="1"/>
  <c r="X525" i="1"/>
  <c r="W525" i="1" s="1"/>
  <c r="Y525" i="1" s="1"/>
  <c r="X524" i="1"/>
  <c r="W524" i="1" s="1"/>
  <c r="Y524" i="1" s="1"/>
  <c r="X523" i="1"/>
  <c r="W523" i="1" s="1"/>
  <c r="Y523" i="1" s="1"/>
  <c r="X522" i="1"/>
  <c r="W522" i="1" s="1"/>
  <c r="Y522" i="1" s="1"/>
  <c r="X521" i="1"/>
  <c r="W521" i="1" s="1"/>
  <c r="Y521" i="1" s="1"/>
  <c r="X520" i="1"/>
  <c r="W520" i="1" s="1"/>
  <c r="Y520" i="1" s="1"/>
  <c r="X519" i="1"/>
  <c r="W519" i="1" s="1"/>
  <c r="Y519" i="1" s="1"/>
  <c r="X518" i="1"/>
  <c r="W518" i="1" s="1"/>
  <c r="Y518" i="1" s="1"/>
  <c r="X517" i="1"/>
  <c r="W517" i="1" s="1"/>
  <c r="Y517" i="1" s="1"/>
  <c r="X516" i="1"/>
  <c r="W516" i="1" s="1"/>
  <c r="Y516" i="1" s="1"/>
  <c r="X515" i="1"/>
  <c r="W515" i="1" s="1"/>
  <c r="Y515" i="1" s="1"/>
  <c r="X514" i="1"/>
  <c r="W514" i="1" s="1"/>
  <c r="Y514" i="1" s="1"/>
  <c r="X513" i="1"/>
  <c r="W513" i="1" s="1"/>
  <c r="Y513" i="1" s="1"/>
  <c r="X512" i="1"/>
  <c r="W512" i="1" s="1"/>
  <c r="Y512" i="1" s="1"/>
  <c r="X511" i="1"/>
  <c r="W511" i="1" s="1"/>
  <c r="Y511" i="1" s="1"/>
  <c r="X510" i="1"/>
  <c r="W510" i="1" s="1"/>
  <c r="Y510" i="1" s="1"/>
  <c r="X509" i="1"/>
  <c r="W509" i="1" s="1"/>
  <c r="Y509" i="1" s="1"/>
  <c r="X508" i="1"/>
  <c r="W508" i="1" s="1"/>
  <c r="Y508" i="1" s="1"/>
  <c r="X507" i="1"/>
  <c r="W507" i="1" s="1"/>
  <c r="Y507" i="1" s="1"/>
  <c r="X506" i="1"/>
  <c r="W506" i="1" s="1"/>
  <c r="Y506" i="1" s="1"/>
  <c r="X505" i="1"/>
  <c r="W505" i="1" s="1"/>
  <c r="Y505" i="1" s="1"/>
  <c r="X504" i="1"/>
  <c r="W504" i="1" s="1"/>
  <c r="Y504" i="1" s="1"/>
  <c r="X503" i="1"/>
  <c r="W503" i="1" s="1"/>
  <c r="Y503" i="1" s="1"/>
  <c r="X502" i="1"/>
  <c r="W502" i="1" s="1"/>
  <c r="Y502" i="1" s="1"/>
  <c r="X501" i="1"/>
  <c r="W501" i="1" s="1"/>
  <c r="Y501" i="1" s="1"/>
  <c r="X500" i="1"/>
  <c r="W500" i="1" s="1"/>
  <c r="Y500" i="1" s="1"/>
  <c r="X499" i="1"/>
  <c r="W499" i="1" s="1"/>
  <c r="Y499" i="1" s="1"/>
  <c r="X498" i="1"/>
  <c r="W498" i="1" s="1"/>
  <c r="Y498" i="1" s="1"/>
  <c r="X497" i="1"/>
  <c r="W497" i="1" s="1"/>
  <c r="Y497" i="1" s="1"/>
  <c r="X496" i="1"/>
  <c r="W496" i="1" s="1"/>
  <c r="Y496" i="1" s="1"/>
  <c r="X495" i="1"/>
  <c r="W495" i="1" s="1"/>
  <c r="Y495" i="1" s="1"/>
  <c r="X494" i="1"/>
  <c r="W494" i="1" s="1"/>
  <c r="Y494" i="1" s="1"/>
  <c r="X493" i="1"/>
  <c r="W493" i="1" s="1"/>
  <c r="Y493" i="1" s="1"/>
  <c r="X492" i="1"/>
  <c r="W492" i="1" s="1"/>
  <c r="Y492" i="1" s="1"/>
  <c r="X491" i="1"/>
  <c r="W491" i="1" s="1"/>
  <c r="Y491" i="1" s="1"/>
  <c r="X490" i="1"/>
  <c r="W490" i="1" s="1"/>
  <c r="Y490" i="1" s="1"/>
  <c r="X489" i="1"/>
  <c r="W489" i="1" s="1"/>
  <c r="Y489" i="1" s="1"/>
  <c r="X488" i="1"/>
  <c r="W488" i="1" s="1"/>
  <c r="Y488" i="1" s="1"/>
  <c r="X487" i="1"/>
  <c r="W487" i="1" s="1"/>
  <c r="Y487" i="1" s="1"/>
  <c r="X486" i="1"/>
  <c r="W486" i="1" s="1"/>
  <c r="Y486" i="1" s="1"/>
  <c r="X485" i="1"/>
  <c r="W485" i="1" s="1"/>
  <c r="Y485" i="1" s="1"/>
  <c r="X484" i="1"/>
  <c r="W484" i="1" s="1"/>
  <c r="Y484" i="1" s="1"/>
  <c r="X483" i="1"/>
  <c r="W483" i="1" s="1"/>
  <c r="Y483" i="1" s="1"/>
  <c r="X482" i="1"/>
  <c r="W482" i="1" s="1"/>
  <c r="Y482" i="1" s="1"/>
  <c r="X481" i="1"/>
  <c r="W481" i="1" s="1"/>
  <c r="Y481" i="1" s="1"/>
  <c r="X480" i="1"/>
  <c r="W480" i="1" s="1"/>
  <c r="Y480" i="1" s="1"/>
  <c r="X479" i="1"/>
  <c r="W479" i="1" s="1"/>
  <c r="Y479" i="1" s="1"/>
  <c r="X478" i="1"/>
  <c r="W478" i="1" s="1"/>
  <c r="Y478" i="1" s="1"/>
  <c r="X477" i="1"/>
  <c r="W477" i="1" s="1"/>
  <c r="Y477" i="1" s="1"/>
  <c r="X476" i="1"/>
  <c r="W476" i="1" s="1"/>
  <c r="Y476" i="1" s="1"/>
  <c r="X475" i="1"/>
  <c r="W475" i="1" s="1"/>
  <c r="Y475" i="1" s="1"/>
  <c r="X474" i="1"/>
  <c r="W474" i="1" s="1"/>
  <c r="Y474" i="1" s="1"/>
  <c r="X473" i="1"/>
  <c r="W473" i="1" s="1"/>
  <c r="Y473" i="1" s="1"/>
  <c r="X472" i="1"/>
  <c r="W472" i="1" s="1"/>
  <c r="Y472" i="1" s="1"/>
  <c r="X471" i="1"/>
  <c r="W471" i="1" s="1"/>
  <c r="Y471" i="1" s="1"/>
  <c r="X470" i="1"/>
  <c r="W470" i="1" s="1"/>
  <c r="Y470" i="1" s="1"/>
  <c r="X469" i="1"/>
  <c r="W469" i="1" s="1"/>
  <c r="Y469" i="1" s="1"/>
  <c r="X468" i="1"/>
  <c r="W468" i="1" s="1"/>
  <c r="Y468" i="1" s="1"/>
  <c r="X467" i="1"/>
  <c r="W467" i="1" s="1"/>
  <c r="Y467" i="1" s="1"/>
  <c r="X466" i="1"/>
  <c r="W466" i="1" s="1"/>
  <c r="Y466" i="1" s="1"/>
  <c r="X465" i="1"/>
  <c r="W465" i="1" s="1"/>
  <c r="Y465" i="1" s="1"/>
  <c r="X464" i="1"/>
  <c r="W464" i="1" s="1"/>
  <c r="Y464" i="1" s="1"/>
  <c r="X463" i="1"/>
  <c r="W463" i="1" s="1"/>
  <c r="Y463" i="1" s="1"/>
  <c r="X462" i="1"/>
  <c r="W462" i="1" s="1"/>
  <c r="Y462" i="1" s="1"/>
  <c r="X461" i="1"/>
  <c r="W461" i="1" s="1"/>
  <c r="Y461" i="1" s="1"/>
  <c r="X460" i="1"/>
  <c r="W460" i="1" s="1"/>
  <c r="Y460" i="1" s="1"/>
  <c r="X459" i="1"/>
  <c r="W459" i="1" s="1"/>
  <c r="Y459" i="1" s="1"/>
  <c r="X458" i="1"/>
  <c r="W458" i="1" s="1"/>
  <c r="Y458" i="1" s="1"/>
  <c r="X457" i="1"/>
  <c r="W457" i="1" s="1"/>
  <c r="Y457" i="1" s="1"/>
  <c r="X456" i="1"/>
  <c r="W456" i="1" s="1"/>
  <c r="Y456" i="1" s="1"/>
  <c r="X455" i="1"/>
  <c r="W455" i="1" s="1"/>
  <c r="Y455" i="1" s="1"/>
  <c r="X454" i="1"/>
  <c r="W454" i="1" s="1"/>
  <c r="Y454" i="1" s="1"/>
  <c r="X453" i="1"/>
  <c r="W453" i="1" s="1"/>
  <c r="Y453" i="1" s="1"/>
  <c r="X452" i="1"/>
  <c r="W452" i="1" s="1"/>
  <c r="Y452" i="1" s="1"/>
  <c r="X451" i="1"/>
  <c r="W451" i="1" s="1"/>
  <c r="Y451" i="1" s="1"/>
  <c r="X450" i="1"/>
  <c r="W450" i="1" s="1"/>
  <c r="Y450" i="1" s="1"/>
  <c r="X449" i="1"/>
  <c r="W449" i="1" s="1"/>
  <c r="Y449" i="1" s="1"/>
  <c r="X448" i="1"/>
  <c r="W448" i="1" s="1"/>
  <c r="Y448" i="1" s="1"/>
  <c r="X447" i="1"/>
  <c r="W447" i="1" s="1"/>
  <c r="Y447" i="1" s="1"/>
  <c r="X446" i="1"/>
  <c r="W446" i="1" s="1"/>
  <c r="Y446" i="1" s="1"/>
  <c r="X445" i="1"/>
  <c r="W445" i="1" s="1"/>
  <c r="Y445" i="1" s="1"/>
  <c r="X444" i="1"/>
  <c r="W444" i="1" s="1"/>
  <c r="Y444" i="1" s="1"/>
  <c r="X443" i="1"/>
  <c r="W443" i="1" s="1"/>
  <c r="Y443" i="1" s="1"/>
  <c r="X442" i="1"/>
  <c r="W442" i="1" s="1"/>
  <c r="Y442" i="1" s="1"/>
  <c r="X441" i="1"/>
  <c r="W441" i="1" s="1"/>
  <c r="Y441" i="1" s="1"/>
  <c r="X440" i="1"/>
  <c r="W440" i="1" s="1"/>
  <c r="Y440" i="1" s="1"/>
  <c r="X439" i="1"/>
  <c r="W439" i="1" s="1"/>
  <c r="Y439" i="1" s="1"/>
  <c r="X438" i="1"/>
  <c r="W438" i="1" s="1"/>
  <c r="Y438" i="1" s="1"/>
  <c r="X437" i="1"/>
  <c r="W437" i="1" s="1"/>
  <c r="Y437" i="1" s="1"/>
  <c r="X436" i="1"/>
  <c r="W436" i="1" s="1"/>
  <c r="Y436" i="1" s="1"/>
  <c r="X435" i="1"/>
  <c r="W435" i="1" s="1"/>
  <c r="Y435" i="1" s="1"/>
  <c r="X434" i="1"/>
  <c r="W434" i="1" s="1"/>
  <c r="Y434" i="1" s="1"/>
  <c r="X433" i="1"/>
  <c r="W433" i="1" s="1"/>
  <c r="Y433" i="1" s="1"/>
  <c r="X432" i="1"/>
  <c r="W432" i="1" s="1"/>
  <c r="Y432" i="1" s="1"/>
  <c r="X431" i="1"/>
  <c r="W431" i="1" s="1"/>
  <c r="Y431" i="1" s="1"/>
  <c r="X430" i="1"/>
  <c r="W430" i="1" s="1"/>
  <c r="Y430" i="1" s="1"/>
  <c r="X429" i="1"/>
  <c r="W429" i="1" s="1"/>
  <c r="Y429" i="1" s="1"/>
  <c r="X428" i="1"/>
  <c r="W428" i="1" s="1"/>
  <c r="Y428" i="1" s="1"/>
  <c r="X427" i="1"/>
  <c r="W427" i="1" s="1"/>
  <c r="Y427" i="1" s="1"/>
  <c r="X426" i="1"/>
  <c r="W426" i="1" s="1"/>
  <c r="Y426" i="1" s="1"/>
  <c r="X425" i="1"/>
  <c r="W425" i="1" s="1"/>
  <c r="Y425" i="1" s="1"/>
  <c r="X424" i="1"/>
  <c r="W424" i="1" s="1"/>
  <c r="Y424" i="1" s="1"/>
  <c r="X423" i="1"/>
  <c r="W423" i="1" s="1"/>
  <c r="Y423" i="1" s="1"/>
  <c r="X422" i="1"/>
  <c r="W422" i="1" s="1"/>
  <c r="Y422" i="1" s="1"/>
  <c r="X421" i="1"/>
  <c r="W421" i="1" s="1"/>
  <c r="Y421" i="1" s="1"/>
  <c r="X420" i="1"/>
  <c r="W420" i="1" s="1"/>
  <c r="Y420" i="1" s="1"/>
  <c r="X419" i="1"/>
  <c r="W419" i="1" s="1"/>
  <c r="Y419" i="1" s="1"/>
  <c r="X418" i="1"/>
  <c r="W418" i="1" s="1"/>
  <c r="Y418" i="1" s="1"/>
  <c r="X417" i="1"/>
  <c r="W417" i="1" s="1"/>
  <c r="Y417" i="1" s="1"/>
  <c r="X416" i="1"/>
  <c r="W416" i="1" s="1"/>
  <c r="Y416" i="1" s="1"/>
  <c r="X415" i="1"/>
  <c r="W415" i="1" s="1"/>
  <c r="Y415" i="1" s="1"/>
  <c r="X414" i="1"/>
  <c r="W414" i="1" s="1"/>
  <c r="Y414" i="1" s="1"/>
  <c r="X413" i="1"/>
  <c r="W413" i="1" s="1"/>
  <c r="Y413" i="1" s="1"/>
  <c r="X412" i="1"/>
  <c r="W412" i="1" s="1"/>
  <c r="Y412" i="1" s="1"/>
  <c r="X411" i="1"/>
  <c r="W411" i="1" s="1"/>
  <c r="Y411" i="1" s="1"/>
  <c r="X410" i="1"/>
  <c r="W410" i="1" s="1"/>
  <c r="Y410" i="1" s="1"/>
  <c r="X409" i="1"/>
  <c r="W409" i="1" s="1"/>
  <c r="Y409" i="1" s="1"/>
  <c r="X408" i="1"/>
  <c r="W408" i="1" s="1"/>
  <c r="Y408" i="1" s="1"/>
  <c r="X407" i="1"/>
  <c r="W407" i="1" s="1"/>
  <c r="Y407" i="1" s="1"/>
  <c r="X406" i="1"/>
  <c r="W406" i="1" s="1"/>
  <c r="Y406" i="1" s="1"/>
  <c r="X405" i="1"/>
  <c r="W405" i="1" s="1"/>
  <c r="Y405" i="1" s="1"/>
  <c r="X404" i="1"/>
  <c r="W404" i="1" s="1"/>
  <c r="Y404" i="1" s="1"/>
  <c r="X403" i="1"/>
  <c r="W403" i="1" s="1"/>
  <c r="Y403" i="1" s="1"/>
  <c r="X402" i="1"/>
  <c r="W402" i="1" s="1"/>
  <c r="Y402" i="1" s="1"/>
  <c r="X401" i="1"/>
  <c r="W401" i="1" s="1"/>
  <c r="Y401" i="1" s="1"/>
  <c r="X400" i="1"/>
  <c r="W400" i="1" s="1"/>
  <c r="Y400" i="1" s="1"/>
  <c r="X399" i="1"/>
  <c r="W399" i="1" s="1"/>
  <c r="Y399" i="1" s="1"/>
  <c r="X398" i="1"/>
  <c r="W398" i="1" s="1"/>
  <c r="Y398" i="1" s="1"/>
  <c r="X397" i="1"/>
  <c r="W397" i="1" s="1"/>
  <c r="Y397" i="1" s="1"/>
  <c r="X396" i="1"/>
  <c r="W396" i="1" s="1"/>
  <c r="Y396" i="1" s="1"/>
  <c r="X395" i="1"/>
  <c r="W395" i="1" s="1"/>
  <c r="Y395" i="1" s="1"/>
  <c r="X394" i="1"/>
  <c r="W394" i="1" s="1"/>
  <c r="Y394" i="1" s="1"/>
  <c r="X393" i="1"/>
  <c r="W393" i="1" s="1"/>
  <c r="Y393" i="1" s="1"/>
  <c r="X392" i="1"/>
  <c r="W392" i="1" s="1"/>
  <c r="Y392" i="1" s="1"/>
  <c r="X391" i="1"/>
  <c r="W391" i="1" s="1"/>
  <c r="Y391" i="1" s="1"/>
  <c r="X390" i="1"/>
  <c r="W390" i="1" s="1"/>
  <c r="Y390" i="1" s="1"/>
  <c r="X389" i="1"/>
  <c r="W389" i="1" s="1"/>
  <c r="Y389" i="1" s="1"/>
  <c r="X388" i="1"/>
  <c r="W388" i="1" s="1"/>
  <c r="Y388" i="1" s="1"/>
  <c r="X387" i="1"/>
  <c r="W387" i="1" s="1"/>
  <c r="Y387" i="1" s="1"/>
  <c r="X386" i="1"/>
  <c r="W386" i="1" s="1"/>
  <c r="Y386" i="1" s="1"/>
  <c r="X385" i="1"/>
  <c r="W385" i="1" s="1"/>
  <c r="Y385" i="1" s="1"/>
  <c r="X384" i="1"/>
  <c r="W384" i="1" s="1"/>
  <c r="Y384" i="1" s="1"/>
  <c r="X383" i="1"/>
  <c r="W383" i="1" s="1"/>
  <c r="Y383" i="1" s="1"/>
  <c r="X382" i="1"/>
  <c r="W382" i="1" s="1"/>
  <c r="Y382" i="1" s="1"/>
  <c r="X381" i="1"/>
  <c r="W381" i="1" s="1"/>
  <c r="Y381" i="1" s="1"/>
  <c r="X380" i="1"/>
  <c r="W380" i="1" s="1"/>
  <c r="Y380" i="1" s="1"/>
  <c r="X379" i="1"/>
  <c r="W379" i="1" s="1"/>
  <c r="Y379" i="1" s="1"/>
  <c r="X378" i="1"/>
  <c r="W378" i="1" s="1"/>
  <c r="Y378" i="1" s="1"/>
  <c r="X377" i="1"/>
  <c r="W377" i="1" s="1"/>
  <c r="Y377" i="1" s="1"/>
  <c r="X376" i="1"/>
  <c r="W376" i="1" s="1"/>
  <c r="Y376" i="1" s="1"/>
  <c r="X375" i="1"/>
  <c r="W375" i="1" s="1"/>
  <c r="Y375" i="1" s="1"/>
  <c r="X374" i="1"/>
  <c r="W374" i="1" s="1"/>
  <c r="Y374" i="1" s="1"/>
  <c r="X373" i="1"/>
  <c r="W373" i="1" s="1"/>
  <c r="Y373" i="1" s="1"/>
  <c r="X372" i="1"/>
  <c r="W372" i="1" s="1"/>
  <c r="Y372" i="1" s="1"/>
  <c r="X371" i="1"/>
  <c r="W371" i="1" s="1"/>
  <c r="Y371" i="1" s="1"/>
  <c r="X370" i="1"/>
  <c r="W370" i="1" s="1"/>
  <c r="Y370" i="1" s="1"/>
  <c r="X369" i="1"/>
  <c r="W369" i="1" s="1"/>
  <c r="Y369" i="1" s="1"/>
  <c r="X368" i="1"/>
  <c r="W368" i="1" s="1"/>
  <c r="Y368" i="1" s="1"/>
  <c r="X367" i="1"/>
  <c r="W367" i="1" s="1"/>
  <c r="Y367" i="1" s="1"/>
  <c r="X366" i="1"/>
  <c r="W366" i="1" s="1"/>
  <c r="Y366" i="1" s="1"/>
  <c r="X365" i="1"/>
  <c r="W365" i="1" s="1"/>
  <c r="Y365" i="1" s="1"/>
  <c r="X364" i="1"/>
  <c r="W364" i="1" s="1"/>
  <c r="Y364" i="1" s="1"/>
  <c r="X363" i="1"/>
  <c r="W363" i="1" s="1"/>
  <c r="Y363" i="1" s="1"/>
  <c r="X362" i="1"/>
  <c r="W362" i="1" s="1"/>
  <c r="Y362" i="1" s="1"/>
  <c r="X361" i="1"/>
  <c r="W361" i="1" s="1"/>
  <c r="Y361" i="1" s="1"/>
  <c r="X360" i="1"/>
  <c r="W360" i="1" s="1"/>
  <c r="Y360" i="1" s="1"/>
  <c r="X359" i="1"/>
  <c r="W359" i="1" s="1"/>
  <c r="Y359" i="1" s="1"/>
  <c r="X358" i="1"/>
  <c r="W358" i="1" s="1"/>
  <c r="Y358" i="1" s="1"/>
  <c r="X357" i="1"/>
  <c r="W357" i="1" s="1"/>
  <c r="Y357" i="1" s="1"/>
  <c r="X356" i="1"/>
  <c r="W356" i="1" s="1"/>
  <c r="Y356" i="1" s="1"/>
  <c r="X355" i="1"/>
  <c r="W355" i="1" s="1"/>
  <c r="Y355" i="1" s="1"/>
  <c r="X354" i="1"/>
  <c r="W354" i="1" s="1"/>
  <c r="Y354" i="1" s="1"/>
  <c r="X353" i="1"/>
  <c r="W353" i="1" s="1"/>
  <c r="Y353" i="1" s="1"/>
  <c r="X352" i="1"/>
  <c r="W352" i="1" s="1"/>
  <c r="Y352" i="1" s="1"/>
  <c r="X351" i="1"/>
  <c r="W351" i="1" s="1"/>
  <c r="Y351" i="1" s="1"/>
  <c r="X350" i="1"/>
  <c r="W350" i="1" s="1"/>
  <c r="Y350" i="1" s="1"/>
  <c r="X349" i="1"/>
  <c r="W349" i="1" s="1"/>
  <c r="Y349" i="1" s="1"/>
  <c r="X348" i="1"/>
  <c r="W348" i="1" s="1"/>
  <c r="Y348" i="1" s="1"/>
  <c r="X347" i="1"/>
  <c r="W347" i="1" s="1"/>
  <c r="Y347" i="1" s="1"/>
  <c r="X346" i="1"/>
  <c r="W346" i="1" s="1"/>
  <c r="Y346" i="1" s="1"/>
  <c r="X345" i="1"/>
  <c r="W345" i="1" s="1"/>
  <c r="Y345" i="1" s="1"/>
  <c r="X344" i="1"/>
  <c r="W344" i="1" s="1"/>
  <c r="Y344" i="1" s="1"/>
  <c r="X343" i="1"/>
  <c r="W343" i="1" s="1"/>
  <c r="Y343" i="1" s="1"/>
  <c r="X342" i="1"/>
  <c r="W342" i="1" s="1"/>
  <c r="Y342" i="1" s="1"/>
  <c r="X341" i="1"/>
  <c r="W341" i="1" s="1"/>
  <c r="Y341" i="1" s="1"/>
  <c r="X340" i="1"/>
  <c r="W340" i="1" s="1"/>
  <c r="Y340" i="1" s="1"/>
  <c r="X339" i="1"/>
  <c r="W339" i="1" s="1"/>
  <c r="Y339" i="1" s="1"/>
  <c r="X338" i="1"/>
  <c r="W338" i="1" s="1"/>
  <c r="Y338" i="1" s="1"/>
  <c r="X337" i="1"/>
  <c r="W337" i="1" s="1"/>
  <c r="Y337" i="1" s="1"/>
  <c r="X336" i="1"/>
  <c r="W336" i="1" s="1"/>
  <c r="Y336" i="1" s="1"/>
  <c r="X335" i="1"/>
  <c r="W335" i="1" s="1"/>
  <c r="Y335" i="1" s="1"/>
  <c r="X334" i="1"/>
  <c r="W334" i="1" s="1"/>
  <c r="Y334" i="1" s="1"/>
  <c r="X333" i="1"/>
  <c r="W333" i="1" s="1"/>
  <c r="Y333" i="1" s="1"/>
  <c r="X332" i="1"/>
  <c r="W332" i="1" s="1"/>
  <c r="Y332" i="1" s="1"/>
  <c r="X331" i="1"/>
  <c r="W331" i="1" s="1"/>
  <c r="Y331" i="1" s="1"/>
  <c r="X330" i="1"/>
  <c r="W330" i="1" s="1"/>
  <c r="Y330" i="1" s="1"/>
  <c r="X329" i="1"/>
  <c r="W329" i="1" s="1"/>
  <c r="Y329" i="1" s="1"/>
  <c r="X328" i="1"/>
  <c r="W328" i="1" s="1"/>
  <c r="Y328" i="1" s="1"/>
  <c r="X327" i="1"/>
  <c r="W327" i="1" s="1"/>
  <c r="Y327" i="1" s="1"/>
  <c r="X326" i="1"/>
  <c r="W326" i="1" s="1"/>
  <c r="Y326" i="1" s="1"/>
  <c r="X325" i="1"/>
  <c r="W325" i="1" s="1"/>
  <c r="Y325" i="1" s="1"/>
  <c r="X324" i="1"/>
  <c r="W324" i="1" s="1"/>
  <c r="Y324" i="1" s="1"/>
  <c r="X323" i="1"/>
  <c r="W323" i="1" s="1"/>
  <c r="Y323" i="1" s="1"/>
  <c r="X322" i="1"/>
  <c r="W322" i="1" s="1"/>
  <c r="Y322" i="1" s="1"/>
  <c r="X321" i="1"/>
  <c r="W321" i="1" s="1"/>
  <c r="Y321" i="1" s="1"/>
  <c r="X320" i="1"/>
  <c r="W320" i="1" s="1"/>
  <c r="Y320" i="1" s="1"/>
  <c r="X319" i="1"/>
  <c r="W319" i="1" s="1"/>
  <c r="Y319" i="1" s="1"/>
  <c r="X318" i="1"/>
  <c r="W318" i="1" s="1"/>
  <c r="Y318" i="1" s="1"/>
  <c r="X317" i="1"/>
  <c r="W317" i="1" s="1"/>
  <c r="Y317" i="1" s="1"/>
  <c r="X316" i="1"/>
  <c r="W316" i="1" s="1"/>
  <c r="Y316" i="1" s="1"/>
  <c r="X315" i="1"/>
  <c r="W315" i="1" s="1"/>
  <c r="Y315" i="1" s="1"/>
  <c r="X314" i="1"/>
  <c r="W314" i="1" s="1"/>
  <c r="Y314" i="1" s="1"/>
  <c r="X313" i="1"/>
  <c r="W313" i="1" s="1"/>
  <c r="Y313" i="1" s="1"/>
  <c r="X312" i="1"/>
  <c r="W312" i="1" s="1"/>
  <c r="Y312" i="1" s="1"/>
  <c r="X311" i="1"/>
  <c r="W311" i="1" s="1"/>
  <c r="Y311" i="1" s="1"/>
  <c r="X310" i="1"/>
  <c r="W310" i="1" s="1"/>
  <c r="Y310" i="1" s="1"/>
  <c r="X309" i="1"/>
  <c r="W309" i="1" s="1"/>
  <c r="Y309" i="1" s="1"/>
  <c r="X308" i="1"/>
  <c r="W308" i="1" s="1"/>
  <c r="Y308" i="1" s="1"/>
  <c r="X307" i="1"/>
  <c r="W307" i="1" s="1"/>
  <c r="Y307" i="1" s="1"/>
  <c r="X306" i="1"/>
  <c r="W306" i="1" s="1"/>
  <c r="Y306" i="1" s="1"/>
  <c r="X305" i="1"/>
  <c r="W305" i="1" s="1"/>
  <c r="Y305" i="1" s="1"/>
  <c r="X304" i="1"/>
  <c r="W304" i="1" s="1"/>
  <c r="Y304" i="1" s="1"/>
  <c r="X303" i="1"/>
  <c r="W303" i="1" s="1"/>
  <c r="Y303" i="1" s="1"/>
  <c r="X302" i="1"/>
  <c r="W302" i="1" s="1"/>
  <c r="Y302" i="1" s="1"/>
  <c r="X301" i="1"/>
  <c r="W301" i="1" s="1"/>
  <c r="Y301" i="1" s="1"/>
  <c r="X300" i="1"/>
  <c r="W300" i="1" s="1"/>
  <c r="Y300" i="1" s="1"/>
  <c r="X299" i="1"/>
  <c r="W299" i="1" s="1"/>
  <c r="Y299" i="1" s="1"/>
  <c r="X298" i="1"/>
  <c r="W298" i="1" s="1"/>
  <c r="Y298" i="1" s="1"/>
  <c r="X297" i="1"/>
  <c r="W297" i="1" s="1"/>
  <c r="Y297" i="1" s="1"/>
  <c r="X296" i="1"/>
  <c r="W296" i="1" s="1"/>
  <c r="Y296" i="1" s="1"/>
  <c r="X295" i="1"/>
  <c r="W295" i="1" s="1"/>
  <c r="Y295" i="1" s="1"/>
  <c r="X294" i="1"/>
  <c r="W294" i="1" s="1"/>
  <c r="Y294" i="1" s="1"/>
  <c r="X293" i="1"/>
  <c r="W293" i="1" s="1"/>
  <c r="Y293" i="1" s="1"/>
  <c r="X292" i="1"/>
  <c r="W292" i="1" s="1"/>
  <c r="Y292" i="1" s="1"/>
  <c r="X291" i="1"/>
  <c r="W291" i="1" s="1"/>
  <c r="Y291" i="1" s="1"/>
  <c r="X290" i="1"/>
  <c r="W290" i="1" s="1"/>
  <c r="Y290" i="1" s="1"/>
  <c r="X289" i="1"/>
  <c r="W289" i="1" s="1"/>
  <c r="Y289" i="1" s="1"/>
  <c r="X288" i="1"/>
  <c r="W288" i="1" s="1"/>
  <c r="Y288" i="1" s="1"/>
  <c r="X287" i="1"/>
  <c r="W287" i="1" s="1"/>
  <c r="Y287" i="1" s="1"/>
  <c r="X286" i="1"/>
  <c r="W286" i="1" s="1"/>
  <c r="Y286" i="1" s="1"/>
  <c r="X285" i="1"/>
  <c r="W285" i="1" s="1"/>
  <c r="Y285" i="1" s="1"/>
  <c r="X284" i="1"/>
  <c r="W284" i="1" s="1"/>
  <c r="Y284" i="1" s="1"/>
  <c r="X283" i="1"/>
  <c r="W283" i="1" s="1"/>
  <c r="Y283" i="1" s="1"/>
  <c r="X282" i="1"/>
  <c r="W282" i="1" s="1"/>
  <c r="Y282" i="1" s="1"/>
  <c r="X281" i="1"/>
  <c r="W281" i="1" s="1"/>
  <c r="Y281" i="1" s="1"/>
  <c r="X280" i="1"/>
  <c r="W280" i="1" s="1"/>
  <c r="Y280" i="1" s="1"/>
  <c r="X279" i="1"/>
  <c r="W279" i="1" s="1"/>
  <c r="Y279" i="1" s="1"/>
  <c r="X278" i="1"/>
  <c r="W278" i="1" s="1"/>
  <c r="Y278" i="1" s="1"/>
  <c r="X277" i="1"/>
  <c r="W277" i="1" s="1"/>
  <c r="Y277" i="1" s="1"/>
  <c r="X276" i="1"/>
  <c r="W276" i="1" s="1"/>
  <c r="Y276" i="1" s="1"/>
  <c r="X275" i="1"/>
  <c r="W275" i="1" s="1"/>
  <c r="Y275" i="1" s="1"/>
  <c r="X274" i="1"/>
  <c r="W274" i="1" s="1"/>
  <c r="Y274" i="1" s="1"/>
  <c r="X273" i="1"/>
  <c r="W273" i="1" s="1"/>
  <c r="Y273" i="1" s="1"/>
  <c r="X272" i="1"/>
  <c r="W272" i="1" s="1"/>
  <c r="Y272" i="1" s="1"/>
  <c r="X271" i="1"/>
  <c r="W271" i="1" s="1"/>
  <c r="Y271" i="1" s="1"/>
  <c r="X270" i="1"/>
  <c r="W270" i="1" s="1"/>
  <c r="Y270" i="1" s="1"/>
  <c r="X269" i="1"/>
  <c r="W269" i="1" s="1"/>
  <c r="Y269" i="1" s="1"/>
  <c r="X268" i="1"/>
  <c r="W268" i="1" s="1"/>
  <c r="Y268" i="1" s="1"/>
  <c r="X267" i="1"/>
  <c r="W267" i="1" s="1"/>
  <c r="Y267" i="1" s="1"/>
  <c r="X266" i="1"/>
  <c r="W266" i="1" s="1"/>
  <c r="Y266" i="1" s="1"/>
  <c r="X265" i="1"/>
  <c r="W265" i="1" s="1"/>
  <c r="Y265" i="1" s="1"/>
  <c r="X264" i="1"/>
  <c r="W264" i="1" s="1"/>
  <c r="Y264" i="1" s="1"/>
  <c r="X263" i="1"/>
  <c r="W263" i="1" s="1"/>
  <c r="Y263" i="1" s="1"/>
  <c r="X262" i="1"/>
  <c r="W262" i="1" s="1"/>
  <c r="Y262" i="1" s="1"/>
  <c r="X261" i="1"/>
  <c r="W261" i="1" s="1"/>
  <c r="Y261" i="1" s="1"/>
  <c r="X260" i="1"/>
  <c r="W260" i="1" s="1"/>
  <c r="Y260" i="1" s="1"/>
  <c r="X259" i="1"/>
  <c r="W259" i="1" s="1"/>
  <c r="Y259" i="1" s="1"/>
  <c r="X258" i="1"/>
  <c r="W258" i="1" s="1"/>
  <c r="Y258" i="1" s="1"/>
  <c r="X257" i="1"/>
  <c r="W257" i="1" s="1"/>
  <c r="Y257" i="1" s="1"/>
  <c r="X256" i="1"/>
  <c r="W256" i="1" s="1"/>
  <c r="Y256" i="1" s="1"/>
  <c r="X255" i="1"/>
  <c r="W255" i="1" s="1"/>
  <c r="Y255" i="1" s="1"/>
  <c r="X254" i="1"/>
  <c r="W254" i="1" s="1"/>
  <c r="Y254" i="1" s="1"/>
  <c r="X253" i="1"/>
  <c r="W253" i="1" s="1"/>
  <c r="Y253" i="1" s="1"/>
  <c r="X252" i="1"/>
  <c r="W252" i="1" s="1"/>
  <c r="Y252" i="1" s="1"/>
  <c r="X251" i="1"/>
  <c r="W251" i="1" s="1"/>
  <c r="Y251" i="1" s="1"/>
  <c r="X250" i="1"/>
  <c r="W250" i="1" s="1"/>
  <c r="Y250" i="1" s="1"/>
  <c r="X249" i="1"/>
  <c r="W249" i="1" s="1"/>
  <c r="Y249" i="1" s="1"/>
  <c r="X248" i="1"/>
  <c r="W248" i="1" s="1"/>
  <c r="Y248" i="1" s="1"/>
  <c r="X247" i="1"/>
  <c r="W247" i="1" s="1"/>
  <c r="Y247" i="1" s="1"/>
  <c r="X246" i="1"/>
  <c r="W246" i="1" s="1"/>
  <c r="Y246" i="1" s="1"/>
  <c r="X245" i="1"/>
  <c r="W245" i="1" s="1"/>
  <c r="Y245" i="1" s="1"/>
  <c r="X244" i="1"/>
  <c r="W244" i="1" s="1"/>
  <c r="Y244" i="1" s="1"/>
  <c r="X243" i="1"/>
  <c r="W243" i="1" s="1"/>
  <c r="Y243" i="1" s="1"/>
  <c r="X242" i="1"/>
  <c r="W242" i="1" s="1"/>
  <c r="Y242" i="1" s="1"/>
  <c r="X241" i="1"/>
  <c r="W241" i="1" s="1"/>
  <c r="Y241" i="1" s="1"/>
  <c r="X240" i="1"/>
  <c r="W240" i="1" s="1"/>
  <c r="Y240" i="1" s="1"/>
  <c r="X239" i="1"/>
  <c r="W239" i="1" s="1"/>
  <c r="Y239" i="1" s="1"/>
  <c r="X238" i="1"/>
  <c r="W238" i="1" s="1"/>
  <c r="Y238" i="1" s="1"/>
  <c r="X237" i="1"/>
  <c r="W237" i="1" s="1"/>
  <c r="Y237" i="1" s="1"/>
  <c r="X236" i="1"/>
  <c r="W236" i="1" s="1"/>
  <c r="Y236" i="1" s="1"/>
  <c r="X235" i="1"/>
  <c r="W235" i="1" s="1"/>
  <c r="Y235" i="1" s="1"/>
  <c r="X234" i="1"/>
  <c r="W234" i="1" s="1"/>
  <c r="Y234" i="1" s="1"/>
  <c r="X233" i="1"/>
  <c r="W233" i="1" s="1"/>
  <c r="Y233" i="1" s="1"/>
  <c r="X232" i="1"/>
  <c r="W232" i="1" s="1"/>
  <c r="Y232" i="1" s="1"/>
  <c r="X231" i="1"/>
  <c r="W231" i="1" s="1"/>
  <c r="Y231" i="1" s="1"/>
  <c r="X230" i="1"/>
  <c r="W230" i="1" s="1"/>
  <c r="Y230" i="1" s="1"/>
  <c r="X229" i="1"/>
  <c r="W229" i="1" s="1"/>
  <c r="Y229" i="1" s="1"/>
  <c r="X228" i="1"/>
  <c r="W228" i="1" s="1"/>
  <c r="Y228" i="1" s="1"/>
  <c r="X227" i="1"/>
  <c r="W227" i="1" s="1"/>
  <c r="Y227" i="1" s="1"/>
  <c r="X226" i="1"/>
  <c r="W226" i="1" s="1"/>
  <c r="Y226" i="1" s="1"/>
  <c r="X225" i="1"/>
  <c r="W225" i="1" s="1"/>
  <c r="Y225" i="1" s="1"/>
  <c r="X224" i="1"/>
  <c r="W224" i="1" s="1"/>
  <c r="Y224" i="1" s="1"/>
  <c r="X223" i="1"/>
  <c r="W223" i="1" s="1"/>
  <c r="Y223" i="1" s="1"/>
  <c r="X222" i="1"/>
  <c r="W222" i="1" s="1"/>
  <c r="Y222" i="1" s="1"/>
  <c r="X221" i="1"/>
  <c r="W221" i="1" s="1"/>
  <c r="Y221" i="1" s="1"/>
  <c r="X220" i="1"/>
  <c r="W220" i="1" s="1"/>
  <c r="Y220" i="1" s="1"/>
  <c r="X219" i="1"/>
  <c r="W219" i="1" s="1"/>
  <c r="Y219" i="1" s="1"/>
  <c r="X218" i="1"/>
  <c r="W218" i="1" s="1"/>
  <c r="Y218" i="1" s="1"/>
  <c r="X217" i="1"/>
  <c r="W217" i="1" s="1"/>
  <c r="Y217" i="1" s="1"/>
  <c r="X216" i="1"/>
  <c r="W216" i="1" s="1"/>
  <c r="Y216" i="1" s="1"/>
  <c r="X215" i="1"/>
  <c r="W215" i="1" s="1"/>
  <c r="Y215" i="1" s="1"/>
  <c r="X214" i="1"/>
  <c r="W214" i="1" s="1"/>
  <c r="Y214" i="1" s="1"/>
  <c r="X213" i="1"/>
  <c r="W213" i="1" s="1"/>
  <c r="Y213" i="1" s="1"/>
  <c r="X212" i="1"/>
  <c r="W212" i="1" s="1"/>
  <c r="Y212" i="1" s="1"/>
  <c r="X211" i="1"/>
  <c r="W211" i="1" s="1"/>
  <c r="Y211" i="1" s="1"/>
  <c r="X210" i="1"/>
  <c r="W210" i="1" s="1"/>
  <c r="Y210" i="1" s="1"/>
  <c r="X209" i="1"/>
  <c r="W209" i="1" s="1"/>
  <c r="Y209" i="1" s="1"/>
  <c r="X208" i="1"/>
  <c r="W208" i="1" s="1"/>
  <c r="Y208" i="1" s="1"/>
  <c r="X207" i="1"/>
  <c r="W207" i="1" s="1"/>
  <c r="Y207" i="1" s="1"/>
  <c r="X206" i="1"/>
  <c r="W206" i="1" s="1"/>
  <c r="Y206" i="1" s="1"/>
  <c r="X205" i="1"/>
  <c r="W205" i="1" s="1"/>
  <c r="Y205" i="1" s="1"/>
  <c r="X204" i="1"/>
  <c r="W204" i="1" s="1"/>
  <c r="Y204" i="1" s="1"/>
  <c r="X203" i="1"/>
  <c r="W203" i="1" s="1"/>
  <c r="Y203" i="1" s="1"/>
  <c r="X202" i="1"/>
  <c r="W202" i="1" s="1"/>
  <c r="Y202" i="1" s="1"/>
  <c r="X201" i="1"/>
  <c r="W201" i="1" s="1"/>
  <c r="Y201" i="1" s="1"/>
  <c r="X200" i="1"/>
  <c r="W200" i="1" s="1"/>
  <c r="Y200" i="1" s="1"/>
  <c r="X199" i="1"/>
  <c r="W199" i="1" s="1"/>
  <c r="Y199" i="1" s="1"/>
  <c r="X198" i="1"/>
  <c r="W198" i="1" s="1"/>
  <c r="Y198" i="1" s="1"/>
  <c r="X197" i="1"/>
  <c r="W197" i="1" s="1"/>
  <c r="Y197" i="1" s="1"/>
  <c r="X196" i="1"/>
  <c r="W196" i="1" s="1"/>
  <c r="Y196" i="1" s="1"/>
  <c r="X195" i="1"/>
  <c r="W195" i="1" s="1"/>
  <c r="Y195" i="1" s="1"/>
  <c r="X194" i="1"/>
  <c r="W194" i="1" s="1"/>
  <c r="Y194" i="1" s="1"/>
  <c r="X193" i="1"/>
  <c r="W193" i="1" s="1"/>
  <c r="Y193" i="1" s="1"/>
  <c r="X192" i="1"/>
  <c r="W192" i="1" s="1"/>
  <c r="Y192" i="1" s="1"/>
  <c r="X191" i="1"/>
  <c r="W191" i="1" s="1"/>
  <c r="Y191" i="1" s="1"/>
  <c r="X190" i="1"/>
  <c r="W190" i="1" s="1"/>
  <c r="Y190" i="1" s="1"/>
  <c r="X189" i="1"/>
  <c r="W189" i="1" s="1"/>
  <c r="Y189" i="1" s="1"/>
  <c r="X188" i="1"/>
  <c r="W188" i="1" s="1"/>
  <c r="Y188" i="1" s="1"/>
  <c r="X187" i="1"/>
  <c r="W187" i="1" s="1"/>
  <c r="Y187" i="1" s="1"/>
  <c r="X186" i="1"/>
  <c r="W186" i="1" s="1"/>
  <c r="Y186" i="1" s="1"/>
  <c r="X185" i="1"/>
  <c r="W185" i="1" s="1"/>
  <c r="Y185" i="1" s="1"/>
  <c r="X184" i="1"/>
  <c r="W184" i="1" s="1"/>
  <c r="Y184" i="1" s="1"/>
  <c r="X183" i="1"/>
  <c r="W183" i="1" s="1"/>
  <c r="Y183" i="1" s="1"/>
  <c r="X182" i="1"/>
  <c r="W182" i="1" s="1"/>
  <c r="Y182" i="1" s="1"/>
  <c r="X181" i="1"/>
  <c r="W181" i="1" s="1"/>
  <c r="Y181" i="1" s="1"/>
  <c r="X180" i="1"/>
  <c r="W180" i="1" s="1"/>
  <c r="Y180" i="1" s="1"/>
  <c r="X179" i="1"/>
  <c r="W179" i="1" s="1"/>
  <c r="Y179" i="1" s="1"/>
  <c r="X178" i="1"/>
  <c r="W178" i="1" s="1"/>
  <c r="Y178" i="1" s="1"/>
  <c r="X177" i="1"/>
  <c r="W177" i="1" s="1"/>
  <c r="Y177" i="1" s="1"/>
  <c r="X176" i="1"/>
  <c r="W176" i="1" s="1"/>
  <c r="Y176" i="1" s="1"/>
  <c r="X175" i="1"/>
  <c r="W175" i="1" s="1"/>
  <c r="Y175" i="1" s="1"/>
  <c r="X174" i="1"/>
  <c r="W174" i="1" s="1"/>
  <c r="Y174" i="1" s="1"/>
  <c r="X173" i="1"/>
  <c r="W173" i="1" s="1"/>
  <c r="Y173" i="1" s="1"/>
  <c r="X172" i="1"/>
  <c r="W172" i="1" s="1"/>
  <c r="Y172" i="1" s="1"/>
  <c r="X171" i="1"/>
  <c r="W171" i="1" s="1"/>
  <c r="Y171" i="1" s="1"/>
  <c r="X170" i="1"/>
  <c r="W170" i="1" s="1"/>
  <c r="Y170" i="1" s="1"/>
  <c r="X169" i="1"/>
  <c r="W169" i="1" s="1"/>
  <c r="Y169" i="1" s="1"/>
  <c r="X168" i="1"/>
  <c r="W168" i="1" s="1"/>
  <c r="Y168" i="1" s="1"/>
  <c r="X167" i="1"/>
  <c r="W167" i="1" s="1"/>
  <c r="Y167" i="1" s="1"/>
  <c r="X166" i="1"/>
  <c r="W166" i="1" s="1"/>
  <c r="Y166" i="1" s="1"/>
  <c r="X165" i="1"/>
  <c r="W165" i="1" s="1"/>
  <c r="Y165" i="1" s="1"/>
  <c r="X164" i="1"/>
  <c r="W164" i="1" s="1"/>
  <c r="Y164" i="1" s="1"/>
  <c r="X163" i="1"/>
  <c r="W163" i="1" s="1"/>
  <c r="Y163" i="1" s="1"/>
  <c r="X162" i="1"/>
  <c r="W162" i="1" s="1"/>
  <c r="Y162" i="1" s="1"/>
  <c r="X161" i="1"/>
  <c r="W161" i="1" s="1"/>
  <c r="Y161" i="1" s="1"/>
  <c r="X160" i="1"/>
  <c r="W160" i="1" s="1"/>
  <c r="Y160" i="1" s="1"/>
  <c r="X159" i="1"/>
  <c r="W159" i="1" s="1"/>
  <c r="Y159" i="1" s="1"/>
  <c r="X158" i="1"/>
  <c r="W158" i="1" s="1"/>
  <c r="Y158" i="1" s="1"/>
  <c r="X157" i="1"/>
  <c r="W157" i="1" s="1"/>
  <c r="Y157" i="1" s="1"/>
  <c r="X156" i="1"/>
  <c r="W156" i="1" s="1"/>
  <c r="Y156" i="1" s="1"/>
  <c r="X155" i="1"/>
  <c r="W155" i="1" s="1"/>
  <c r="Y155" i="1" s="1"/>
  <c r="X154" i="1"/>
  <c r="W154" i="1" s="1"/>
  <c r="Y154" i="1" s="1"/>
  <c r="X153" i="1"/>
  <c r="W153" i="1" s="1"/>
  <c r="Y153" i="1" s="1"/>
  <c r="X152" i="1"/>
  <c r="W152" i="1" s="1"/>
  <c r="Y152" i="1" s="1"/>
  <c r="X151" i="1"/>
  <c r="W151" i="1" s="1"/>
  <c r="Y151" i="1" s="1"/>
  <c r="X150" i="1"/>
  <c r="W150" i="1" s="1"/>
  <c r="Y150" i="1" s="1"/>
  <c r="X149" i="1"/>
  <c r="W149" i="1" s="1"/>
  <c r="Y149" i="1" s="1"/>
  <c r="X148" i="1"/>
  <c r="W148" i="1" s="1"/>
  <c r="Y148" i="1" s="1"/>
  <c r="X147" i="1"/>
  <c r="W147" i="1" s="1"/>
  <c r="Y147" i="1" s="1"/>
  <c r="X146" i="1"/>
  <c r="W146" i="1" s="1"/>
  <c r="Y146" i="1" s="1"/>
  <c r="X145" i="1"/>
  <c r="W145" i="1" s="1"/>
  <c r="Y145" i="1" s="1"/>
  <c r="X144" i="1"/>
  <c r="W144" i="1" s="1"/>
  <c r="Y144" i="1" s="1"/>
  <c r="X143" i="1"/>
  <c r="W143" i="1" s="1"/>
  <c r="Y143" i="1" s="1"/>
  <c r="X142" i="1"/>
  <c r="W142" i="1" s="1"/>
  <c r="Y142" i="1" s="1"/>
  <c r="X141" i="1"/>
  <c r="W141" i="1" s="1"/>
  <c r="Y141" i="1" s="1"/>
  <c r="X140" i="1"/>
  <c r="W140" i="1" s="1"/>
  <c r="Y140" i="1" s="1"/>
  <c r="X139" i="1"/>
  <c r="W139" i="1" s="1"/>
  <c r="Y139" i="1" s="1"/>
  <c r="X138" i="1"/>
  <c r="W138" i="1" s="1"/>
  <c r="Y138" i="1" s="1"/>
  <c r="X137" i="1"/>
  <c r="W137" i="1" s="1"/>
  <c r="Y137" i="1" s="1"/>
  <c r="X136" i="1"/>
  <c r="W136" i="1" s="1"/>
  <c r="Y136" i="1" s="1"/>
  <c r="X135" i="1"/>
  <c r="W135" i="1" s="1"/>
  <c r="Y135" i="1" s="1"/>
  <c r="X134" i="1"/>
  <c r="W134" i="1" s="1"/>
  <c r="Y134" i="1" s="1"/>
  <c r="X133" i="1"/>
  <c r="W133" i="1" s="1"/>
  <c r="Y133" i="1" s="1"/>
  <c r="X132" i="1"/>
  <c r="W132" i="1" s="1"/>
  <c r="Y132" i="1" s="1"/>
  <c r="X131" i="1"/>
  <c r="W131" i="1" s="1"/>
  <c r="Y131" i="1" s="1"/>
  <c r="X130" i="1"/>
  <c r="W130" i="1" s="1"/>
  <c r="Y130" i="1" s="1"/>
  <c r="X129" i="1"/>
  <c r="W129" i="1" s="1"/>
  <c r="Y129" i="1" s="1"/>
  <c r="X128" i="1"/>
  <c r="W128" i="1" s="1"/>
  <c r="Y128" i="1" s="1"/>
  <c r="X127" i="1"/>
  <c r="W127" i="1" s="1"/>
  <c r="Y127" i="1" s="1"/>
  <c r="X126" i="1"/>
  <c r="W126" i="1" s="1"/>
  <c r="Y126" i="1" s="1"/>
  <c r="X125" i="1"/>
  <c r="W125" i="1" s="1"/>
  <c r="Y125" i="1" s="1"/>
  <c r="X124" i="1"/>
  <c r="W124" i="1" s="1"/>
  <c r="Y124" i="1" s="1"/>
  <c r="X123" i="1"/>
  <c r="W123" i="1" s="1"/>
  <c r="Y123" i="1" s="1"/>
  <c r="X122" i="1"/>
  <c r="W122" i="1" s="1"/>
  <c r="Y122" i="1" s="1"/>
  <c r="X121" i="1"/>
  <c r="W121" i="1" s="1"/>
  <c r="Y121" i="1" s="1"/>
  <c r="X120" i="1"/>
  <c r="W120" i="1" s="1"/>
  <c r="Y120" i="1" s="1"/>
  <c r="X119" i="1"/>
  <c r="W119" i="1" s="1"/>
  <c r="Y119" i="1" s="1"/>
  <c r="X118" i="1"/>
  <c r="W118" i="1" s="1"/>
  <c r="Y118" i="1" s="1"/>
  <c r="X117" i="1"/>
  <c r="W117" i="1" s="1"/>
  <c r="Y117" i="1" s="1"/>
  <c r="X116" i="1"/>
  <c r="W116" i="1" s="1"/>
  <c r="Y116" i="1" s="1"/>
  <c r="X115" i="1"/>
  <c r="W115" i="1" s="1"/>
  <c r="Y115" i="1" s="1"/>
  <c r="X114" i="1"/>
  <c r="W114" i="1" s="1"/>
  <c r="Y114" i="1" s="1"/>
  <c r="X113" i="1"/>
  <c r="W113" i="1" s="1"/>
  <c r="Y113" i="1" s="1"/>
  <c r="X112" i="1"/>
  <c r="W112" i="1" s="1"/>
  <c r="Y112" i="1" s="1"/>
  <c r="X111" i="1"/>
  <c r="W111" i="1" s="1"/>
  <c r="Y111" i="1" s="1"/>
  <c r="X110" i="1"/>
  <c r="W110" i="1" s="1"/>
  <c r="Y110" i="1" s="1"/>
  <c r="X109" i="1"/>
  <c r="W109" i="1" s="1"/>
  <c r="Y109" i="1" s="1"/>
  <c r="X108" i="1"/>
  <c r="W108" i="1" s="1"/>
  <c r="Y108" i="1" s="1"/>
  <c r="X107" i="1"/>
  <c r="W107" i="1" s="1"/>
  <c r="Y107" i="1" s="1"/>
  <c r="X106" i="1"/>
  <c r="W106" i="1" s="1"/>
  <c r="Y106" i="1" s="1"/>
  <c r="X105" i="1"/>
  <c r="W105" i="1" s="1"/>
  <c r="Y105" i="1" s="1"/>
  <c r="X104" i="1"/>
  <c r="W104" i="1" s="1"/>
  <c r="Y104" i="1" s="1"/>
  <c r="X103" i="1"/>
  <c r="W103" i="1" s="1"/>
  <c r="Y103" i="1" s="1"/>
  <c r="X102" i="1"/>
  <c r="W102" i="1" s="1"/>
  <c r="Y102" i="1" s="1"/>
  <c r="X101" i="1"/>
  <c r="W101" i="1" s="1"/>
  <c r="Y101" i="1" s="1"/>
  <c r="X100" i="1"/>
  <c r="W100" i="1" s="1"/>
  <c r="Y100" i="1" s="1"/>
  <c r="X99" i="1"/>
  <c r="W99" i="1" s="1"/>
  <c r="Y99" i="1" s="1"/>
  <c r="X98" i="1"/>
  <c r="W98" i="1" s="1"/>
  <c r="Y98" i="1" s="1"/>
  <c r="X97" i="1"/>
  <c r="W97" i="1" s="1"/>
  <c r="Y97" i="1" s="1"/>
  <c r="X96" i="1"/>
  <c r="W96" i="1" s="1"/>
  <c r="Y96" i="1" s="1"/>
  <c r="X95" i="1"/>
  <c r="W95" i="1" s="1"/>
  <c r="Y95" i="1" s="1"/>
  <c r="X94" i="1"/>
  <c r="W94" i="1" s="1"/>
  <c r="Y94" i="1" s="1"/>
  <c r="X93" i="1"/>
  <c r="W93" i="1" s="1"/>
  <c r="Y93" i="1" s="1"/>
  <c r="X92" i="1"/>
  <c r="W92" i="1" s="1"/>
  <c r="Y92" i="1" s="1"/>
  <c r="X91" i="1"/>
  <c r="W91" i="1" s="1"/>
  <c r="Y91" i="1" s="1"/>
  <c r="X90" i="1"/>
  <c r="W90" i="1" s="1"/>
  <c r="Y90" i="1" s="1"/>
  <c r="X89" i="1"/>
  <c r="W89" i="1" s="1"/>
  <c r="Y89" i="1" s="1"/>
  <c r="X88" i="1"/>
  <c r="W88" i="1" s="1"/>
  <c r="Y88" i="1" s="1"/>
  <c r="X87" i="1"/>
  <c r="W87" i="1" s="1"/>
  <c r="Y87" i="1" s="1"/>
  <c r="X86" i="1"/>
  <c r="W86" i="1" s="1"/>
  <c r="Y86" i="1" s="1"/>
  <c r="X85" i="1"/>
  <c r="W85" i="1" s="1"/>
  <c r="Y85" i="1" s="1"/>
  <c r="X84" i="1"/>
  <c r="W84" i="1" s="1"/>
  <c r="Y84" i="1" s="1"/>
  <c r="X83" i="1"/>
  <c r="W83" i="1" s="1"/>
  <c r="Y83" i="1" s="1"/>
  <c r="X82" i="1"/>
  <c r="W82" i="1" s="1"/>
  <c r="Y82" i="1" s="1"/>
  <c r="X81" i="1"/>
  <c r="W81" i="1" s="1"/>
  <c r="Y81" i="1" s="1"/>
  <c r="X80" i="1"/>
  <c r="W80" i="1" s="1"/>
  <c r="Y80" i="1" s="1"/>
  <c r="X79" i="1"/>
  <c r="W79" i="1" s="1"/>
  <c r="Y79" i="1" s="1"/>
  <c r="X78" i="1"/>
  <c r="W78" i="1" s="1"/>
  <c r="Y78" i="1" s="1"/>
  <c r="X77" i="1"/>
  <c r="W77" i="1" s="1"/>
  <c r="Y77" i="1" s="1"/>
  <c r="X76" i="1"/>
  <c r="W76" i="1" s="1"/>
  <c r="Y76" i="1" s="1"/>
  <c r="X75" i="1"/>
  <c r="W75" i="1" s="1"/>
  <c r="Y75" i="1" s="1"/>
  <c r="X74" i="1"/>
  <c r="W74" i="1" s="1"/>
  <c r="Y74" i="1" s="1"/>
  <c r="X73" i="1"/>
  <c r="W73" i="1" s="1"/>
  <c r="Y73" i="1" s="1"/>
  <c r="X72" i="1"/>
  <c r="W72" i="1" s="1"/>
  <c r="Y72" i="1" s="1"/>
  <c r="X71" i="1"/>
  <c r="W71" i="1" s="1"/>
  <c r="Y71" i="1" s="1"/>
  <c r="X70" i="1"/>
  <c r="W70" i="1" s="1"/>
  <c r="Y70" i="1" s="1"/>
  <c r="X69" i="1"/>
  <c r="W69" i="1" s="1"/>
  <c r="Y69" i="1" s="1"/>
  <c r="X68" i="1"/>
  <c r="W68" i="1" s="1"/>
  <c r="Y68" i="1" s="1"/>
  <c r="X67" i="1"/>
  <c r="W67" i="1" s="1"/>
  <c r="Y67" i="1" s="1"/>
  <c r="X66" i="1"/>
  <c r="W66" i="1" s="1"/>
  <c r="Y66" i="1" s="1"/>
  <c r="X65" i="1"/>
  <c r="W65" i="1" s="1"/>
  <c r="Y65" i="1" s="1"/>
  <c r="X64" i="1"/>
  <c r="W64" i="1" s="1"/>
  <c r="Y64" i="1" s="1"/>
  <c r="X63" i="1"/>
  <c r="W63" i="1" s="1"/>
  <c r="Y63" i="1" s="1"/>
  <c r="X62" i="1"/>
  <c r="W62" i="1" s="1"/>
  <c r="Y62" i="1" s="1"/>
  <c r="X61" i="1"/>
  <c r="W61" i="1" s="1"/>
  <c r="Y61" i="1" s="1"/>
  <c r="X60" i="1"/>
  <c r="W60" i="1" s="1"/>
  <c r="Y60" i="1" s="1"/>
  <c r="X59" i="1"/>
  <c r="W59" i="1" s="1"/>
  <c r="Y59" i="1" s="1"/>
  <c r="X58" i="1"/>
  <c r="W58" i="1" s="1"/>
  <c r="Y58" i="1" s="1"/>
  <c r="X57" i="1"/>
  <c r="W57" i="1" s="1"/>
  <c r="Y57" i="1" s="1"/>
  <c r="X56" i="1"/>
  <c r="W56" i="1" s="1"/>
  <c r="Y56" i="1" s="1"/>
  <c r="X55" i="1"/>
  <c r="W55" i="1" s="1"/>
  <c r="Y55" i="1" s="1"/>
  <c r="X54" i="1"/>
  <c r="W54" i="1" s="1"/>
  <c r="Y54" i="1" s="1"/>
  <c r="X53" i="1"/>
  <c r="W53" i="1" s="1"/>
  <c r="Y53" i="1" s="1"/>
  <c r="X52" i="1"/>
  <c r="W52" i="1" s="1"/>
  <c r="Y52" i="1" s="1"/>
  <c r="X51" i="1"/>
  <c r="W51" i="1" s="1"/>
  <c r="Y51" i="1" s="1"/>
  <c r="X50" i="1"/>
  <c r="W50" i="1" s="1"/>
  <c r="Y50" i="1" s="1"/>
  <c r="X49" i="1"/>
  <c r="W49" i="1" s="1"/>
  <c r="Y49" i="1" s="1"/>
  <c r="X48" i="1"/>
  <c r="W48" i="1" s="1"/>
  <c r="Y48" i="1" s="1"/>
  <c r="X47" i="1"/>
  <c r="W47" i="1" s="1"/>
  <c r="Y47" i="1" s="1"/>
  <c r="X46" i="1"/>
  <c r="W46" i="1" s="1"/>
  <c r="Y46" i="1" s="1"/>
  <c r="X45" i="1"/>
  <c r="W45" i="1" s="1"/>
  <c r="Y45" i="1" s="1"/>
  <c r="X44" i="1"/>
  <c r="W44" i="1" s="1"/>
  <c r="Y44" i="1" s="1"/>
  <c r="X43" i="1"/>
  <c r="W43" i="1" s="1"/>
  <c r="Y43" i="1" s="1"/>
  <c r="X42" i="1"/>
  <c r="W42" i="1" s="1"/>
  <c r="Y42" i="1" s="1"/>
  <c r="X41" i="1"/>
  <c r="W41" i="1" s="1"/>
  <c r="Y41" i="1" s="1"/>
  <c r="X40" i="1"/>
  <c r="W40" i="1" s="1"/>
  <c r="Y40" i="1" s="1"/>
  <c r="X39" i="1"/>
  <c r="W39" i="1" s="1"/>
  <c r="Y39" i="1" s="1"/>
  <c r="X38" i="1"/>
  <c r="W38" i="1" s="1"/>
  <c r="Y38" i="1" s="1"/>
  <c r="X37" i="1"/>
  <c r="W37" i="1" s="1"/>
  <c r="Y37" i="1" s="1"/>
  <c r="X36" i="1"/>
  <c r="W36" i="1" s="1"/>
  <c r="Y36" i="1" s="1"/>
  <c r="X35" i="1"/>
  <c r="W35" i="1" s="1"/>
  <c r="Y35" i="1" s="1"/>
  <c r="X34" i="1"/>
  <c r="W34" i="1" s="1"/>
  <c r="Y34" i="1" s="1"/>
  <c r="X33" i="1"/>
  <c r="W33" i="1" s="1"/>
  <c r="Y33" i="1" s="1"/>
  <c r="X32" i="1"/>
  <c r="W32" i="1" s="1"/>
  <c r="Y32" i="1" s="1"/>
  <c r="X31" i="1"/>
  <c r="W31" i="1" s="1"/>
  <c r="Y31" i="1" s="1"/>
  <c r="X30" i="1"/>
  <c r="W30" i="1" s="1"/>
  <c r="Y30" i="1" s="1"/>
  <c r="X29" i="1"/>
  <c r="W29" i="1" s="1"/>
  <c r="Y29" i="1" s="1"/>
  <c r="X28" i="1"/>
  <c r="W28" i="1" s="1"/>
  <c r="Y28" i="1" s="1"/>
  <c r="X27" i="1"/>
  <c r="W27" i="1" s="1"/>
  <c r="Y27" i="1" s="1"/>
  <c r="X26" i="1"/>
  <c r="W26" i="1" s="1"/>
  <c r="Y26" i="1" s="1"/>
  <c r="X25" i="1"/>
  <c r="W25" i="1" s="1"/>
  <c r="Y25" i="1" s="1"/>
  <c r="X24" i="1"/>
  <c r="W24" i="1" s="1"/>
  <c r="Y24" i="1" s="1"/>
  <c r="X23" i="1"/>
  <c r="W23" i="1" s="1"/>
  <c r="Y23" i="1" s="1"/>
  <c r="X22" i="1"/>
  <c r="W22" i="1" s="1"/>
  <c r="Y22" i="1" s="1"/>
  <c r="X21" i="1"/>
  <c r="W21" i="1" s="1"/>
  <c r="Y21" i="1" s="1"/>
  <c r="X20" i="1"/>
  <c r="W20" i="1" s="1"/>
  <c r="Y20" i="1" s="1"/>
  <c r="X19" i="1"/>
  <c r="W19" i="1" s="1"/>
  <c r="Y19" i="1" s="1"/>
  <c r="X18" i="1"/>
  <c r="W18" i="1" s="1"/>
  <c r="Y18" i="1" s="1"/>
  <c r="X17" i="1"/>
  <c r="W17" i="1" s="1"/>
  <c r="Y17" i="1" s="1"/>
  <c r="X16" i="1"/>
  <c r="W16" i="1" s="1"/>
  <c r="Y16" i="1" s="1"/>
  <c r="X15" i="1"/>
  <c r="W15" i="1" s="1"/>
  <c r="Y15" i="1" s="1"/>
  <c r="X14" i="1"/>
  <c r="W14" i="1" s="1"/>
  <c r="Y14" i="1" s="1"/>
  <c r="X13" i="1"/>
  <c r="W13" i="1" s="1"/>
  <c r="Y13" i="1" s="1"/>
  <c r="X12" i="1"/>
  <c r="W12" i="1" s="1"/>
  <c r="Y12" i="1" s="1"/>
  <c r="X11" i="1"/>
  <c r="W11" i="1" s="1"/>
  <c r="Y11" i="1" s="1"/>
  <c r="X10" i="1"/>
  <c r="W10" i="1" s="1"/>
  <c r="Y10" i="1" s="1"/>
  <c r="X9" i="1"/>
  <c r="W9" i="1" s="1"/>
  <c r="Y9" i="1" s="1"/>
  <c r="X8" i="1"/>
  <c r="W8" i="1" s="1"/>
  <c r="Y8" i="1" s="1"/>
  <c r="X7" i="1"/>
  <c r="W7" i="1" s="1"/>
  <c r="Y7" i="1" s="1"/>
  <c r="X6" i="1"/>
  <c r="W6" i="1" s="1"/>
  <c r="Y6" i="1" s="1"/>
  <c r="X5" i="1"/>
  <c r="W5" i="1" s="1"/>
  <c r="Y5" i="1" s="1"/>
  <c r="X4" i="1"/>
  <c r="W4" i="1" s="1"/>
  <c r="Y4" i="1" s="1"/>
  <c r="X3" i="1"/>
  <c r="W3" i="1" s="1"/>
  <c r="Y3" i="1" s="1"/>
  <c r="I5" i="9" l="1"/>
  <c r="D5" i="10"/>
  <c r="I9" i="9"/>
  <c r="D9" i="10"/>
  <c r="I4" i="9"/>
  <c r="D4" i="10"/>
  <c r="I10" i="9"/>
  <c r="D10" i="10"/>
  <c r="I7" i="9"/>
  <c r="D7" i="10"/>
  <c r="I8" i="9"/>
  <c r="D8" i="10"/>
  <c r="I13" i="9"/>
  <c r="D13" i="10"/>
  <c r="I3" i="9"/>
  <c r="D3" i="10"/>
  <c r="I11" i="9"/>
  <c r="D11" i="10"/>
  <c r="I6" i="9"/>
  <c r="D6" i="10"/>
  <c r="I12" i="9"/>
  <c r="D12" i="10"/>
  <c r="I2" i="9"/>
  <c r="D2" i="10"/>
  <c r="M2" i="2"/>
  <c r="L2" i="2"/>
  <c r="K2" i="2"/>
  <c r="J2" i="2"/>
  <c r="I2" i="2"/>
  <c r="H2" i="2"/>
  <c r="G2" i="2"/>
  <c r="F2" i="2"/>
  <c r="E2" i="2"/>
  <c r="D2" i="2"/>
  <c r="C2" i="2"/>
  <c r="W2" i="1"/>
  <c r="Y2" i="1" s="1"/>
  <c r="J7" i="9" l="1"/>
  <c r="K7" i="9" s="1"/>
  <c r="J13" i="9"/>
  <c r="K13" i="9" s="1"/>
  <c r="J12" i="9"/>
  <c r="K12" i="9" s="1"/>
  <c r="J11" i="9"/>
  <c r="K11" i="9" s="1"/>
  <c r="J5" i="9"/>
  <c r="K5" i="9" s="1"/>
  <c r="J2" i="9"/>
  <c r="K2" i="9" s="1"/>
  <c r="J3" i="9"/>
  <c r="K3" i="9" s="1"/>
  <c r="J4" i="9"/>
  <c r="K4" i="9" s="1"/>
  <c r="J6" i="9"/>
  <c r="K6" i="9" s="1"/>
  <c r="J8" i="9"/>
  <c r="K8" i="9" s="1"/>
  <c r="J9" i="9"/>
  <c r="K9" i="9" s="1"/>
  <c r="J10" i="9"/>
  <c r="K10" i="9" s="1"/>
</calcChain>
</file>

<file path=xl/sharedStrings.xml><?xml version="1.0" encoding="utf-8"?>
<sst xmlns="http://schemas.openxmlformats.org/spreadsheetml/2006/main" count="27565" uniqueCount="975">
  <si>
    <t>id</t>
  </si>
  <si>
    <t>eventname</t>
  </si>
  <si>
    <t>component</t>
  </si>
  <si>
    <t>action</t>
  </si>
  <si>
    <t>target</t>
  </si>
  <si>
    <t>objecttable</t>
  </si>
  <si>
    <t>objectid</t>
  </si>
  <si>
    <t>crud</t>
  </si>
  <si>
    <t>edulevel</t>
  </si>
  <si>
    <t>contextid</t>
  </si>
  <si>
    <t>contextlevel</t>
  </si>
  <si>
    <t>contextinstanceid</t>
  </si>
  <si>
    <t>userid</t>
  </si>
  <si>
    <t>courseid</t>
  </si>
  <si>
    <t>relateduserid</t>
  </si>
  <si>
    <t>anonymous</t>
  </si>
  <si>
    <t>other</t>
  </si>
  <si>
    <t>timecreated</t>
  </si>
  <si>
    <t>origin</t>
  </si>
  <si>
    <t>ip</t>
  </si>
  <si>
    <t>realuserid</t>
  </si>
  <si>
    <t>\core\event\enrol_instance_created</t>
  </si>
  <si>
    <t>core</t>
  </si>
  <si>
    <t>created</t>
  </si>
  <si>
    <t>enrol_instance</t>
  </si>
  <si>
    <t>enrol</t>
  </si>
  <si>
    <t>c</t>
  </si>
  <si>
    <t>NULL</t>
  </si>
  <si>
    <t>a:1:{s:5:"enrol";s:8:"category";}</t>
  </si>
  <si>
    <t>cli</t>
  </si>
  <si>
    <t>\core\event\user_enrolment_created</t>
  </si>
  <si>
    <t>user_enrolment</t>
  </si>
  <si>
    <t>user_enrolments</t>
  </si>
  <si>
    <t>\core\event\user_profile_viewed</t>
  </si>
  <si>
    <t>viewed</t>
  </si>
  <si>
    <t>user_profile</t>
  </si>
  <si>
    <t>user</t>
  </si>
  <si>
    <t>r</t>
  </si>
  <si>
    <t>a:3:{s:8:"courseid";s:5:"17305";s:15:"courseshortname";s:5:"IK045";s:14:"coursefullname";s:59:"IK045 Service Science &amp; Knowledge Economy: Research Methods";}</t>
  </si>
  <si>
    <t>web</t>
  </si>
  <si>
    <t>89.135.72.30</t>
  </si>
  <si>
    <t>\core\event\course_viewed</t>
  </si>
  <si>
    <t>course</t>
  </si>
  <si>
    <t>N;</t>
  </si>
  <si>
    <t>86.101.59.133</t>
  </si>
  <si>
    <t>\core\event\user_list_viewed</t>
  </si>
  <si>
    <t>user_list</t>
  </si>
  <si>
    <t>a:2:{s:15:"courseshortname";s:5:"IK045";s:14:"coursefullname";s:59:"IK045 Service Science &amp; Knowledge Economy: Research Methods";}</t>
  </si>
  <si>
    <t>\mod_forum\event\course_module_viewed</t>
  </si>
  <si>
    <t>mod_forum</t>
  </si>
  <si>
    <t>course_module</t>
  </si>
  <si>
    <t>forum</t>
  </si>
  <si>
    <t>\core\event\course_section_updated</t>
  </si>
  <si>
    <t>updated</t>
  </si>
  <si>
    <t>course_section</t>
  </si>
  <si>
    <t>course_sections</t>
  </si>
  <si>
    <t>u</t>
  </si>
  <si>
    <t>a:1:{s:10:"sectionnum";s:1:"1";}</t>
  </si>
  <si>
    <t>89.133.5.125</t>
  </si>
  <si>
    <t>87.97.39.42</t>
  </si>
  <si>
    <t>178.48.89.148</t>
  </si>
  <si>
    <t>\core\event\role_unassigned</t>
  </si>
  <si>
    <t>unassigned</t>
  </si>
  <si>
    <t>role</t>
  </si>
  <si>
    <t>d</t>
  </si>
  <si>
    <t>a:3:{s:2:"id";s:7:"1759906";s:9:"component";s:0:"";s:6:"itemid";s:1:"0";}</t>
  </si>
  <si>
    <t>\core\event\user_enrolment_deleted</t>
  </si>
  <si>
    <t>deleted</t>
  </si>
  <si>
    <t>a:2:{s:13:"userenrolment";a:12:{s:2:"id";s:6:"361130";s:6:"status";s:1:"0";s:7:"enrolid";s:5:"13244";s:6:"userid";s:5:"32321";s:9:"timestart";s:10:"1549545581";s:7:"timeend";s:1:"0";s:10:"modifierid";s:3:"831";s:11:"timecreated";s:10:"1549545581";s:12:"timemodified";s:10:"1549545581";s:8:"courseid";s:5:"17305";s:5:"enrol";s:8:"category";s:9:"lastenrol";b:1;}s:5:"enrol";s:8:"category";}</t>
  </si>
  <si>
    <t>a:2:{s:13:"userenrolment";a:12:{s:2:"id";s:6:"356138";s:6:"status";s:1:"0";s:7:"enrolid";s:5:"13244";s:6:"userid";s:5:"33213";s:9:"timestart";s:10:"1536303276";s:7:"timeend";s:1:"0";s:10:"modifierid";s:1:"2";s:11:"timecreated";s:10:"1548858605";s:12:"timemodified";s:10:"1548858605";s:8:"courseid";s:5:"17305";s:5:"enrol";s:8:"category";s:9:"lastenrol";b:1;}s:5:"enrol";s:8:"category";}</t>
  </si>
  <si>
    <t>a:2:{s:13:"userenrolment";a:12:{s:2:"id";s:6:"356080";s:6:"status";s:1:"0";s:7:"enrolid";s:5:"13244";s:6:"userid";s:5:"31213";s:9:"timestart";s:10:"1539344832";s:7:"timeend";s:1:"0";s:10:"modifierid";s:1:"2";s:11:"timecreated";s:10:"1548858604";s:12:"timemodified";s:10:"1548858604";s:8:"courseid";s:5:"17305";s:5:"enrol";s:8:"category";s:9:"lastenrol";b:1;}s:5:"enrol";s:8:"category";}</t>
  </si>
  <si>
    <t>a:2:{s:13:"userenrolment";a:12:{s:2:"id";s:6:"356051";s:6:"status";s:1:"0";s:7:"enrolid";s:5:"13244";s:6:"userid";s:5:"19227";s:9:"timestart";s:10:"1536303284";s:7:"timeend";s:1:"0";s:10:"modifierid";s:1:"2";s:11:"timecreated";s:10:"1548858604";s:12:"timemodified";s:10:"1548858604";s:8:"courseid";s:5:"17305";s:5:"enrol";s:8:"category";s:9:"lastenrol";b:1;}s:5:"enrol";s:8:"category";}</t>
  </si>
  <si>
    <t>87.97.4.188</t>
  </si>
  <si>
    <t>\core\event\course_module_created</t>
  </si>
  <si>
    <t>course_modules</t>
  </si>
  <si>
    <t>a:3:{s:10:"modulename";s:5:"forum";s:10:"instanceid";i:29448;s:4:"name";s:32:"Task Nr.1 - Personal definitions";}</t>
  </si>
  <si>
    <t>\mod_forum\event\subscription_created</t>
  </si>
  <si>
    <t>subscription</t>
  </si>
  <si>
    <t>forum_subscriptions</t>
  </si>
  <si>
    <t>a:1:{s:7:"forumid";s:5:"29448";}</t>
  </si>
  <si>
    <t>\mod_forum\event\assessable_uploaded</t>
  </si>
  <si>
    <t>uploaded</t>
  </si>
  <si>
    <t>assessable</t>
  </si>
  <si>
    <t>forum_posts</t>
  </si>
  <si>
    <t>a:4:{s:7:"content";s:63:"&lt;p&gt;Please, create an appropriate complex/long definition...&lt;/p&gt;";s:14:"pathnamehashes";a:0:{}s:12:"discussionid";i:44464;s:13:"triggeredfrom";s:20:"forum_add_discussion";}</t>
  </si>
  <si>
    <t>\mod_forum\event\discussion_created</t>
  </si>
  <si>
    <t>discussion</t>
  </si>
  <si>
    <t>forum_discussions</t>
  </si>
  <si>
    <t>a:4:{s:7:"content";s:63:"&lt;p&gt;Please, create an appropriate complex/long definition...&lt;/p&gt;";s:14:"pathnamehashes";a:0:{}s:12:"discussionid";i:44465;s:13:"triggeredfrom";s:20:"forum_add_discussion";}</t>
  </si>
  <si>
    <t>\mod_forum\event\discussion_viewed</t>
  </si>
  <si>
    <t>a:4:{s:7:"content";s:61:"&lt;p&gt;Knowledge is what can be transformed into source code.&lt;/p&gt;";s:14:"pathnamehashes";a:0:{}s:12:"discussionid";i:44464;s:13:"triggeredfrom";s:18:"forum_add_new_post";}</t>
  </si>
  <si>
    <t>\mod_forum\event\post_created</t>
  </si>
  <si>
    <t>post</t>
  </si>
  <si>
    <t>a:3:{s:12:"discussionid";s:5:"44464";s:7:"forumid";s:5:"29448";s:9:"forumtype";s:7:"general";}</t>
  </si>
  <si>
    <t>\mod_forum\event\subscribers_viewed</t>
  </si>
  <si>
    <t>subscribers</t>
  </si>
  <si>
    <t>a:4:{s:7:"content";s:63:"&lt;p&gt;Knowledge is what can be transformed into source code...&lt;/p&gt;";s:14:"pathnamehashes";a:0:{}s:12:"discussionid";i:44465;s:13:"triggeredfrom";s:18:"forum_add_new_post";}</t>
  </si>
  <si>
    <t>a:3:{s:12:"discussionid";s:5:"44465";s:7:"forumid";s:5:"29448";s:9:"forumtype";s:7:"general";}</t>
  </si>
  <si>
    <t>a:3:{s:10:"modulename";s:5:"forum";s:10:"instanceid";i:29449;s:4:"name";s:19:"General definitions";}</t>
  </si>
  <si>
    <t>\core\event\course_module_updated</t>
  </si>
  <si>
    <t>a:3:{s:10:"modulename";s:5:"forum";s:10:"instanceid";s:5:"29449";s:4:"name";s:37:"Task Nr.1 - General definitions (T1b)";}</t>
  </si>
  <si>
    <t>a:3:{s:10:"modulename";s:5:"forum";s:10:"instanceid";s:5:"29448";s:4:"name";s:38:"Task Nr.1 - Personal definitions (T1a)";}</t>
  </si>
  <si>
    <t>a:1:{s:10:"sectionnum";s:1:"2";}</t>
  </si>
  <si>
    <t>a:3:{s:10:"modulename";s:5:"forum";s:10:"instanceid";s:5:"29448";s:4:"name";s:39:"Task Nr.1 - Personal definitions (OT1a)";}</t>
  </si>
  <si>
    <t>a:3:{s:10:"modulename";s:5:"forum";s:10:"instanceid";s:5:"29449";s:4:"name";s:38:"Task Nr.1 - General definitions (OT1b)";}</t>
  </si>
  <si>
    <t>a:4:{s:7:"content";s:129:"&lt;p&gt;Here, you can formulate your questions about relevant rules of the course. Rules will be valid just in written form.&amp;nbsp;&lt;/p&gt;";s:14:"pathnamehashes";a:0:{}s:12:"discussionid";i:44466;s:13:"triggeredfrom";s:20:"forum_add_discussion";}</t>
  </si>
  <si>
    <t>a:1:{s:7:"forumid";s:5:"29407";}</t>
  </si>
  <si>
    <t>a:4:{s:7:"content";s:129:"&lt;p&gt;Here, you can formulate your questions about relevant rules of the course. Rules will be valid just in written form.&amp;nbsp;&lt;/p&gt;";s:14:"pathnamehashes";a:0:{}s:12:"discussionid";i:44467;s:13:"triggeredfrom";s:20:"forum_add_discussion";}</t>
  </si>
  <si>
    <t>a:4:{s:7:"content";s:30:"&lt;p&gt;Definition of KNOWLEDGE&lt;/p&gt;";s:14:"pathnamehashes";a:0:{}s:12:"discussionid";i:44468;s:13:"triggeredfrom";s:20:"forum_add_discussion";}</t>
  </si>
  <si>
    <t>a:1:{s:7:"forumid";s:5:"29449";}</t>
  </si>
  <si>
    <t>\mod_forum\event\discussion_subscription_created</t>
  </si>
  <si>
    <t>discussion_subscription</t>
  </si>
  <si>
    <t>forum_discussion_subs</t>
  </si>
  <si>
    <t>a:2:{s:7:"forumid";i:29449;s:10:"discussion";i:44468;}</t>
  </si>
  <si>
    <t>a:4:{s:7:"content";s:72:"&lt;p&gt;Please, create one/more appropriate complex/long definition(s)...&lt;/p&gt;";s:14:"pathnamehashes";a:0:{}s:12:"discussionid";i:44469;s:13:"triggeredfrom";s:20:"forum_add_discussion";}</t>
  </si>
  <si>
    <t>a:2:{s:7:"forumid";i:29449;s:10:"discussion";i:44469;}</t>
  </si>
  <si>
    <t>\mod_forum\event\post_deleted</t>
  </si>
  <si>
    <t>a:3:{s:12:"discussionid";s:5:"44468";s:7:"forumid";s:5:"29449";s:9:"forumtype";s:7:"general";}</t>
  </si>
  <si>
    <t>\mod_forum\event\discussion_deleted</t>
  </si>
  <si>
    <t>a:4:{s:7:"content";s:76:"&lt;p&gt;Please, create one/more appropriate complex/long definition(s)...&lt;br&gt;&lt;/p&gt;";s:14:"pathnamehashes";a:0:{}s:12:"discussionid";i:44470;s:13:"triggeredfrom";s:20:"forum_add_discussion";}</t>
  </si>
  <si>
    <t>a:2:{s:7:"forumid";i:29449;s:10:"discussion";i:44470;}</t>
  </si>
  <si>
    <t>a:4:{s:7:"content";s:99:"&lt;p&gt;Knowledge is a detailed familiarity with, or understanding of, a person, thing or situation.&lt;/p&gt;";s:14:"pathnamehashes";a:0:{}s:12:"discussionid";i:44470;s:13:"triggeredfrom";s:18:"forum_add_new_post";}</t>
  </si>
  <si>
    <t>a:3:{s:12:"discussionid";s:5:"44470";s:7:"forumid";s:5:"29449";s:9:"forumtype";s:7:"general";}</t>
  </si>
  <si>
    <t>a:4:{s:7:"content";s:103:"&lt;p&gt;Knowledge is a detailed familiarity with, or understanding of, a person, thing or situation.&lt;br&gt;&lt;/p&gt;";s:14:"pathnamehashes";a:0:{}s:12:"discussionid";i:44469;s:13:"triggeredfrom";s:18:"forum_add_new_post";}</t>
  </si>
  <si>
    <t>a:3:{s:12:"discussionid";s:5:"44469";s:7:"forumid";s:5:"29449";s:9:"forumtype";s:7:"general";}</t>
  </si>
  <si>
    <t>a:3:{s:10:"modulename";s:5:"forum";s:10:"instanceid";i:29450;s:4:"name";s:35:"Rule set for evaluating definitions";}</t>
  </si>
  <si>
    <t>a:3:{s:10:"modulename";s:5:"forum";s:10:"instanceid";s:5:"29450";s:4:"name";s:54:"Task Nr.1 - Rule set for evaluating definitions (OT1c)";}</t>
  </si>
  <si>
    <t>a:3:{s:10:"modulename";s:5:"forum";s:10:"instanceid";i:29451;s:4:"name";s:45:"Task Nr.1 - Rule set for evaluating rule sets";}</t>
  </si>
  <si>
    <t>a:3:{s:10:"modulename";s:5:"forum";s:10:"instanceid";s:5:"29451";s:4:"name";s:52:"Task Nr.1 - Rule set for evaluating rule sets (OT1d)";}</t>
  </si>
  <si>
    <t>a:4:{s:7:"content";s:136:"&lt;p&gt;Please, imagine, that this evaluation should also be made by other Students... Please, try to formulate as precise as possible...&lt;/p&gt;";s:14:"pathnamehashes";a:0:{}s:12:"discussionid";i:44471;s:13:"triggeredfrom";s:20:"forum_add_discussion";}</t>
  </si>
  <si>
    <t>a:1:{s:7:"forumid";s:5:"29450";}</t>
  </si>
  <si>
    <t>a:2:{s:7:"forumid";i:29450;s:10:"discussion";i:44471;}</t>
  </si>
  <si>
    <t>a:4:{s:7:"content";s:136:"&lt;p&gt;Please, imagine, that this evaluation should also be made by other Students... Please, try to formulate as precise as possible...&lt;/p&gt;";s:14:"pathnamehashes";a:0:{}s:12:"discussionid";i:44472;s:13:"triggeredfrom";s:20:"forum_add_discussion";}</t>
  </si>
  <si>
    <t>a:2:{s:7:"forumid";i:29450;s:10:"discussion";i:44472;}</t>
  </si>
  <si>
    <t>a:4:{s:7:"content";s:140:"&lt;p&gt;Please, imagine, that this evaluation should also be made by other Students... Please, try to formulate as precise as possible...&lt;br&gt;&lt;/p&gt;";s:14:"pathnamehashes";a:0:{}s:12:"discussionid";i:44473;s:13:"triggeredfrom";s:20:"forum_add_discussion";}</t>
  </si>
  <si>
    <t>a:1:{s:7:"forumid";s:5:"29451";}</t>
  </si>
  <si>
    <t>a:2:{s:7:"forumid";i:29451;s:10:"discussion";i:44473;}</t>
  </si>
  <si>
    <t>a:4:{s:7:"content";s:140:"&lt;p&gt;Please, imagine, that this evaluation should also be made by other Students... Please, try to formulate as precise as possible...&lt;br&gt;&lt;/p&gt;";s:14:"pathnamehashes";a:0:{}s:12:"discussionid";i:44474;s:13:"triggeredfrom";s:20:"forum_add_discussion";}</t>
  </si>
  <si>
    <t>a:2:{s:7:"forumid";i:29451;s:10:"discussion";i:44474;}</t>
  </si>
  <si>
    <t>a:3:{s:10:"modulename";s:8:"glossary";s:10:"instanceid";i:436;s:4:"name";s:28:"Knowledge Test with comments";}</t>
  </si>
  <si>
    <t>\mod_glossary\event\course_module_viewed</t>
  </si>
  <si>
    <t>mod_glossary</t>
  </si>
  <si>
    <t>glossary</t>
  </si>
  <si>
    <t>a:1:{s:4:"mode";s:0:"";}</t>
  </si>
  <si>
    <t>a:1:{s:4:"mode";s:6:"letter";}</t>
  </si>
  <si>
    <t>a:3:{s:10:"modulename";s:8:"glossary";s:10:"instanceid";s:3:"436";s:4:"name";s:28:"Knowledge Test with comments";}</t>
  </si>
  <si>
    <t>\tool_recyclebin\event\course_bin_item_created</t>
  </si>
  <si>
    <t>tool_recyclebin</t>
  </si>
  <si>
    <t>course_bin_item</t>
  </si>
  <si>
    <t>tool_recyclebin_course</t>
  </si>
  <si>
    <t>\core\event\course_module_deleted</t>
  </si>
  <si>
    <t>a:2:{s:10:"modulename";s:8:"glossary";s:10:"instanceid";s:3:"436";}</t>
  </si>
  <si>
    <t>a:3:{s:10:"modulename";s:5:"forum";s:10:"instanceid";i:29452;s:4:"name";s:28:"Knowledge Test with comments";}</t>
  </si>
  <si>
    <t>a:3:{s:10:"modulename";s:5:"forum";s:10:"instanceid";s:5:"29452";s:4:"name";s:28:"Knowledge Test with comments";}</t>
  </si>
  <si>
    <t>a:4:{s:7:"content";s:67:"&lt;p&gt;Each question should be answered in the appropriate topic...&lt;/p&gt;";s:14:"pathnamehashes";a:0:{}s:12:"discussionid";i:44475;s:13:"triggeredfrom";s:20:"forum_add_discussion";}</t>
  </si>
  <si>
    <t>a:1:{s:7:"forumid";s:5:"29452";}</t>
  </si>
  <si>
    <t>a:2:{s:7:"forumid";i:29452;s:10:"discussion";i:44475;}</t>
  </si>
  <si>
    <t>a:4:{s:7:"content";s:67:"&lt;p&gt;Each question should be answered in the appropriate topic...&lt;/p&gt;";s:14:"pathnamehashes";a:0:{}s:12:"discussionid";i:44476;s:13:"triggeredfrom";s:20:"forum_add_discussion";}</t>
  </si>
  <si>
    <t>a:2:{s:7:"forumid";i:29452;s:10:"discussion";i:44476;}</t>
  </si>
  <si>
    <t>a:4:{s:7:"content";s:71:"&lt;p&gt;Each question should be answered in the appropriate topic...&lt;br&gt;&lt;/p&gt;";s:14:"pathnamehashes";a:0:{}s:12:"discussionid";i:44477;s:13:"triggeredfrom";s:20:"forum_add_discussion";}</t>
  </si>
  <si>
    <t>a:2:{s:7:"forumid";i:29452;s:10:"discussion";i:44477;}</t>
  </si>
  <si>
    <t>a:4:{s:7:"content";s:71:"&lt;p&gt;Each question should be answered in the appropriate topic...&lt;br&gt;&lt;/p&gt;";s:14:"pathnamehashes";a:0:{}s:12:"discussionid";i:44478;s:13:"triggeredfrom";s:20:"forum_add_discussion";}</t>
  </si>
  <si>
    <t>a:2:{s:7:"forumid";i:29452;s:10:"discussion";i:44478;}</t>
  </si>
  <si>
    <t>a:4:{s:7:"content";s:71:"&lt;p&gt;Each question should be answered in the appropriate topic...&lt;br&gt;&lt;/p&gt;";s:14:"pathnamehashes";a:0:{}s:12:"discussionid";i:44479;s:13:"triggeredfrom";s:20:"forum_add_discussion";}</t>
  </si>
  <si>
    <t>a:2:{s:7:"forumid";i:29452;s:10:"discussion";i:44479;}</t>
  </si>
  <si>
    <t>a:4:{s:7:"content";s:71:"&lt;p&gt;Each question should be answered in the appropriate topic...&lt;br&gt;&lt;/p&gt;";s:14:"pathnamehashes";a:0:{}s:12:"discussionid";i:44480;s:13:"triggeredfrom";s:20:"forum_add_discussion";}</t>
  </si>
  <si>
    <t>a:2:{s:7:"forumid";i:29452;s:10:"discussion";i:44480;}</t>
  </si>
  <si>
    <t>a:4:{s:7:"content";s:71:"&lt;p&gt;Each question should be answered in the appropriate topic...&lt;br&gt;&lt;/p&gt;";s:14:"pathnamehashes";a:0:{}s:12:"discussionid";i:44481;s:13:"triggeredfrom";s:20:"forum_add_discussion";}</t>
  </si>
  <si>
    <t>a:2:{s:7:"forumid";i:29452;s:10:"discussion";i:44481;}</t>
  </si>
  <si>
    <t>a:4:{s:7:"content";s:71:"&lt;p&gt;Each question should be answered in the appropriate topic...&lt;br&gt;&lt;/p&gt;";s:14:"pathnamehashes";a:0:{}s:12:"discussionid";i:44482;s:13:"triggeredfrom";s:20:"forum_add_discussion";}</t>
  </si>
  <si>
    <t>a:2:{s:7:"forumid";i:29452;s:10:"discussion";i:44482;}</t>
  </si>
  <si>
    <t>a:4:{s:7:"content";s:71:"&lt;p&gt;Each question should be answered in the appropriate topic...&lt;br&gt;&lt;/p&gt;";s:14:"pathnamehashes";a:0:{}s:12:"discussionid";i:44483;s:13:"triggeredfrom";s:20:"forum_add_discussion";}</t>
  </si>
  <si>
    <t>a:2:{s:7:"forumid";i:29452;s:10:"discussion";i:44483;}</t>
  </si>
  <si>
    <t>a:4:{s:7:"content";s:71:"&lt;p&gt;Each question should be answered in the appropriate topic...&lt;br&gt;&lt;/p&gt;";s:14:"pathnamehashes";a:0:{}s:12:"discussionid";i:44484;s:13:"triggeredfrom";s:20:"forum_add_discussion";}</t>
  </si>
  <si>
    <t>a:2:{s:7:"forumid";i:29452;s:10:"discussion";i:44484;}</t>
  </si>
  <si>
    <t>a:4:{s:7:"content";s:71:"&lt;p&gt;Each question should be answered in the appropriate topic...&lt;br&gt;&lt;/p&gt;";s:14:"pathnamehashes";a:0:{}s:12:"discussionid";i:44485;s:13:"triggeredfrom";s:20:"forum_add_discussion";}</t>
  </si>
  <si>
    <t>a:2:{s:7:"forumid";i:29452;s:10:"discussion";i:44485;}</t>
  </si>
  <si>
    <t>a:4:{s:7:"content";s:71:"&lt;p&gt;Each question should be answered in the appropriate topic...&lt;br&gt;&lt;/p&gt;";s:14:"pathnamehashes";a:0:{}s:12:"discussionid";i:44486;s:13:"triggeredfrom";s:20:"forum_add_discussion";}</t>
  </si>
  <si>
    <t>a:2:{s:7:"forumid";i:29452;s:10:"discussion";i:44486;}</t>
  </si>
  <si>
    <t>a:4:{s:7:"content";s:71:"&lt;p&gt;Each question should be answered in the appropriate topic...&lt;br&gt;&lt;/p&gt;";s:14:"pathnamehashes";a:0:{}s:12:"discussionid";i:44487;s:13:"triggeredfrom";s:20:"forum_add_discussion";}</t>
  </si>
  <si>
    <t>a:2:{s:7:"forumid";i:29452;s:10:"discussion";i:44487;}</t>
  </si>
  <si>
    <t>a:4:{s:7:"content";s:71:"&lt;p&gt;Each question should be answered in the appropriate topic...&lt;br&gt;&lt;/p&gt;";s:14:"pathnamehashes";a:0:{}s:12:"discussionid";i:44488;s:13:"triggeredfrom";s:20:"forum_add_discussion";}</t>
  </si>
  <si>
    <t>a:2:{s:7:"forumid";i:29452;s:10:"discussion";i:44488;}</t>
  </si>
  <si>
    <t>a:4:{s:7:"content";s:71:"&lt;p&gt;Each question should be answered in the appropriate topic...&lt;br&gt;&lt;/p&gt;";s:14:"pathnamehashes";a:0:{}s:12:"discussionid";i:44489;s:13:"triggeredfrom";s:20:"forum_add_discussion";}</t>
  </si>
  <si>
    <t>a:2:{s:7:"forumid";i:29452;s:10:"discussion";i:44489;}</t>
  </si>
  <si>
    <t>a:4:{s:7:"content";s:71:"&lt;p&gt;Each question should be answered in the appropriate topic...&lt;br&gt;&lt;/p&gt;";s:14:"pathnamehashes";a:0:{}s:12:"discussionid";i:44490;s:13:"triggeredfrom";s:20:"forum_add_discussion";}</t>
  </si>
  <si>
    <t>a:2:{s:7:"forumid";i:29452;s:10:"discussion";i:44490;}</t>
  </si>
  <si>
    <t>a:4:{s:7:"content";s:71:"&lt;p&gt;Each question should be answered in the appropriate topic...&lt;br&gt;&lt;/p&gt;";s:14:"pathnamehashes";a:0:{}s:12:"discussionid";i:44491;s:13:"triggeredfrom";s:20:"forum_add_discussion";}</t>
  </si>
  <si>
    <t>a:2:{s:7:"forumid";i:29452;s:10:"discussion";i:44491;}</t>
  </si>
  <si>
    <t>a:4:{s:7:"content";s:71:"&lt;p&gt;Each question should be answered in the appropriate topic...&lt;br&gt;&lt;/p&gt;";s:14:"pathnamehashes";a:0:{}s:12:"discussionid";i:44492;s:13:"triggeredfrom";s:20:"forum_add_discussion";}</t>
  </si>
  <si>
    <t>a:2:{s:7:"forumid";i:29452;s:10:"discussion";i:44492;}</t>
  </si>
  <si>
    <t>a:4:{s:7:"content";s:71:"&lt;p&gt;Each question should be answered in the appropriate topic...&lt;br&gt;&lt;/p&gt;";s:14:"pathnamehashes";a:0:{}s:12:"discussionid";i:44493;s:13:"triggeredfrom";s:20:"forum_add_discussion";}</t>
  </si>
  <si>
    <t>a:2:{s:7:"forumid";i:29452;s:10:"discussion";i:44493;}</t>
  </si>
  <si>
    <t>a:4:{s:7:"content";s:71:"&lt;p&gt;Each question should be answered in the appropriate topic...&lt;br&gt;&lt;/p&gt;";s:14:"pathnamehashes";a:0:{}s:12:"discussionid";i:44494;s:13:"triggeredfrom";s:20:"forum_add_discussion";}</t>
  </si>
  <si>
    <t>a:2:{s:7:"forumid";i:29452;s:10:"discussion";i:44494;}</t>
  </si>
  <si>
    <t>a:4:{s:7:"content";s:71:"&lt;p&gt;Each question should be answered in the appropriate topic...&lt;br&gt;&lt;/p&gt;";s:14:"pathnamehashes";a:0:{}s:12:"discussionid";i:44495;s:13:"triggeredfrom";s:20:"forum_add_discussion";}</t>
  </si>
  <si>
    <t>a:2:{s:7:"forumid";i:29452;s:10:"discussion";i:44495;}</t>
  </si>
  <si>
    <t>a:4:{s:7:"content";s:71:"&lt;p&gt;Each question should be answered in the appropriate topic...&lt;br&gt;&lt;/p&gt;";s:14:"pathnamehashes";a:0:{}s:12:"discussionid";i:44496;s:13:"triggeredfrom";s:20:"forum_add_discussion";}</t>
  </si>
  <si>
    <t>a:2:{s:7:"forumid";i:29452;s:10:"discussion";i:44496;}</t>
  </si>
  <si>
    <t>a:4:{s:7:"content";s:71:"&lt;p&gt;Each question should be answered in the appropriate topic...&lt;br&gt;&lt;/p&gt;";s:14:"pathnamehashes";a:0:{}s:12:"discussionid";i:44497;s:13:"triggeredfrom";s:20:"forum_add_discussion";}</t>
  </si>
  <si>
    <t>a:2:{s:7:"forumid";i:29452;s:10:"discussion";i:44497;}</t>
  </si>
  <si>
    <t>a:4:{s:7:"content";s:71:"&lt;p&gt;Each question should be answered in the appropriate topic...&lt;br&gt;&lt;/p&gt;";s:14:"pathnamehashes";a:0:{}s:12:"discussionid";i:44498;s:13:"triggeredfrom";s:20:"forum_add_discussion";}</t>
  </si>
  <si>
    <t>a:2:{s:7:"forumid";i:29452;s:10:"discussion";i:44498;}</t>
  </si>
  <si>
    <t>a:4:{s:7:"content";s:71:"&lt;p&gt;Each question should be answered in the appropriate topic...&lt;br&gt;&lt;/p&gt;";s:14:"pathnamehashes";a:0:{}s:12:"discussionid";i:44499;s:13:"triggeredfrom";s:20:"forum_add_discussion";}</t>
  </si>
  <si>
    <t>a:2:{s:7:"forumid";i:29452;s:10:"discussion";i:44499;}</t>
  </si>
  <si>
    <t>a:4:{s:7:"content";s:71:"&lt;p&gt;Each question should be answered in the appropriate topic...&lt;br&gt;&lt;/p&gt;";s:14:"pathnamehashes";a:0:{}s:12:"discussionid";i:44500;s:13:"triggeredfrom";s:20:"forum_add_discussion";}</t>
  </si>
  <si>
    <t>a:2:{s:7:"forumid";i:29452;s:10:"discussion";i:44500;}</t>
  </si>
  <si>
    <t>a:4:{s:7:"content";s:71:"&lt;p&gt;Each question should be answered in the appropriate topic...&lt;br&gt;&lt;/p&gt;";s:14:"pathnamehashes";a:0:{}s:12:"discussionid";i:44501;s:13:"triggeredfrom";s:20:"forum_add_discussion";}</t>
  </si>
  <si>
    <t>a:2:{s:7:"forumid";i:29452;s:10:"discussion";i:44501;}</t>
  </si>
  <si>
    <t>a:4:{s:7:"content";s:71:"&lt;p&gt;Each question should be answered in the appropriate topic...&lt;br&gt;&lt;/p&gt;";s:14:"pathnamehashes";a:0:{}s:12:"discussionid";i:44502;s:13:"triggeredfrom";s:20:"forum_add_discussion";}</t>
  </si>
  <si>
    <t>a:2:{s:7:"forumid";i:29452;s:10:"discussion";i:44502;}</t>
  </si>
  <si>
    <t>a:4:{s:7:"content";s:71:"&lt;p&gt;Each question should be answered in the appropriate topic...&lt;br&gt;&lt;/p&gt;";s:14:"pathnamehashes";a:0:{}s:12:"discussionid";i:44503;s:13:"triggeredfrom";s:20:"forum_add_discussion";}</t>
  </si>
  <si>
    <t>a:2:{s:7:"forumid";i:29452;s:10:"discussion";i:44503;}</t>
  </si>
  <si>
    <t>a:4:{s:7:"content";s:71:"&lt;p&gt;Each question should be answered in the appropriate topic...&lt;br&gt;&lt;/p&gt;";s:14:"pathnamehashes";a:0:{}s:12:"discussionid";i:44504;s:13:"triggeredfrom";s:20:"forum_add_discussion";}</t>
  </si>
  <si>
    <t>a:2:{s:7:"forumid";i:29452;s:10:"discussion";i:44504;}</t>
  </si>
  <si>
    <t>a:4:{s:7:"content";s:71:"&lt;p&gt;Each question should be answered in the appropriate topic...&lt;br&gt;&lt;/p&gt;";s:14:"pathnamehashes";a:0:{}s:12:"discussionid";i:44505;s:13:"triggeredfrom";s:20:"forum_add_discussion";}</t>
  </si>
  <si>
    <t>a:2:{s:7:"forumid";i:29452;s:10:"discussion";i:44505;}</t>
  </si>
  <si>
    <t>a:4:{s:7:"content";s:71:"&lt;p&gt;Each question should be answered in the appropriate topic...&lt;br&gt;&lt;/p&gt;";s:14:"pathnamehashes";a:0:{}s:12:"discussionid";i:44506;s:13:"triggeredfrom";s:20:"forum_add_discussion";}</t>
  </si>
  <si>
    <t>a:2:{s:7:"forumid";i:29452;s:10:"discussion";i:44506;}</t>
  </si>
  <si>
    <t>a:4:{s:7:"content";s:71:"&lt;p&gt;Each question should be answered in the appropriate topic...&lt;br&gt;&lt;/p&gt;";s:14:"pathnamehashes";a:0:{}s:12:"discussionid";i:44507;s:13:"triggeredfrom";s:20:"forum_add_discussion";}</t>
  </si>
  <si>
    <t>a:2:{s:7:"forumid";i:29452;s:10:"discussion";i:44507;}</t>
  </si>
  <si>
    <t>a:4:{s:7:"content";s:71:"&lt;p&gt;Each question should be answered in the appropriate topic...&lt;br&gt;&lt;/p&gt;";s:14:"pathnamehashes";a:0:{}s:12:"discussionid";i:44508;s:13:"triggeredfrom";s:20:"forum_add_discussion";}</t>
  </si>
  <si>
    <t>a:2:{s:7:"forumid";i:29452;s:10:"discussion";i:44508;}</t>
  </si>
  <si>
    <t>a:4:{s:7:"content";s:71:"&lt;p&gt;Each question should be answered in the appropriate topic...&lt;br&gt;&lt;/p&gt;";s:14:"pathnamehashes";a:0:{}s:12:"discussionid";i:44509;s:13:"triggeredfrom";s:20:"forum_add_discussion";}</t>
  </si>
  <si>
    <t>a:2:{s:7:"forumid";i:29452;s:10:"discussion";i:44509;}</t>
  </si>
  <si>
    <t>a:4:{s:7:"content";s:71:"&lt;p&gt;Each question should be answered in the appropriate topic...&lt;br&gt;&lt;/p&gt;";s:14:"pathnamehashes";a:0:{}s:12:"discussionid";i:44510;s:13:"triggeredfrom";s:20:"forum_add_discussion";}</t>
  </si>
  <si>
    <t>a:2:{s:7:"forumid";i:29452;s:10:"discussion";i:44510;}</t>
  </si>
  <si>
    <t>a:4:{s:7:"content";s:71:"&lt;p&gt;Each question should be answered in the appropriate topic...&lt;br&gt;&lt;/p&gt;";s:14:"pathnamehashes";a:0:{}s:12:"discussionid";i:44511;s:13:"triggeredfrom";s:20:"forum_add_discussion";}</t>
  </si>
  <si>
    <t>a:2:{s:7:"forumid";i:29452;s:10:"discussion";i:44511;}</t>
  </si>
  <si>
    <t>a:4:{s:7:"content";s:71:"&lt;p&gt;Each question should be answered in the appropriate topic...&lt;br&gt;&lt;/p&gt;";s:14:"pathnamehashes";a:0:{}s:12:"discussionid";i:44512;s:13:"triggeredfrom";s:20:"forum_add_discussion";}</t>
  </si>
  <si>
    <t>a:2:{s:7:"forumid";i:29452;s:10:"discussion";i:44512;}</t>
  </si>
  <si>
    <t>a:4:{s:7:"content";s:71:"&lt;p&gt;Each question should be answered in the appropriate topic...&lt;br&gt;&lt;/p&gt;";s:14:"pathnamehashes";a:0:{}s:12:"discussionid";i:44513;s:13:"triggeredfrom";s:20:"forum_add_discussion";}</t>
  </si>
  <si>
    <t>a:2:{s:7:"forumid";i:29452;s:10:"discussion";i:44513;}</t>
  </si>
  <si>
    <t>a:4:{s:7:"content";s:71:"&lt;p&gt;Each question should be answered in the appropriate topic...&lt;br&gt;&lt;/p&gt;";s:14:"pathnamehashes";a:0:{}s:12:"discussionid";i:44514;s:13:"triggeredfrom";s:20:"forum_add_discussion";}</t>
  </si>
  <si>
    <t>a:2:{s:7:"forumid";i:29452;s:10:"discussion";i:44514;}</t>
  </si>
  <si>
    <t>a:4:{s:7:"content";s:71:"&lt;p&gt;Each question should be answered in the appropriate topic...&lt;br&gt;&lt;/p&gt;";s:14:"pathnamehashes";a:0:{}s:12:"discussionid";i:44515;s:13:"triggeredfrom";s:20:"forum_add_discussion";}</t>
  </si>
  <si>
    <t>a:2:{s:7:"forumid";i:29452;s:10:"discussion";i:44515;}</t>
  </si>
  <si>
    <t>a:4:{s:7:"content";s:71:"&lt;p&gt;Each question should be answered in the appropriate topic...&lt;br&gt;&lt;/p&gt;";s:14:"pathnamehashes";a:0:{}s:12:"discussionid";i:44516;s:13:"triggeredfrom";s:20:"forum_add_discussion";}</t>
  </si>
  <si>
    <t>a:2:{s:7:"forumid";i:29452;s:10:"discussion";i:44516;}</t>
  </si>
  <si>
    <t>a:4:{s:7:"content";s:71:"&lt;p&gt;Each question should be answered in the appropriate topic...&lt;br&gt;&lt;/p&gt;";s:14:"pathnamehashes";a:0:{}s:12:"discussionid";i:44517;s:13:"triggeredfrom";s:20:"forum_add_discussion";}</t>
  </si>
  <si>
    <t>a:2:{s:7:"forumid";i:29452;s:10:"discussion";i:44517;}</t>
  </si>
  <si>
    <t>a:4:{s:7:"content";s:71:"&lt;p&gt;Each question should be answered in the appropriate topic...&lt;br&gt;&lt;/p&gt;";s:14:"pathnamehashes";a:0:{}s:12:"discussionid";i:44518;s:13:"triggeredfrom";s:20:"forum_add_discussion";}</t>
  </si>
  <si>
    <t>a:2:{s:7:"forumid";i:29452;s:10:"discussion";i:44518;}</t>
  </si>
  <si>
    <t>a:4:{s:7:"content";s:71:"&lt;p&gt;Each question should be answered in the appropriate topic...&lt;br&gt;&lt;/p&gt;";s:14:"pathnamehashes";a:0:{}s:12:"discussionid";i:44519;s:13:"triggeredfrom";s:20:"forum_add_discussion";}</t>
  </si>
  <si>
    <t>a:2:{s:7:"forumid";i:29452;s:10:"discussion";i:44519;}</t>
  </si>
  <si>
    <t>a:4:{s:7:"content";s:71:"&lt;p&gt;Each question should be answered in the appropriate topic...&lt;br&gt;&lt;/p&gt;";s:14:"pathnamehashes";a:0:{}s:12:"discussionid";i:44520;s:13:"triggeredfrom";s:20:"forum_add_discussion";}</t>
  </si>
  <si>
    <t>a:2:{s:7:"forumid";i:29452;s:10:"discussion";i:44520;}</t>
  </si>
  <si>
    <t>a:4:{s:7:"content";s:71:"&lt;p&gt;Each question should be answered in the appropriate topic...&lt;br&gt;&lt;/p&gt;";s:14:"pathnamehashes";a:0:{}s:12:"discussionid";i:44521;s:13:"triggeredfrom";s:20:"forum_add_discussion";}</t>
  </si>
  <si>
    <t>a:2:{s:7:"forumid";i:29452;s:10:"discussion";i:44521;}</t>
  </si>
  <si>
    <t>a:4:{s:7:"content";s:71:"&lt;p&gt;Each question should be answered in the appropriate topic...&lt;br&gt;&lt;/p&gt;";s:14:"pathnamehashes";a:0:{}s:12:"discussionid";i:44522;s:13:"triggeredfrom";s:20:"forum_add_discussion";}</t>
  </si>
  <si>
    <t>a:2:{s:7:"forumid";i:29452;s:10:"discussion";i:44522;}</t>
  </si>
  <si>
    <t>a:4:{s:7:"content";s:71:"&lt;p&gt;Each question should be answered in the appropriate topic...&lt;br&gt;&lt;/p&gt;";s:14:"pathnamehashes";a:0:{}s:12:"discussionid";i:44523;s:13:"triggeredfrom";s:20:"forum_add_discussion";}</t>
  </si>
  <si>
    <t>a:2:{s:7:"forumid";i:29452;s:10:"discussion";i:44523;}</t>
  </si>
  <si>
    <t>a:4:{s:7:"content";s:71:"&lt;p&gt;Each question should be answered in the appropriate topic...&lt;br&gt;&lt;/p&gt;";s:14:"pathnamehashes";a:0:{}s:12:"discussionid";i:44524;s:13:"triggeredfrom";s:20:"forum_add_discussion";}</t>
  </si>
  <si>
    <t>a:2:{s:7:"forumid";i:29452;s:10:"discussion";i:44524;}</t>
  </si>
  <si>
    <t>a:4:{s:7:"content";s:71:"&lt;p&gt;Each question should be answered in the appropriate topic...&lt;br&gt;&lt;/p&gt;";s:14:"pathnamehashes";a:0:{}s:12:"discussionid";i:44525;s:13:"triggeredfrom";s:20:"forum_add_discussion";}</t>
  </si>
  <si>
    <t>a:2:{s:7:"forumid";i:29452;s:10:"discussion";i:44525;}</t>
  </si>
  <si>
    <t>a:4:{s:7:"content";s:71:"&lt;p&gt;Each question should be answered in the appropriate topic...&lt;br&gt;&lt;/p&gt;";s:14:"pathnamehashes";a:0:{}s:12:"discussionid";i:44526;s:13:"triggeredfrom";s:20:"forum_add_discussion";}</t>
  </si>
  <si>
    <t>a:2:{s:7:"forumid";i:29452;s:10:"discussion";i:44526;}</t>
  </si>
  <si>
    <t>a:4:{s:7:"content";s:71:"&lt;p&gt;Each question should be answered in the appropriate topic...&lt;br&gt;&lt;/p&gt;";s:14:"pathnamehashes";a:0:{}s:12:"discussionid";i:44527;s:13:"triggeredfrom";s:20:"forum_add_discussion";}</t>
  </si>
  <si>
    <t>a:2:{s:7:"forumid";i:29452;s:10:"discussion";i:44527;}</t>
  </si>
  <si>
    <t>a:4:{s:7:"content";s:71:"&lt;p&gt;Each question should be answered in the appropriate topic...&lt;br&gt;&lt;/p&gt;";s:14:"pathnamehashes";a:0:{}s:12:"discussionid";i:44528;s:13:"triggeredfrom";s:20:"forum_add_discussion";}</t>
  </si>
  <si>
    <t>a:2:{s:7:"forumid";i:29452;s:10:"discussion";i:44528;}</t>
  </si>
  <si>
    <t>a:4:{s:7:"content";s:71:"&lt;p&gt;Each question should be answered in the appropriate topic...&lt;br&gt;&lt;/p&gt;";s:14:"pathnamehashes";a:0:{}s:12:"discussionid";i:44529;s:13:"triggeredfrom";s:20:"forum_add_discussion";}</t>
  </si>
  <si>
    <t>a:2:{s:7:"forumid";i:29452;s:10:"discussion";i:44529;}</t>
  </si>
  <si>
    <t>a:4:{s:7:"content";s:71:"&lt;p&gt;Each question should be answered in the appropriate topic...&lt;br&gt;&lt;/p&gt;";s:14:"pathnamehashes";a:0:{}s:12:"discussionid";i:44530;s:13:"triggeredfrom";s:20:"forum_add_discussion";}</t>
  </si>
  <si>
    <t>a:2:{s:7:"forumid";i:29452;s:10:"discussion";i:44530;}</t>
  </si>
  <si>
    <t>a:4:{s:7:"content";s:71:"&lt;p&gt;Each question should be answered in the appropriate topic...&lt;br&gt;&lt;/p&gt;";s:14:"pathnamehashes";a:0:{}s:12:"discussionid";i:44531;s:13:"triggeredfrom";s:20:"forum_add_discussion";}</t>
  </si>
  <si>
    <t>a:2:{s:7:"forumid";i:29452;s:10:"discussion";i:44531;}</t>
  </si>
  <si>
    <t>a:4:{s:7:"content";s:71:"&lt;p&gt;Each question should be answered in the appropriate topic...&lt;br&gt;&lt;/p&gt;";s:14:"pathnamehashes";a:0:{}s:12:"discussionid";i:44532;s:13:"triggeredfrom";s:20:"forum_add_discussion";}</t>
  </si>
  <si>
    <t>a:2:{s:7:"forumid";i:29452;s:10:"discussion";i:44532;}</t>
  </si>
  <si>
    <t>a:4:{s:7:"content";s:71:"&lt;p&gt;Each question should be answered in the appropriate topic...&lt;br&gt;&lt;/p&gt;";s:14:"pathnamehashes";a:0:{}s:12:"discussionid";i:44533;s:13:"triggeredfrom";s:20:"forum_add_discussion";}</t>
  </si>
  <si>
    <t>a:2:{s:7:"forumid";i:29452;s:10:"discussion";i:44533;}</t>
  </si>
  <si>
    <t>a:4:{s:7:"content";s:71:"&lt;p&gt;Each question should be answered in the appropriate topic...&lt;br&gt;&lt;/p&gt;";s:14:"pathnamehashes";a:0:{}s:12:"discussionid";i:44534;s:13:"triggeredfrom";s:20:"forum_add_discussion";}</t>
  </si>
  <si>
    <t>a:2:{s:7:"forumid";i:29452;s:10:"discussion";i:44534;}</t>
  </si>
  <si>
    <t>a:4:{s:7:"content";s:71:"&lt;p&gt;Each question should be answered in the appropriate topic...&lt;br&gt;&lt;/p&gt;";s:14:"pathnamehashes";a:0:{}s:12:"discussionid";i:44535;s:13:"triggeredfrom";s:20:"forum_add_discussion";}</t>
  </si>
  <si>
    <t>a:2:{s:7:"forumid";i:29452;s:10:"discussion";i:44535;}</t>
  </si>
  <si>
    <t>a:4:{s:7:"content";s:71:"&lt;p&gt;Each question should be answered in the appropriate topic...&lt;br&gt;&lt;/p&gt;";s:14:"pathnamehashes";a:0:{}s:12:"discussionid";i:44536;s:13:"triggeredfrom";s:20:"forum_add_discussion";}</t>
  </si>
  <si>
    <t>a:2:{s:7:"forumid";i:29452;s:10:"discussion";i:44536;}</t>
  </si>
  <si>
    <t>a:4:{s:7:"content";s:71:"&lt;p&gt;Each question should be answered in the appropriate topic...&lt;br&gt;&lt;/p&gt;";s:14:"pathnamehashes";a:0:{}s:12:"discussionid";i:44537;s:13:"triggeredfrom";s:20:"forum_add_discussion";}</t>
  </si>
  <si>
    <t>a:2:{s:7:"forumid";i:29452;s:10:"discussion";i:44537;}</t>
  </si>
  <si>
    <t>a:4:{s:7:"content";s:71:"&lt;p&gt;Each question should be answered in the appropriate topic...&lt;br&gt;&lt;/p&gt;";s:14:"pathnamehashes";a:0:{}s:12:"discussionid";i:44538;s:13:"triggeredfrom";s:20:"forum_add_discussion";}</t>
  </si>
  <si>
    <t>a:2:{s:7:"forumid";i:29452;s:10:"discussion";i:44538;}</t>
  </si>
  <si>
    <t>a:4:{s:7:"content";s:71:"&lt;p&gt;Each question should be answered in the appropriate topic...&lt;br&gt;&lt;/p&gt;";s:14:"pathnamehashes";a:0:{}s:12:"discussionid";i:44539;s:13:"triggeredfrom";s:20:"forum_add_discussion";}</t>
  </si>
  <si>
    <t>a:2:{s:7:"forumid";i:29452;s:10:"discussion";i:44539;}</t>
  </si>
  <si>
    <t>a:4:{s:7:"content";s:71:"&lt;p&gt;Each question should be answered in the appropriate topic...&lt;br&gt;&lt;/p&gt;";s:14:"pathnamehashes";a:0:{}s:12:"discussionid";i:44540;s:13:"triggeredfrom";s:20:"forum_add_discussion";}</t>
  </si>
  <si>
    <t>a:2:{s:7:"forumid";i:29452;s:10:"discussion";i:44540;}</t>
  </si>
  <si>
    <t>a:4:{s:7:"content";s:145:"&lt;p&gt;Please, change your previous personal definition based on the experiences collected in frame of the international knowledge test before...&lt;/p&gt;";s:14:"pathnamehashes";a:0:{}s:12:"discussionid";i:44541;s:13:"triggeredfrom";s:20:"forum_add_discussion";}</t>
  </si>
  <si>
    <t>a:4:{s:7:"content";s:145:"&lt;p&gt;Please, change your previous personal definition based on the experiences collected in frame of the international knowledge test before...&lt;/p&gt;";s:14:"pathnamehashes";a:0:{}s:12:"discussionid";i:44542;s:13:"triggeredfrom";s:20:"forum_add_discussion";}</t>
  </si>
  <si>
    <t>a:4:{s:7:"content";s:249:"&lt;p&gt;Please, change your previous personal definition based on the experiences collected in frame of the international knowledge test before...&lt;/p&gt;&lt;p&gt;It is also possible, to write comments: why parts of the previous definition should be changed...&lt;/p&gt;";s:14:"pathnamehashes";a:0:{}s:12:"discussionid";s:5:"44541";s:13:"triggeredfrom";s:17:"forum_update_post";}</t>
  </si>
  <si>
    <t>\mod_forum\event\post_updated</t>
  </si>
  <si>
    <t>a:3:{s:12:"discussionid";s:5:"44541";s:7:"forumid";s:5:"29448";s:9:"forumtype";s:7:"general";}</t>
  </si>
  <si>
    <t>a:4:{s:7:"content";s:256:"&lt;p&gt;&lt;p&gt;Please,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changed...&lt;/p&gt;&lt;/p&gt;";s:14:"pathnamehashes";a:0:{}s:12:"discussionid";s:5:"44542";s:13:"triggeredfrom";s:17:"forum_update_post";}</t>
  </si>
  <si>
    <t>a:3:{s:12:"discussionid";s:5:"44542";s:7:"forumid";s:5:"29448";s:9:"forumtype";s:7:"general";}</t>
  </si>
  <si>
    <t>a:4:{s:7:"content";s:261:"&lt;p&gt;&lt;p&gt;Please, change your previous general definitions based on the experiences collected in frame of the international knowledge test before...&lt;/p&gt;&lt;p&gt;It is also possible, to write comments: why parts of the previous definitions should be changed...&lt;/p&gt;&lt;br&gt;&lt;/p&gt;";s:14:"pathnamehashes";a:0:{}s:12:"discussionid";i:44543;s:13:"triggeredfrom";s:20:"forum_add_discussion";}</t>
  </si>
  <si>
    <t>a:2:{s:7:"forumid";i:29449;s:10:"discussion";i:44543;}</t>
  </si>
  <si>
    <t>a:4:{s:7:"content";s:260:"&lt;p&gt;&lt;p&gt;Please,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changed...&lt;/p&gt;&lt;br&gt;&lt;/p&gt;";s:14:"pathnamehashes";a:0:{}s:12:"discussionid";i:44544;s:13:"triggeredfrom";s:20:"forum_add_discussion";}</t>
  </si>
  <si>
    <t>a:2:{s:7:"forumid";i:29449;s:10:"discussion";i:44544;}</t>
  </si>
  <si>
    <t>a:4:{s:7:"content";s:260:"&lt;p&gt;&lt;p&gt;Please,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changed...&lt;/p&gt;&lt;br&gt;&lt;/p&gt;";s:14:"pathnamehashes";a:0:{}s:12:"discussionid";i:44545;s:13:"triggeredfrom";s:20:"forum_add_discussion";}</t>
  </si>
  <si>
    <t>a:2:{s:7:"forumid";i:29449;s:10:"discussion";i:44545;}</t>
  </si>
  <si>
    <t>a:3:{s:12:"discussionid";s:5:"44543";s:7:"forumid";s:5:"29449";s:9:"forumtype";s:7:"general";}</t>
  </si>
  <si>
    <t>a:3:{s:10:"modulename";s:5:"forum";s:10:"instanceid";s:5:"29448";s:4:"name";s:45:"Task Nr.1 - Personal definitions (OT1a&amp; OT4a)";}</t>
  </si>
  <si>
    <t>a:3:{s:10:"modulename";s:5:"forum";s:10:"instanceid";s:5:"29452";s:4:"name";s:40:"Task Nr.2 - Knowledge Test with comments";}</t>
  </si>
  <si>
    <t>a:3:{s:10:"modulename";s:5:"forum";s:10:"instanceid";s:5:"29449";s:4:"name";s:45:"Task Nr.1 - General definitions (OT1b &amp; FT4b)";}</t>
  </si>
  <si>
    <t>a:3:{s:10:"modulename";s:5:"forum";s:10:"instanceid";s:5:"29448";s:4:"name";s:53:"Task Nr.1 - Personal definitions (OT1a &amp; OT3a &amp; OT5a)";}</t>
  </si>
  <si>
    <t>a:3:{s:10:"modulename";s:5:"forum";s:10:"instanceid";s:5:"29449";s:4:"name";s:52:"Task Nr.1 - General definitions (OT1b &amp; FT3b &amp; FT5b)";}</t>
  </si>
  <si>
    <t>a:3:{s:10:"modulename";s:3:"url";s:10:"instanceid";i:2100;s:4:"name";s:56:"Task Nr.4 - Video stream about an extreme point of views";}</t>
  </si>
  <si>
    <t>a:3:{s:10:"modulename";s:5:"label";s:10:"instanceid";i:12370;s:4:"name";s:53:"Task Nr.3 - Re-definitions based on the knowledge ...";}</t>
  </si>
  <si>
    <t>a:3:{s:10:"modulename";s:5:"label";s:10:"instanceid";s:5:"12371";s:4:"name";s:53:"Task Nr.3 - Re-definitions based on the knowledge ...";}</t>
  </si>
  <si>
    <t>a:3:{s:10:"modulename";s:5:"label";s:10:"instanceid";s:5:"12370";s:4:"name";s:53:"Task Nr.4 - Please, collect impulses for a further...";}</t>
  </si>
  <si>
    <t>a:4:{s:7:"content";s:135:"&lt;p&gt;Please, send new posts with ideas for a further re-definition during the video stream (as far as possible just in the pauses)...&lt;/p&gt;";s:14:"pathnamehashes";a:0:{}s:12:"discussionid";i:44548;s:13:"triggeredfrom";s:20:"forum_add_discussion";}</t>
  </si>
  <si>
    <t>a:4:{s:7:"content";s:135:"&lt;p&gt;Please, send new posts with ideas for a further re-definition during the video stream (as far as possible just in the pauses)...&lt;/p&gt;";s:14:"pathnamehashes";a:0:{}s:12:"discussionid";i:44549;s:13:"triggeredfrom";s:20:"forum_add_discussion";}</t>
  </si>
  <si>
    <t>a:4:{s:7:"content";s:206:"&lt;p&gt;&lt;div&gt;&lt;div&gt;&lt;div role="heading" aria-level="2"&gt;Please, send new posts with ideas for a further re-definition during the video stream (as far as possible just in the pauses)...&lt;br&gt;&lt;/div&gt;&lt;/div&gt;&lt;/div&gt;&lt;br&gt;&lt;/p&gt;";s:14:"pathnamehashes";a:0:{}s:12:"discussionid";i:44550;s:13:"triggeredfrom";s:20:"forum_add_discussion";}</t>
  </si>
  <si>
    <t>a:2:{s:7:"forumid";i:29449;s:10:"discussion";i:44550;}</t>
  </si>
  <si>
    <t>a:4:{s:7:"content";s:206:"&lt;p&gt;&lt;div&gt;&lt;div&gt;&lt;div role="heading" aria-level="2"&gt;Please, send new posts with ideas for a further re-definition during the video stream (as far as possible just in the pauses)...&lt;br&gt;&lt;/div&gt;&lt;/div&gt;&lt;/div&gt;&lt;br&gt;&lt;/p&gt;";s:14:"pathnamehashes";a:0:{}s:12:"discussionid";i:44551;s:13:"triggeredfrom";s:20:"forum_add_discussion";}</t>
  </si>
  <si>
    <t>a:2:{s:7:"forumid";i:29449;s:10:"discussion";i:44551;}</t>
  </si>
  <si>
    <t>\mod_url\event\course_module_viewed</t>
  </si>
  <si>
    <t>mod_url</t>
  </si>
  <si>
    <t>url</t>
  </si>
  <si>
    <t>a:3:{s:10:"modulename";s:5:"label";s:10:"instanceid";s:5:"12372";s:4:"name";s:53:"Task Nr.4 - Please, collect impulses for a further...";}</t>
  </si>
  <si>
    <t>a:3:{s:10:"modulename";s:5:"label";s:10:"instanceid";s:5:"12370";s:4:"name";s:53:"Task Nr.5 - Please, create further re-definitions....";}</t>
  </si>
  <si>
    <t>a:4:{s:7:"content";s:77:"&lt;p&gt;Please, create new definitions based on the previous impulses...&amp;nbsp;&lt;/p&gt;";s:14:"pathnamehashes";a:0:{}s:12:"discussionid";i:44552;s:13:"triggeredfrom";s:20:"forum_add_discussion";}</t>
  </si>
  <si>
    <t>a:4:{s:7:"content";s:77:"&lt;p&gt;Please, create new definitions based on the previous impulses...&amp;nbsp;&lt;/p&gt;";s:14:"pathnamehashes";a:0:{}s:12:"discussionid";i:44553;s:13:"triggeredfrom";s:20:"forum_add_discussion";}</t>
  </si>
  <si>
    <t>a:4:{s:7:"content";s:81:"&lt;p&gt;Please, create new definitions based on the previous impulses...&amp;nbsp;&lt;br&gt;&lt;/p&gt;";s:14:"pathnamehashes";a:0:{}s:12:"discussionid";i:44554;s:13:"triggeredfrom";s:20:"forum_add_discussion";}</t>
  </si>
  <si>
    <t>a:2:{s:7:"forumid";i:29449;s:10:"discussion";i:44554;}</t>
  </si>
  <si>
    <t>a:4:{s:7:"content";s:81:"&lt;p&gt;Please, create new definitions based on the previous impulses...&amp;nbsp;&lt;br&gt;&lt;/p&gt;";s:14:"pathnamehashes";a:0:{}s:12:"discussionid";i:44555;s:13:"triggeredfrom";s:20:"forum_add_discussion";}</t>
  </si>
  <si>
    <t>a:2:{s:7:"forumid";i:29449;s:10:"discussion";i:44555;}</t>
  </si>
  <si>
    <t>a:3:{s:10:"modulename";s:5:"forum";s:10:"instanceid";i:29453;s:4:"name";s:45:"Task Nr.6 - Who is the best Student - by now?";}</t>
  </si>
  <si>
    <t>a:4:{s:7:"content";s:184:"&lt;p&gt;Never forget: the description of an evaluation process should always be precise and detailed in order to make possible an unlimited interpretation/using by other Students too...&lt;/p&gt;";s:14:"pathnamehashes";a:0:{}s:12:"discussionid";i:44560;s:13:"triggeredfrom";s:20:"forum_add_discussion";}</t>
  </si>
  <si>
    <t>a:1:{s:7:"forumid";s:5:"29453";}</t>
  </si>
  <si>
    <t>a:2:{s:7:"forumid";i:29453;s:10:"discussion";i:44560;}</t>
  </si>
  <si>
    <t>a:4:{s:7:"content";s:184:"&lt;p&gt;Never forget: the description of an evaluation process should always be precise and detailed in order to make possible an unlimited interpretation/using by other Students too...&lt;/p&gt;";s:14:"pathnamehashes";a:0:{}s:12:"discussionid";i:44561;s:13:"triggeredfrom";s:20:"forum_add_discussion";}</t>
  </si>
  <si>
    <t>a:2:{s:7:"forumid";i:29453;s:10:"discussion";i:44561;}</t>
  </si>
  <si>
    <t>a:4:{s:7:"content";s:537:"&lt;p&gt;&lt;i&gt;The more &lt;/i&gt;(&lt;b&gt;impulses&lt;/b&gt; somebody sent during the video stream), &lt;i&gt;the better &lt;/i&gt;(this Students is)...&lt;/p&gt;&lt;p&gt;&lt;p&gt;&lt;i&gt;The faster&amp;nbsp;&lt;/i&gt;(&lt;b&gt;comments&lt;/b&gt;&amp;nbsp;somebody sent to the questions in the knowledge test),&amp;nbsp;&lt;i&gt;the better&amp;nbsp;&lt;/i&gt;(this Students is)...&lt;/p&gt;&lt;p&gt;&lt;p&gt;&lt;i&gt;The operative&amp;nbsp;&lt;/i&gt;(&lt;b&gt;attributes&lt;/b&gt;&amp;nbsp;somebody defined for an evaluation),&amp;nbsp;&lt;i&gt;the better&amp;nbsp;&lt;/i&gt;(this Students is)... (where the word "operative" means&amp;nbsp;an attribute can be measured in an objective/instrumental way)...&lt;/p&gt;&lt;/p&gt;&lt;/p&gt;";s:14:"pathnamehashes";a:0:{}s:12:"discussionid";i:44561;s:13:"triggeredfrom";s:18:"forum_add_new_post";}</t>
  </si>
  <si>
    <t>a:3:{s:12:"discussionid";s:5:"44561";s:7:"forumid";s:5:"29453";s:9:"forumtype";s:7:"general";}</t>
  </si>
  <si>
    <t>a:4:{s:7:"content";s:582:"&lt;p&gt;&lt;p&gt;&lt;i&gt;The more&amp;nbsp;&lt;/i&gt;(&lt;b&gt;impulses&lt;/b&gt;&amp;nbsp;somebody sent during the video stream),&amp;nbsp;&lt;i&gt;the better&amp;nbsp;&lt;/i&gt;(this Students is)...&lt;/p&gt;&lt;p&gt;&lt;/p&gt;&lt;p&gt;&lt;i&gt;The faster&amp;nbsp;&lt;/i&gt;(&lt;b&gt;comments&lt;/b&gt;&amp;nbsp;somebody sent to the questions in the knowledge test),&amp;nbsp;&lt;i&gt;the better&amp;nbsp;&lt;/i&gt;(this Students is)...&lt;/p&gt;&lt;p&gt;&lt;/p&gt;&lt;p&gt;&lt;i&gt;The operative&amp;nbsp;&lt;/i&gt;(&lt;b&gt;attributes&lt;/b&gt;&amp;nbsp;somebody defined for an evaluation),&amp;nbsp;&lt;i&gt;the better&amp;nbsp;&lt;/i&gt;(this Students is)... (where the word "operative" means&amp;nbsp;an attribute can be measured in an objective/instrumental way)...&lt;/p&gt;&lt;p&gt;&lt;/p&gt;&lt;p&gt;&lt;/p&gt;&lt;br&gt;&lt;/p&gt;";s:14:"pathnamehashes";a:0:{}s:12:"discussionid";i:44560;s:13:"triggeredfrom";s:18:"forum_add_new_post";}</t>
  </si>
  <si>
    <t>a:3:{s:12:"discussionid";s:5:"44560";s:7:"forumid";s:5:"29453";s:9:"forumtype";s:7:"general";}</t>
  </si>
  <si>
    <t>82.131.249.227</t>
  </si>
  <si>
    <t>87.97.50.45</t>
  </si>
  <si>
    <t>87.97.53.134</t>
  </si>
  <si>
    <t>172.17.1.206</t>
  </si>
  <si>
    <t>86.101.237.69</t>
  </si>
  <si>
    <t>86.101.16.129</t>
  </si>
  <si>
    <t>176.63.19.183</t>
  </si>
  <si>
    <t>176.63.24.165</t>
  </si>
  <si>
    <t>89.132.138.109</t>
  </si>
  <si>
    <t>a:4:{s:7:"content";s:24:"&lt;p&gt;Knowledge = Power&lt;/p&gt;";s:14:"pathnamehashes";a:0:{}s:12:"discussionid";i:44464;s:13:"triggeredfrom";s:18:"forum_add_new_post";}</t>
  </si>
  <si>
    <t>a:4:{s:7:"content";s:24:"&lt;p&gt;Knowledge = power&lt;/p&gt;";s:14:"pathnamehashes";a:0:{}s:12:"discussionid";i:44465;s:13:"triggeredfrom";s:18:"forum_add_new_post";}</t>
  </si>
  <si>
    <t>a:4:{s:7:"content";s:65:"&lt;p&gt;Knowledge is when someone has information about something.&lt;/p&gt;";s:14:"pathnamehashes";a:0:{}s:12:"discussionid";i:44464;s:13:"triggeredfrom";s:18:"forum_add_new_post";}</t>
  </si>
  <si>
    <t>89.133.8.25</t>
  </si>
  <si>
    <t>\tool_recyclebin\event\course_bin_item_deleted</t>
  </si>
  <si>
    <t>a:1:{s:5:"enrol";s:6:"manual";}</t>
  </si>
  <si>
    <t>\core\event\role_assigned</t>
  </si>
  <si>
    <t>assigned</t>
  </si>
  <si>
    <t>a:3:{s:2:"id";i:1784403;s:9:"component";s:0:"";s:6:"itemid";i:0;}</t>
  </si>
  <si>
    <t>a:3:{s:2:"id";i:1784406;s:9:"component";s:0:"";s:6:"itemid";i:0;}</t>
  </si>
  <si>
    <t>a:3:{s:2:"id";i:1784411;s:9:"component";s:0:"";s:6:"itemid";i:0;}</t>
  </si>
  <si>
    <t>a:3:{s:2:"id";i:1784412;s:9:"component";s:0:"";s:6:"itemid";i:0;}</t>
  </si>
  <si>
    <t>\core\event\group_member_added</t>
  </si>
  <si>
    <t>added</t>
  </si>
  <si>
    <t>group_member</t>
  </si>
  <si>
    <t>groups</t>
  </si>
  <si>
    <t>a:2:{s:9:"component";s:0:"";s:6:"itemid";i:0;}</t>
  </si>
  <si>
    <t>178.48.206.188</t>
  </si>
  <si>
    <t>91.82.232.92</t>
  </si>
  <si>
    <t>a:1:{s:10:"sectionnum";s:1:"3";}</t>
  </si>
  <si>
    <t>87.97.54.242</t>
  </si>
  <si>
    <t>130.43.201.206</t>
  </si>
  <si>
    <t>91.142.163.253</t>
  </si>
  <si>
    <t>172.18.10.100</t>
  </si>
  <si>
    <t>172.18.10.84</t>
  </si>
  <si>
    <t>172.18.10.79</t>
  </si>
  <si>
    <t>172.18.10.57</t>
  </si>
  <si>
    <t>172.18.10.168</t>
  </si>
  <si>
    <t>172.18.10.83</t>
  </si>
  <si>
    <t>172.18.10.142</t>
  </si>
  <si>
    <t>172.18.10.97</t>
  </si>
  <si>
    <t>172.18.10.150</t>
  </si>
  <si>
    <t>a:4:{s:7:"content";s:58:"&lt;p&gt;Knowledge is what you get with learning.&lt;/p&gt;&lt;p&gt;&lt;br&gt;&lt;/p&gt;";s:14:"pathnamehashes";a:0:{}s:12:"discussionid";i:44464;s:13:"triggeredfrom";s:18:"forum_add_new_post";}</t>
  </si>
  <si>
    <t>a:2:{s:7:"forumid";s:5:"29448";s:10:"discussion";s:5:"44464";}</t>
  </si>
  <si>
    <t>a:4:{s:7:"content";s:166:"&lt;div&gt;Knowledge is what was learned and left into your mind when every other thing is forgotten.&lt;/div&gt;&lt;div&gt;&lt;br&gt;&lt;/div&gt;&lt;div&gt;&lt;br&gt;&lt;/div&gt;&lt;div&gt;Knowledge= Cognition&lt;br&gt;&lt;/div&gt;";s:14:"pathnamehashes";a:0:{}s:12:"discussionid";i:44465;s:13:"triggeredfrom";s:18:"forum_add_new_post";}</t>
  </si>
  <si>
    <t>a:2:{s:7:"forumid";s:5:"29448";s:10:"discussion";s:5:"44465";}</t>
  </si>
  <si>
    <t>a:4:{s:7:"content";s:51:"&lt;p&gt;Knowledge is what we get with learning. &lt;br&gt;&lt;/p&gt;";s:14:"pathnamehashes";a:0:{}s:12:"discussionid";i:44464;s:13:"triggeredfrom";s:18:"forum_add_new_post";}</t>
  </si>
  <si>
    <t>a:4:{s:7:"content";s:62:"&lt;p&gt;i think truths and beliefs called knowledge.&lt;/p&gt;&lt;p&gt;&lt;br&gt;&lt;/p&gt;";s:14:"pathnamehashes";a:0:{}s:12:"discussionid";i:44465;s:13:"triggeredfrom";s:18:"forum_add_new_post";}</t>
  </si>
  <si>
    <t>\mod_forum\event\discussion_subscription_deleted</t>
  </si>
  <si>
    <t>a:4:{s:7:"content";s:94:"&lt;div&gt;knowledge is power. if you have the power that means you know how you can win .&lt;br&gt;&lt;/div&gt;";s:14:"pathnamehashes";a:0:{}s:12:"discussionid";i:44464;s:13:"triggeredfrom";s:18:"forum_add_new_post";}</t>
  </si>
  <si>
    <t>a:4:{s:7:"content";s:172:"&lt;p&gt;Knowledge is what a person achieve during his own life, on his private life and on his professional life. Each person have differents knowledges from the others.&lt;br&gt;&lt;/p&gt;";s:14:"pathnamehashes";a:0:{}s:12:"discussionid";i:44464;s:13:"triggeredfrom";s:18:"forum_add_new_post";}</t>
  </si>
  <si>
    <t>a:4:{s:7:"content";s:95:"&lt;p&gt;Knowledge is the capacity people have to learn lot of information about any subject.&lt;br&gt;&lt;/p&gt;";s:14:"pathnamehashes";a:0:{}s:12:"discussionid";i:44464;s:13:"triggeredfrom";s:18:"forum_add_new_post";}</t>
  </si>
  <si>
    <t>a:4:{s:7:"content";s:116:"&lt;div&gt;&lt;b&gt;Useful Information&amp;nbsp; aquired through learning, eduacation and experience is known as knoledge.&lt;/b&gt;&lt;/div&gt;";s:14:"pathnamehashes";a:0:{}s:12:"discussionid";i:44465;s:13:"triggeredfrom";s:18:"forum_add_new_post";}</t>
  </si>
  <si>
    <t>a:4:{s:7:"content";s:89:"&lt;p&gt;Knowledge it is the act or effect of knowing something. It is the intruction. &lt;br&gt;&lt;/p&gt;";s:14:"pathnamehashes";a:0:{}s:12:"discussionid";i:44464;s:13:"triggeredfrom";s:18:"forum_add_new_post";}</t>
  </si>
  <si>
    <t>a:4:{s:7:"content";s:202:"&lt;p&gt;Knowledge is information about a certain thing,it means the patterns of a thing. For example: a potato,so here our knowledge about potato says:it is a vegetable,it grows in the field and etc.&lt;br&gt;&lt;/p&gt;";s:14:"pathnamehashes";a:0:{}s:12:"discussionid";i:44464;s:13:"triggeredfrom";s:18:"forum_add_new_post";}</t>
  </si>
  <si>
    <t>a:4:{s:7:"content";s:100:"&lt;p&gt;Knowledge is like a well without end.And you can find every question and answer in there.&lt;br&gt;&lt;/p&gt;";s:14:"pathnamehashes";a:0:{}s:12:"discussionid";i:44464;s:13:"triggeredfrom";s:18:"forum_add_new_post";}</t>
  </si>
  <si>
    <t>151.0.90.67</t>
  </si>
  <si>
    <t>89.133.15.17</t>
  </si>
  <si>
    <t>87.97.28.44</t>
  </si>
  <si>
    <t>89.132.92.251</t>
  </si>
  <si>
    <t>87.97.34.118</t>
  </si>
  <si>
    <t>a:1:{s:10:"sectionnum";s:1:"4";}</t>
  </si>
  <si>
    <t>87.97.105.179</t>
  </si>
  <si>
    <t>a:4:{s:7:"content";s:23:"&lt;p&gt;Poetic approach?&lt;/p&gt;";s:14:"pathnamehashes";a:0:{}s:12:"discussionid";i:44464;s:13:"triggeredfrom";s:18:"forum_add_new_post";}</t>
  </si>
  <si>
    <t>a:4:{s:7:"content";s:286:"&lt;p&gt;Approximation of the expert systems: c.f.&lt;/p&gt;&lt;p&gt;&lt;ul&gt;&lt;li&gt;Kingdom: ???&lt;/li&gt;&lt;li&gt;Division:&amp;nbsp;???&lt;/li&gt;&lt;li&gt;Class:&amp;nbsp;???&lt;/li&gt;&lt;li&gt;Subclass: ???&lt;/li&gt;&lt;li&gt;Series(Order):&amp;nbsp;???&lt;/li&gt;&lt;li&gt;Family:&amp;nbsp;???&lt;/li&gt;&lt;li&gt;Genus: ???&amp;nbsp;&lt;/li&gt;&lt;li&gt;Species: ???&lt;/li&gt;&lt;li&gt;Variety: ???&lt;/li&gt;&lt;/ul&gt;&lt;br&gt;&lt;/p&gt;";s:14:"pathnamehashes";a:0:{}s:12:"discussionid";i:44464;s:13:"triggeredfrom";s:18:"forum_add_new_post";}</t>
  </si>
  <si>
    <t>a:4:{s:7:"content";s:78:"&lt;p&gt;Intruction? Instruction? INDUCTION? What is an inductive expert system?&lt;/p&gt;";s:14:"pathnamehashes";a:0:{}s:12:"discussionid";i:44464;s:13:"triggeredfrom";s:18:"forum_add_new_post";}</t>
  </si>
  <si>
    <t>a:4:{s:7:"content";s:67:"&lt;p&gt;Capacity? Ability? Capability? Competence? Competency?&amp;nbsp;&lt;/p&gt;";s:14:"pathnamehashes";a:0:{}s:12:"discussionid";i:44464;s:13:"triggeredfrom";s:18:"forum_add_new_post";}</t>
  </si>
  <si>
    <t>a:4:{s:7:"content";s:199:"&lt;p&gt;Achieve? Forget? Structure? Re-structure?&lt;/p&gt;&lt;p&gt;Could we say: Each person have the same knowledge(-level) in an other way?! (Because:&amp;nbsp;Each person has different knowledge from the others.)&lt;/p&gt;";s:14:"pathnamehashes";a:0:{}s:12:"discussionid";i:44464;s:13:"triggeredfrom";s:18:"forum_add_new_post";}</t>
  </si>
  <si>
    <t>a:4:{s:7:"content";s:189:"&lt;p&gt;What does it mean: "win"?&amp;nbsp;&lt;/p&gt;&lt;p&gt;What is a win-win situation? (https://en.wikipedia.org/wiki/Win-win_game)&lt;/p&gt;&lt;p&gt;How can be measured how many could be won?&lt;/p&gt;&lt;p&gt;&lt;br&gt;&lt;/p&gt;&lt;p&gt;&lt;br&gt;&lt;/p&gt;";s:14:"pathnamehashes";a:0:{}s:12:"discussionid";i:44464;s:13:"triggeredfrom";s:18:"forum_add_new_post";}</t>
  </si>
  <si>
    <t>a:4:{s:7:"content";s:93:"&lt;p&gt;What is learning? The process to get knowledge?&lt;/p&gt;&lt;p&gt;Do we really have 2 definitions?&lt;/p&gt;";s:14:"pathnamehashes";a:0:{}s:12:"discussionid";i:44464;s:13:"triggeredfrom";s:18:"forum_add_new_post";}</t>
  </si>
  <si>
    <t>a:4:{s:7:"content";s:97:"&lt;p&gt;Information &amp;lt;?&amp;gt; data?&amp;nbsp;&lt;/p&gt;&lt;p&gt;Is it knowledge too: to have data about something?&lt;/p&gt;";s:14:"pathnamehashes";a:0:{}s:12:"discussionid";i:44464;s:13:"triggeredfrom";s:18:"forum_add_new_post";}</t>
  </si>
  <si>
    <t>a:4:{s:7:"content";s:176:"&lt;p&gt;Left? What is active knowledge? What is passive knowledge?&lt;/p&gt;&lt;p&gt;Cognition? Intuition? Induction? Abduction? Derivation? What is the difference between the listed words?&lt;/p&gt;";s:14:"pathnamehashes";a:0:{}s:12:"discussionid";i:44465;s:13:"triggeredfrom";s:18:"forum_add_new_post";}</t>
  </si>
  <si>
    <t>a:4:{s:7:"content";s:251:"&lt;p&gt;Truths? Is it black and white or it could be fuzzy-like?&lt;/p&gt;&lt;p&gt;What is a sand-heap? How many grains is needed at least for a heap?&lt;/p&gt;&lt;p&gt;https://en.wikipedia.org/wiki/Sorites_paradox&lt;/p&gt;&lt;p&gt;Is it possible to believe in totally irrational things?&lt;/p&gt;";s:14:"pathnamehashes";a:0:{}s:12:"discussionid";i:44465;s:13:"triggeredfrom";s:18:"forum_add_new_post";}</t>
  </si>
  <si>
    <t>a:4:{s:7:"content";s:201:"&lt;p&gt;Left? What is active knowledge? What is passive knowledge?&lt;/p&gt;&lt;p&gt;Cognition? Intuition? Induction? Abduction? Derivation? Association?&amp;nbsp;&lt;/p&gt;&lt;p&gt;What is the difference between the listed words?&lt;/p&gt;";s:14:"pathnamehashes";a:0:{}s:12:"discussionid";s:5:"44465";s:13:"triggeredfrom";s:17:"forum_update_post";}</t>
  </si>
  <si>
    <t>a:4:{s:7:"content";s:156:"&lt;p&gt;What is useful? When? How frequently?&amp;nbsp;&lt;/p&gt;&lt;p&gt;What is the difference between education and learning?&lt;/p&gt;&lt;p&gt;What is experience and what is theory?&lt;/p&gt;";s:14:"pathnamehashes";a:0:{}s:12:"discussionid";i:44465;s:13:"triggeredfrom";s:18:"forum_add_new_post";}</t>
  </si>
  <si>
    <t>a:4:{s:7:"content";s:208:"&lt;p&gt;Left? What is active knowledge? What is passive knowledge?&lt;/p&gt;&lt;p&gt;Cognition? Intuition? Induction? Abduction? Derivation? Association? Abstraction?&lt;/p&gt;&lt;p&gt;What is the difference between the listed words?&lt;/p&gt;";s:14:"pathnamehashes";a:0:{}s:12:"discussionid";s:5:"44465";s:13:"triggeredfrom";s:17:"forum_update_post";}</t>
  </si>
  <si>
    <t>a:1:{s:10:"sectionnum";s:1:"7";}</t>
  </si>
  <si>
    <t>a:1:{s:10:"sectionnum";s:2:"10";}</t>
  </si>
  <si>
    <t>a:1:{s:10:"sectionnum";s:2:"13";}</t>
  </si>
  <si>
    <t>78.131.30.191</t>
  </si>
  <si>
    <t>87.97.31.228</t>
  </si>
  <si>
    <t>87.97.44.209</t>
  </si>
  <si>
    <t>a:1:{s:10:"sectionnum";s:1:"5";}</t>
  </si>
  <si>
    <t>86.101.39.109</t>
  </si>
  <si>
    <t>87.97.99.244</t>
  </si>
  <si>
    <t>a:1:{s:10:"sectionnum";s:1:"6";}</t>
  </si>
  <si>
    <t>91.82.235.106</t>
  </si>
  <si>
    <t>151.0.66.222</t>
  </si>
  <si>
    <t>172.18.10.6</t>
  </si>
  <si>
    <t>87.97.119.234</t>
  </si>
  <si>
    <t>176.63.19.39</t>
  </si>
  <si>
    <t>87.97.16.224</t>
  </si>
  <si>
    <t>a:1:{s:10:"sectionnum";s:1:"8";}</t>
  </si>
  <si>
    <t>a:1:{s:10:"sectionnum";s:1:"9";}</t>
  </si>
  <si>
    <t>157.181.112.83</t>
  </si>
  <si>
    <t>a:3:{s:2:"id";s:7:"1759930";s:9:"component";s:0:"";s:6:"itemid";s:1:"0";}</t>
  </si>
  <si>
    <t>a:2:{s:13:"userenrolment";a:12:{s:2:"id";s:6:"361131";s:6:"status";s:1:"0";s:7:"enrolid";s:5:"13245";s:6:"userid";s:5:"32321";s:9:"timestart";s:10:"1549545581";s:7:"timeend";s:1:"0";s:10:"modifierid";s:3:"831";s:11:"timecreated";s:10:"1549545581";s:12:"timemodified";s:10:"1549545581";s:8:"courseid";s:5:"17306";s:5:"enrol";s:8:"category";s:9:"lastenrol";b:1;}s:5:"enrol";s:8:"category";}</t>
  </si>
  <si>
    <t>a:2:{s:13:"userenrolment";a:12:{s:2:"id";s:6:"356139";s:6:"status";s:1:"0";s:7:"enrolid";s:5:"13245";s:6:"userid";s:5:"33213";s:9:"timestart";s:10:"1536303276";s:7:"timeend";s:1:"0";s:10:"modifierid";s:1:"2";s:11:"timecreated";s:10:"1548858605";s:12:"timemodified";s:10:"1548858605";s:8:"courseid";s:5:"17306";s:5:"enrol";s:8:"category";s:9:"lastenrol";b:1;}s:5:"enrol";s:8:"category";}</t>
  </si>
  <si>
    <t>a:2:{s:13:"userenrolment";a:12:{s:2:"id";s:6:"356081";s:6:"status";s:1:"0";s:7:"enrolid";s:5:"13245";s:6:"userid";s:5:"31213";s:9:"timestart";s:10:"1539344832";s:7:"timeend";s:1:"0";s:10:"modifierid";s:1:"2";s:11:"timecreated";s:10:"1548858604";s:12:"timemodified";s:10:"1548858604";s:8:"courseid";s:5:"17306";s:5:"enrol";s:8:"category";s:9:"lastenrol";b:1;}s:5:"enrol";s:8:"category";}</t>
  </si>
  <si>
    <t>a:2:{s:13:"userenrolment";a:12:{s:2:"id";s:6:"356052";s:6:"status";s:1:"0";s:7:"enrolid";s:5:"13245";s:6:"userid";s:5:"19227";s:9:"timestart";s:10:"1536303284";s:7:"timeend";s:1:"0";s:10:"modifierid";s:1:"2";s:11:"timecreated";s:10:"1548858604";s:12:"timemodified";s:10:"1548858604";s:8:"courseid";s:5:"17306";s:5:"enrol";s:8:"category";s:9:"lastenrol";b:1;}s:5:"enrol";s:8:"category";}</t>
  </si>
  <si>
    <t>a:2:{s:15:"courseshortname";s:5:"IK057";s:14:"coursefullname";s:51:"IK057 Quality, Innovation Policies and Tools in MLE";}</t>
  </si>
  <si>
    <t>a:3:{s:8:"courseid";s:5:"17306";s:15:"courseshortname";s:5:"IK057";s:14:"coursefullname";s:51:"IK057 Quality, Innovation Policies and Tools in MLE";}</t>
  </si>
  <si>
    <t>a:3:{s:10:"modulename";s:3:"url";s:10:"instanceid";i:2127;s:4:"name";s:28:"Diary (with plans and facts)";}</t>
  </si>
  <si>
    <t>a:4:{s:7:"content";s:42:"&lt;p&gt;Please, ask for customized rules...&lt;/p&gt;";s:14:"pathnamehashes";a:0:{}s:12:"discussionid";i:44643;s:13:"triggeredfrom";s:20:"forum_add_discussion";}</t>
  </si>
  <si>
    <t>a:1:{s:7:"forumid";s:5:"29408";}</t>
  </si>
  <si>
    <t>a:4:{s:7:"content";s:46:"&lt;p&gt;Please, ask for customized rules...&lt;br&gt;&lt;/p&gt;";s:14:"pathnamehashes";a:0:{}s:12:"discussionid";i:44644;s:13:"triggeredfrom";s:20:"forum_add_discussion";}</t>
  </si>
  <si>
    <t>a:3:{s:2:"id";i:1784404;s:9:"component";s:0:"";s:6:"itemid";i:0;}</t>
  </si>
  <si>
    <t>a:3:{s:2:"id";i:1784407;s:9:"component";s:0:"";s:6:"itemid";i:0;}</t>
  </si>
  <si>
    <t>a:3:{s:2:"id";i:1784409;s:9:"component";s:0:"";s:6:"itemid";i:0;}</t>
  </si>
  <si>
    <t>a:3:{s:2:"id";i:1784410;s:9:"component";s:0:"";s:6:"itemid";i:0;}</t>
  </si>
  <si>
    <t>176.63.27.104</t>
  </si>
  <si>
    <t>176.63.27.125</t>
  </si>
  <si>
    <t>130.43.215.53</t>
  </si>
  <si>
    <t>172.18.10.167</t>
  </si>
  <si>
    <t>176.63.21.202</t>
  </si>
  <si>
    <t>a:3:{s:2:"id";s:7:"1759934";s:9:"component";s:0:"";s:6:"itemid";s:1:"0";}</t>
  </si>
  <si>
    <t>a:2:{s:13:"userenrolment";a:12:{s:2:"id";s:6:"361132";s:6:"status";s:1:"0";s:7:"enrolid";s:5:"13246";s:6:"userid";s:5:"32321";s:9:"timestart";s:10:"1549545581";s:7:"timeend";s:1:"0";s:10:"modifierid";s:3:"831";s:11:"timecreated";s:10:"1549545581";s:12:"timemodified";s:10:"1549545581";s:8:"courseid";s:5:"17307";s:5:"enrol";s:8:"category";s:9:"lastenrol";b:1;}s:5:"enrol";s:8:"category";}</t>
  </si>
  <si>
    <t>a:2:{s:13:"userenrolment";a:12:{s:2:"id";s:6:"356140";s:6:"status";s:1:"0";s:7:"enrolid";s:5:"13246";s:6:"userid";s:5:"33213";s:9:"timestart";s:10:"1536303276";s:7:"timeend";s:1:"0";s:10:"modifierid";s:1:"2";s:11:"timecreated";s:10:"1548858605";s:12:"timemodified";s:10:"1548858605";s:8:"courseid";s:5:"17307";s:5:"enrol";s:8:"category";s:9:"lastenrol";b:1;}s:5:"enrol";s:8:"category";}</t>
  </si>
  <si>
    <t>a:2:{s:13:"userenrolment";a:12:{s:2:"id";s:6:"356082";s:6:"status";s:1:"0";s:7:"enrolid";s:5:"13246";s:6:"userid";s:5:"31213";s:9:"timestart";s:10:"1539344832";s:7:"timeend";s:1:"0";s:10:"modifierid";s:1:"2";s:11:"timecreated";s:10:"1548858604";s:12:"timemodified";s:10:"1548858604";s:8:"courseid";s:5:"17307";s:5:"enrol";s:8:"category";s:9:"lastenrol";b:1;}s:5:"enrol";s:8:"category";}</t>
  </si>
  <si>
    <t>a:2:{s:13:"userenrolment";a:12:{s:2:"id";s:6:"356053";s:6:"status";s:1:"0";s:7:"enrolid";s:5:"13246";s:6:"userid";s:5:"19227";s:9:"timestart";s:10:"1536303284";s:7:"timeend";s:1:"0";s:10:"modifierid";s:1:"2";s:11:"timecreated";s:10:"1548858604";s:12:"timemodified";s:10:"1548858604";s:8:"courseid";s:5:"17307";s:5:"enrol";s:8:"category";s:9:"lastenrol";b:1;}s:5:"enrol";s:8:"category";}</t>
  </si>
  <si>
    <t>a:2:{s:15:"courseshortname";s:5:"IK059";s:14:"coursefullname";s:42:"IK059 Advanced Service Design &amp; Management";}</t>
  </si>
  <si>
    <t>a:3:{s:8:"courseid";s:5:"17307";s:15:"courseshortname";s:5:"IK059";s:14:"coursefullname";s:42:"IK059 Advanced Service Design &amp; Management";}</t>
  </si>
  <si>
    <t>a:3:{s:10:"modulename";s:3:"url";s:10:"instanceid";i:2128;s:4:"name";s:27:"Diary (with plans as facts)";}</t>
  </si>
  <si>
    <t>176.63.28.240</t>
  </si>
  <si>
    <t>a:4:{s:7:"content";s:45:"&lt;p&gt;Please, define the word knowledge!&lt;br&gt;&lt;/p&gt;";s:14:"pathnamehashes";a:0:{}s:12:"discussionid";i:44635;s:13:"triggeredfrom";s:20:"forum_add_discussion";}</t>
  </si>
  <si>
    <t>a:1:{s:7:"forumid";s:5:"29409";}</t>
  </si>
  <si>
    <t>a:4:{s:7:"content";s:45:"&lt;p&gt;Please, define the word knowledge!&lt;br&gt;&lt;/p&gt;";s:14:"pathnamehashes";a:0:{}s:12:"discussionid";i:44636;s:13:"triggeredfrom";s:20:"forum_add_discussion";}</t>
  </si>
  <si>
    <t>a:4:{s:7:"content";s:121:"&lt;p&gt;Knowledge is what can be transformed into source code. Every other human activity is art.&lt;br&gt;(cf. Knuth, 1992)&lt;br&gt;&lt;/p&gt;";s:14:"pathnamehashes";a:0:{}s:12:"discussionid";i:44635;s:13:"triggeredfrom";s:18:"forum_add_new_post";}</t>
  </si>
  <si>
    <t>a:3:{s:12:"discussionid";s:5:"44635";s:7:"forumid";s:5:"29409";s:9:"forumtype";s:7:"general";}</t>
  </si>
  <si>
    <t>a:4:{s:7:"content";s:65:"&lt;p&gt;Knowledge is what you know and understand about something.&lt;/p&gt;";s:14:"pathnamehashes";a:0:{}s:12:"discussionid";i:44635;s:13:"triggeredfrom";s:18:"forum_add_new_post";}</t>
  </si>
  <si>
    <t>a:4:{s:7:"content";s:87:"Knowledge can refer to a theoretical&amp;nbsp;or practical&amp;nbsp;understanding of a subject.";s:14:"pathnamehashes";a:0:{}s:12:"discussionid";i:44636;s:13:"triggeredfrom";s:18:"forum_add_new_post";}</t>
  </si>
  <si>
    <t>a:3:{s:12:"discussionid";s:5:"44636";s:7:"forumid";s:5:"29409";s:9:"forumtype";s:7:"general";}</t>
  </si>
  <si>
    <t>a:4:{s:7:"content";s:114:"&lt;p&gt;As per my recapitulate about Knowledge definition is the range of one's information or understanding.&amp;nbsp;&lt;/p&gt;";s:14:"pathnamehashes";a:0:{}s:12:"discussionid";i:44636;s:13:"triggeredfrom";s:18:"forum_add_new_post";}</t>
  </si>
  <si>
    <t>a:4:{s:7:"content";s:124:"&lt;p&gt;information,&amp;nbsp;understanding, or&amp;nbsp;skill that&amp;nbsp;you get&amp;nbsp;from&amp;nbsp;experience&amp;nbsp;or&amp;nbsp;education&lt;br&gt;&lt;/p&gt;";s:14:"pathnamehashes";a:0:{}s:12:"discussionid";i:44636;s:13:"triggeredfrom";s:18:"forum_add_new_post";}</t>
  </si>
  <si>
    <t>a:4:{s:7:"content";s:192:"&lt;p&gt;Knowledge is what you achieved during your course of life which can be translated in to your daily activities including studying, working, thinking, communicating, etc.&amp;nbsp;&lt;/p&gt;&lt;p&gt;&lt;br&gt;&lt;/p&gt;";s:14:"pathnamehashes";a:0:{}s:12:"discussionid";i:44635;s:13:"triggeredfrom";s:18:"forum_add_new_post";}</t>
  </si>
  <si>
    <t>a:4:{s:7:"content";s:107:"&lt;p&gt;In my opinion, The theortical and practical understanding of a specific subject is called knowledge.&lt;/p&gt;";s:14:"pathnamehashes";a:0:{}s:12:"discussionid";i:44636;s:13:"triggeredfrom";s:18:"forum_add_new_post";}</t>
  </si>
  <si>
    <t>a:4:{s:7:"content";s:133:"&lt;p&gt;Knowledge is experience of life which is you learn in your whole life from practical exercises and theoretical exercise.&amp;nbsp;&lt;/p&gt;";s:14:"pathnamehashes";a:0:{}s:12:"discussionid";i:44636;s:13:"triggeredfrom";s:18:"forum_add_new_post";}</t>
  </si>
  <si>
    <t>a:4:{s:7:"content";s:139:"&lt;p&gt;Knowledge can be described as the facts, information, and skills acquired by a person or the understanding of a certain subject.&lt;br&gt;&lt;/p&gt;";s:14:"pathnamehashes";a:0:{}s:12:"discussionid";i:44635;s:13:"triggeredfrom";s:18:"forum_add_new_post";}</t>
  </si>
  <si>
    <t>a:4:{s:7:"content";s:115:"&lt;p&gt;Knowledge is defined as information, facts that have been accumulated through education or experience.&amp;nbsp;&lt;/p&gt;";s:14:"pathnamehashes";a:0:{}s:12:"discussionid";i:44635;s:13:"triggeredfrom";s:18:"forum_add_new_post";}</t>
  </si>
  <si>
    <t>a:4:{s:7:"content";s:36:"&lt;p&gt;The longer -- the better.&lt;br&gt;&lt;/p&gt;";s:14:"pathnamehashes";a:0:{}s:12:"discussionid";i:44635;s:13:"triggeredfrom";s:18:"forum_add_new_post";}</t>
  </si>
  <si>
    <t>a:4:{s:7:"content";s:21:"Work hard,play smart.";s:14:"pathnamehashes";a:0:{}s:12:"discussionid";i:44636;s:13:"triggeredfrom";s:18:"forum_add_new_post";}</t>
  </si>
  <si>
    <t>a:4:{s:7:"content";s:143:"&lt;p&gt;In a practical stage your real life experiences and task that you have done or in a theorical stage we find reasons and techniques&amp;nbsp;&lt;/p&gt;";s:14:"pathnamehashes";a:0:{}s:12:"discussionid";i:44636;s:13:"triggeredfrom";s:18:"forum_add_new_post";}</t>
  </si>
  <si>
    <t>176.77.143.86</t>
  </si>
  <si>
    <t>176.63.18.198</t>
  </si>
  <si>
    <t>a:3:{s:2:"id";i:1784405;s:9:"component";s:0:"";s:6:"itemid";i:0;}</t>
  </si>
  <si>
    <t>a:3:{s:2:"id";i:1784408;s:9:"component";s:0:"";s:6:"itemid";i:0;}</t>
  </si>
  <si>
    <t>a:3:{s:2:"id";i:1784413;s:9:"component";s:0:"";s:6:"itemid";i:0;}</t>
  </si>
  <si>
    <t>a:3:{s:2:"id";i:1784414;s:9:"component";s:0:"";s:6:"itemid";i:0;}</t>
  </si>
  <si>
    <t>176.63.19.31</t>
  </si>
  <si>
    <t>188.142.240.209</t>
  </si>
  <si>
    <t>176.63.155.235</t>
  </si>
  <si>
    <t>172.18.10.164</t>
  </si>
  <si>
    <t>a:4:{s:7:"content";s:129:"&lt;p&gt;&lt;b&gt;&amp;nbsp;Service management&lt;/b&gt;&amp;nbsp;focuses on providing value to the customer and also on the customer relationship.&lt;br&gt;&lt;/p&gt;";s:14:"pathnamehashes";a:0:{}s:12:"discussionid";i:44636;s:13:"triggeredfrom";s:18:"forum_add_new_post";}</t>
  </si>
  <si>
    <t>a:4:{s:7:"content";s:273:"&lt;p&gt;Service is an intangible product that brings utility or value to the customer. Service Management is thus a managerial discipline focused on a customer and a service. Service management is multidisciplinary field which is related to many other management fields.&lt;br&gt;&lt;/p&gt;";s:14:"pathnamehashes";a:0:{}s:12:"discussionid";i:44636;s:13:"triggeredfrom";s:18:"forum_add_new_post";}</t>
  </si>
  <si>
    <t>a:4:{s:7:"content";s:183:"&lt;p&gt;service management: it is the manufacturing context, is integrated into supply chain management as the intersection between the actual sales and the customer point of view.&lt;br&gt;&lt;/p&gt;";s:14:"pathnamehashes";a:0:{}s:12:"discussionid";i:44635;s:13:"triggeredfrom";s:18:"forum_add_new_post";}</t>
  </si>
  <si>
    <t>a:4:{s:7:"content";s:138:"&lt;p&gt;Service management is a process in which we reduce cost of the product by integrating and service and keep inventory level smaller.&lt;/p&gt;";s:14:"pathnamehashes";a:0:{}s:12:"discussionid";i:44636;s:13:"triggeredfrom";s:18:"forum_add_new_post";}</t>
  </si>
  <si>
    <t>a:4:{s:7:"content";s:183:"&lt;p&gt;service management: In the manufacturing context, it is integrated into supply chain management as the intersection between the actual sales and the customer point of view.&lt;br&gt;&lt;/p&gt;";s:14:"pathnamehashes";a:0:{}s:12:"discussionid";s:5:"44635";s:13:"triggeredfrom";s:17:"forum_update_post";}</t>
  </si>
  <si>
    <t>a:4:{s:7:"content";s:130:"Service management systems are large modular systems which incorporate all or most aspects of a service oriented organization.&lt;br&gt;";s:14:"pathnamehashes";a:0:{}s:12:"discussionid";i:44636;s:13:"triggeredfrom";s:18:"forum_add_new_post";}</t>
  </si>
  <si>
    <t>a:4:{s:7:"content";s:104:"&lt;p&gt;service management is reformered by service providersthrough an appropriate mix people&lt;/p&gt;&lt;p&gt;&lt;br&gt;&lt;/p&gt;";s:14:"pathnamehashes";a:0:{}s:12:"discussionid";i:44636;s:13:"triggeredfrom";s:18:"forum_add_new_post";}</t>
  </si>
  <si>
    <t>a:4:{s:7:"content";s:222:"&lt;p&gt;Service Management is the process connects actual sales and customers.&amp;nbsp;The purposes of service management are to reduce high costs by integrating products and services and keep inventory levels smaller.&lt;br&gt;&lt;br&gt;&lt;/p&gt;";s:14:"pathnamehashes";a:0:{}s:12:"discussionid";i:44635;s:13:"triggeredfrom";s:18:"forum_add_new_post";}</t>
  </si>
  <si>
    <t>91.104.169.187</t>
  </si>
  <si>
    <t>89.132.116.76</t>
  </si>
  <si>
    <t>176.63.28.125</t>
  </si>
  <si>
    <t>a:4:{s:7:"content";s:40:"&lt;p&gt;What is theory? What is practice?&lt;/p&gt;";s:14:"pathnamehashes";a:0:{}s:12:"discussionid";i:44636;s:13:"triggeredfrom";s:18:"forum_add_new_post";}</t>
  </si>
  <si>
    <t>a:4:{s:7:"content";s:168:"&lt;p&gt;&lt;p&gt;Cognition? Intuition? Induction? Abduction? Derivation? Association? Abstraction? Understanding?&lt;/p&gt;&lt;p&gt;What is the difference between the words above?&lt;/p&gt;&lt;br&gt;&lt;/p&gt;";s:14:"pathnamehashes";a:0:{}s:12:"discussionid";i:44636;s:13:"triggeredfrom";s:18:"forum_add_new_post";}</t>
  </si>
  <si>
    <t>a:4:{s:7:"content";s:175:"&lt;p&gt;&lt;/p&gt;&lt;p&gt;Cognition? Intuition? Induction? Abduction? Derivation? Association? Abstraction? Understanding? Skill?&lt;/p&gt;&lt;p&gt;What is the difference between the words above?&lt;/p&gt;&lt;br&gt;";s:14:"pathnamehashes";a:0:{}s:12:"discussionid";s:5:"44636";s:13:"triggeredfrom";s:17:"forum_update_post";}</t>
  </si>
  <si>
    <t>a:4:{s:7:"content";s:179:"&lt;p&gt;&lt;p&gt;Cognition? Intuition? Induction? Abduction? Derivation? Association? Abstraction? Understanding? Skill?&lt;/p&gt;&lt;p&gt;What is the difference between the words above?&lt;/p&gt;&lt;br&gt;&lt;br&gt;&lt;/p&gt;";s:14:"pathnamehashes";a:0:{}s:12:"discussionid";i:44636;s:13:"triggeredfrom";s:18:"forum_add_new_post";}</t>
  </si>
  <si>
    <t>a:4:{s:7:"content";s:39:"&lt;p&gt;What is smart, intelligent, ...?&lt;/p&gt;";s:14:"pathnamehashes";a:0:{}s:12:"discussionid";i:44636;s:13:"triggeredfrom";s:18:"forum_add_new_post";}</t>
  </si>
  <si>
    <t>a:4:{s:7:"content";s:42:"&lt;p&gt;Is each subject a specific subject?&lt;/p&gt;";s:14:"pathnamehashes";a:0:{}s:12:"discussionid";i:44636;s:13:"triggeredfrom";s:18:"forum_add_new_post";}</t>
  </si>
  <si>
    <t>a:4:{s:7:"content";s:70:"&lt;p&gt;Can theory and practice be classified in a black-and-white way?&lt;/p&gt;";s:14:"pathnamehashes";a:0:{}s:12:"discussionid";i:44636;s:13:"triggeredfrom";s:18:"forum_add_new_post";}</t>
  </si>
  <si>
    <t>a:4:{s:7:"content";s:132:"&lt;p&gt;What is reason?&lt;/p&gt;&lt;p&gt;What is causality?&lt;/p&gt;&lt;p&gt;What is the Pygmalion-effect? (https://en.wikipedia.org/wiki/Pygmalion_effect)&lt;/p&gt;";s:14:"pathnamehashes";a:0:{}s:12:"discussionid";i:44636;s:13:"triggeredfrom";s:18:"forum_add_new_post";}</t>
  </si>
  <si>
    <t>a:4:{s:7:"content";s:94:"&lt;p&gt;The longer -- the better. (It is a potential rule for evaluation of definitions...)&lt;br&gt;&lt;/p&gt;";s:14:"pathnamehashes";a:0:{}s:12:"discussionid";s:5:"44635";s:13:"triggeredfrom";s:17:"forum_update_post";}</t>
  </si>
  <si>
    <t>a:4:{s:7:"content";s:34:"&lt;p&gt;KNOW-ledge - what you KNOW?&lt;/p&gt;";s:14:"pathnamehashes";a:0:{}s:12:"discussionid";i:44635;s:13:"triggeredfrom";s:18:"forum_add_new_post";}</t>
  </si>
  <si>
    <t>a:4:{s:7:"content";s:65:"&lt;p&gt;Samples? (studying, working, thinking, communicating, ...)&lt;/p&gt;";s:14:"pathnamehashes";a:0:{}s:12:"discussionid";i:44635;s:13:"triggeredfrom";s:18:"forum_add_new_post";}</t>
  </si>
  <si>
    <t>a:4:{s:7:"content";s:102:"&lt;p&gt;Is it possible to classify facts, information, skills from each other in a black-and-white-way?&lt;/p&gt;";s:14:"pathnamehashes";a:0:{}s:12:"discussionid";i:44635;s:13:"triggeredfrom";s:18:"forum_add_new_post";}</t>
  </si>
  <si>
    <t>a:4:{s:7:"content";s:169:"&lt;p&gt;Is accumulation a simple addition?&amp;nbsp;&lt;/p&gt;&lt;p&gt;Is accumulation a kind of structuring and re-structuring?&lt;/p&gt;&lt;p&gt;Is it possible to forget already accumulated items?&lt;/p&gt;";s:14:"pathnamehashes";a:0:{}s:12:"discussionid";i:44635;s:13:"triggeredfrom";s:18:"forum_add_new_post";}</t>
  </si>
  <si>
    <t>a:3:{s:10:"modulename";s:5:"forum";s:10:"instanceid";i:29457;s:4:"name";s:24:"Rules, terms, conditions";}</t>
  </si>
  <si>
    <t>a:4:{s:7:"content";s:2133:"&lt;p&gt;&lt;p&gt;Question:&amp;nbsp;&lt;blockquote type="cite"&gt;&lt;div dir="auto"&gt;What exactly we have to do sir?&lt;/div&gt;&lt;/blockquote&gt;&lt;/p&gt;&lt;p&gt;Answer:&lt;/p&gt;&lt;p&gt;Hi,&lt;br&gt;first of all: you are the first person asking the right question - as expected in written form!&lt;br&gt;:-)&lt;br&gt;A rel. long version of the answer about items till now:&lt;br&gt;- each document should be read: e.g.&lt;br&gt;-- diary:&amp;nbsp;https://miau.my-x.hu/mediawiki/index.php/QuILT-IK059-Diary&lt;br&gt;-- discussion page:&amp;nbsp;https://miau.my-x.hu/mediawiki/index.php/Vita:QuILT-IK059-Diary&lt;br&gt;-- each QuILT-articles:&amp;nbsp;https://miau.my-x.hu/mediawiki/index.php/QuILT-content&lt;br&gt;-- learning materials (week by week published): e.g.https://miau.my-x.hu/miau/quilt/forum_details.docx&lt;br&gt;---&amp;nbsp;https://miau.my-x.hu/miau/quilt/Definitions_of_knowledge.docx&lt;br&gt;---&amp;nbsp;https://miau.my-x.hu/miau/quilt/reality_driven_education.docx&lt;br&gt;---&amp;nbsp;https://miau.my-x.hu/miau/quilt/Exercises_for_critical_thinking_and_doing.docx&lt;br&gt;--- ...&lt;br&gt;-- Moodle-topics&lt;br&gt;- everybody should send me the basic information:&amp;nbsp;https://miau.my-x.hu/mediawiki/index.php/QuILT-BI&lt;br&gt;- everybody should try to discuss/comment the above listed impulses&lt;br&gt;- everybody should try to create a digital profile being capable of evaluating&amp;nbsp; performances of Students compared to each other: c.f. https://miau.my-x.hu/miau/quilt/logstore_standard_log.xlsx&lt;br&gt;- everybody should try to recommend variable for this common evaluation system for Student's activities&lt;br&gt;- everybody should try to evaluate the already existing definitions of the word of knowledge&lt;br&gt;- everybody should try to recommend variable for this common evaluation system for defintions&lt;br&gt;- ...&lt;br&gt;&lt;br&gt;The short version:&lt;br&gt;- everybody should try to create offers (towards me) for an own evaluation system based on the above-mentioned impulses and the further impulses (expert systems, reporting tools, modelling instead of defining, etc.) of the semester...&lt;br&gt;&lt;br&gt;I think, this email (my answers) will generate a lot of new questions - and each question is a kind of valuable performance for scoring at least...&lt;br&gt;&lt;br&gt;Best regards&lt;br&gt;&lt;br&gt;Laszlo Pitlik&lt;br&gt;&lt;/p&gt;&lt;/p&gt;";s:14:"pathnamehashes";a:0:{}s:12:"discussionid";i:44822;s:13:"triggeredfrom";s:20:"forum_add_discussion";}</t>
  </si>
  <si>
    <t>a:1:{s:7:"forumid";s:5:"29457";}</t>
  </si>
  <si>
    <t>a:2:{s:7:"forumid";i:29457;s:10:"discussion";i:44822;}</t>
  </si>
  <si>
    <t>a:4:{s:7:"content";s:2133:"&lt;p&gt;&lt;p&gt;Question:&amp;nbsp;&lt;blockquote type="cite"&gt;&lt;div dir="auto"&gt;What exactly we have to do sir?&lt;/div&gt;&lt;/blockquote&gt;&lt;/p&gt;&lt;p&gt;Answer:&lt;/p&gt;&lt;p&gt;Hi,&lt;br&gt;first of all: you are the first person asking the right question - as expected in written form!&lt;br&gt;:-)&lt;br&gt;A rel. long version of the answer about items till now:&lt;br&gt;- each document should be read: e.g.&lt;br&gt;-- diary:&amp;nbsp;https://miau.my-x.hu/mediawiki/index.php/QuILT-IK059-Diary&lt;br&gt;-- discussion page:&amp;nbsp;https://miau.my-x.hu/mediawiki/index.php/Vita:QuILT-IK059-Diary&lt;br&gt;-- each QuILT-articles:&amp;nbsp;https://miau.my-x.hu/mediawiki/index.php/QuILT-content&lt;br&gt;-- learning materials (week by week published): e.g.https://miau.my-x.hu/miau/quilt/forum_details.docx&lt;br&gt;---&amp;nbsp;https://miau.my-x.hu/miau/quilt/Definitions_of_knowledge.docx&lt;br&gt;---&amp;nbsp;https://miau.my-x.hu/miau/quilt/reality_driven_education.docx&lt;br&gt;---&amp;nbsp;https://miau.my-x.hu/miau/quilt/Exercises_for_critical_thinking_and_doing.docx&lt;br&gt;--- ...&lt;br&gt;-- Moodle-topics&lt;br&gt;- everybody should send me the basic information:&amp;nbsp;https://miau.my-x.hu/mediawiki/index.php/QuILT-BI&lt;br&gt;- everybody should try to discuss/comment the above listed impulses&lt;br&gt;- everybody should try to create a digital profile being capable of evaluating&amp;nbsp; performances of Students compared to each other: c.f. https://miau.my-x.hu/miau/quilt/logstore_standard_log.xlsx&lt;br&gt;- everybody should try to recommend variable for this common evaluation system for Student's activities&lt;br&gt;- everybody should try to evaluate the already existing definitions of the word of knowledge&lt;br&gt;- everybody should try to recommend variable for this common evaluation system for defintions&lt;br&gt;- ...&lt;br&gt;&lt;br&gt;The short version:&lt;br&gt;- everybody should try to create offers (towards me) for an own evaluation system based on the above-mentioned impulses and the further impulses (expert systems, reporting tools, modelling instead of defining, etc.) of the semester...&lt;br&gt;&lt;br&gt;I think, this email (my answers) will generate a lot of new questions - and each question is a kind of valuable performance for scoring at least...&lt;br&gt;&lt;br&gt;Best regards&lt;br&gt;&lt;br&gt;Laszlo Pitlik&lt;br&gt;&lt;/p&gt;&lt;/p&gt;";s:14:"pathnamehashes";a:0:{}s:12:"discussionid";i:44823;s:13:"triggeredfrom";s:20:"forum_add_discussion";}</t>
  </si>
  <si>
    <t>a:2:{s:7:"forumid";i:29457;s:10:"discussion";i:44823;}</t>
  </si>
  <si>
    <t>a:3:{s:10:"modulename";s:5:"forum";s:10:"instanceid";s:5:"29409";s:4:"name";s:37:"Forum for the first common activities";}</t>
  </si>
  <si>
    <t>176.63.18.187</t>
  </si>
  <si>
    <t>89.132.90.118</t>
  </si>
  <si>
    <t>172.18.10.55</t>
  </si>
  <si>
    <t>172.18.10.95</t>
  </si>
  <si>
    <t>172.18.10.56</t>
  </si>
  <si>
    <t>172.18.10.132</t>
  </si>
  <si>
    <t>188.143.26.143</t>
  </si>
  <si>
    <t>176.63.28.119</t>
  </si>
  <si>
    <t>176.63.18.207</t>
  </si>
  <si>
    <t>a:4:{s:7:"content";s:127:"&lt;b&gt;&lt;i&gt;knowledge is like familiarity, awareness and understanding.Its like a skills which is acquire through experience.&lt;/i&gt;&lt;/b&gt;";s:14:"pathnamehashes";a:0:{}s:12:"discussionid";i:44865;s:13:"triggeredfrom";s:20:"forum_add_discussion";}</t>
  </si>
  <si>
    <t>37.76.121.166</t>
  </si>
  <si>
    <t>176.63.28.132</t>
  </si>
  <si>
    <t>a:2:{s:7:"forumid";s:5:"29457";s:10:"discussion";s:5:"44823";}</t>
  </si>
  <si>
    <t>84.225.206.209</t>
  </si>
  <si>
    <t>176.63.27.241</t>
  </si>
  <si>
    <t>176.77.137.55</t>
  </si>
  <si>
    <t>\gradereport_user\event\grade_report_viewed</t>
  </si>
  <si>
    <t>gradereport_user</t>
  </si>
  <si>
    <t>grade_report</t>
  </si>
  <si>
    <t>37.76.5.142</t>
  </si>
  <si>
    <t>176.63.28.129</t>
  </si>
  <si>
    <t>82.131.205.63</t>
  </si>
  <si>
    <t>176.63.28.118</t>
  </si>
  <si>
    <t>80.98.11.185</t>
  </si>
  <si>
    <t>176.63.19.20</t>
  </si>
  <si>
    <t>193.226.247.80</t>
  </si>
  <si>
    <t>85.238.67.8</t>
  </si>
  <si>
    <t>130.43.198.230</t>
  </si>
  <si>
    <t>86.101.16.131</t>
  </si>
  <si>
    <t>Oszlopcímkék</t>
  </si>
  <si>
    <t>Sorcímkék</t>
  </si>
  <si>
    <t>Mennyiség / eventname</t>
  </si>
  <si>
    <t>Mennyiség / id</t>
  </si>
  <si>
    <t>conductor</t>
  </si>
  <si>
    <t>new Student</t>
  </si>
  <si>
    <t>old</t>
  </si>
  <si>
    <t>timestamp</t>
  </si>
  <si>
    <t>Wed, 30 Jan 2019 14:30:03 GMT</t>
  </si>
  <si>
    <t>Thu, 04 Apr 2019 14:08:11 GMT</t>
  </si>
  <si>
    <t>day of year</t>
  </si>
  <si>
    <t>diff</t>
  </si>
  <si>
    <t>week</t>
  </si>
  <si>
    <t>http://www.onlineconversion.com/unix_time.htm</t>
  </si>
  <si>
    <t xml:space="preserve">   </t>
  </si>
  <si>
    <t>https://miau.my-x.hu/miau/quilt/log_students.xlsx</t>
  </si>
  <si>
    <t>31182 Összeg</t>
  </si>
  <si>
    <t>31218 Összeg</t>
  </si>
  <si>
    <t>31224 Összeg</t>
  </si>
  <si>
    <t>31299 Összeg</t>
  </si>
  <si>
    <t>33145 Összeg</t>
  </si>
  <si>
    <t>34278 Összeg</t>
  </si>
  <si>
    <t>34286 Összeg</t>
  </si>
  <si>
    <t>34288 Összeg</t>
  </si>
  <si>
    <t>34291 Összeg</t>
  </si>
  <si>
    <t>34312 Összeg</t>
  </si>
  <si>
    <t>34333 Összeg</t>
  </si>
  <si>
    <t>34346 Összeg</t>
  </si>
  <si>
    <t>earlier</t>
  </si>
  <si>
    <t>now</t>
  </si>
  <si>
    <t>total</t>
  </si>
  <si>
    <t>OAM</t>
  </si>
  <si>
    <t>trend</t>
  </si>
  <si>
    <t>trend (linear)</t>
  </si>
  <si>
    <t>student_id</t>
  </si>
  <si>
    <t>ranking</t>
  </si>
  <si>
    <t>y0</t>
  </si>
  <si>
    <t>Azonos�t�:</t>
  </si>
  <si>
    <t>Objektumok:</t>
  </si>
  <si>
    <t>Attrib�tumok:</t>
  </si>
  <si>
    <t>Lepcs�k:</t>
  </si>
  <si>
    <t>Eltol�s:</t>
  </si>
  <si>
    <t>Le�r�s:</t>
  </si>
  <si>
    <t>COCO Y0: 8394857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</si>
  <si>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</si>
  <si>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</si>
  <si>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</si>
  <si>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</si>
  <si>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</si>
  <si>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</si>
  <si>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</si>
  <si>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</si>
  <si>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</si>
  <si>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</si>
  <si>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</si>
  <si>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</si>
  <si>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</si>
  <si>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</si>
  <si>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</si>
  <si>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</si>
  <si>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</si>
  <si>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</si>
  <si>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</si>
  <si>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</si>
  <si>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</si>
  <si>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</si>
  <si>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</si>
  <si>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</si>
  <si>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</si>
  <si>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</si>
  <si>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L�pcs�k(1)</t>
  </si>
  <si>
    <t>S1</t>
  </si>
  <si>
    <t>(10.9+47.6)/(2)=29.25</t>
  </si>
  <si>
    <t>(10.9+10.9)/(2)=10.9</t>
  </si>
  <si>
    <t>(18.8+10.9)/(2)=14.9</t>
  </si>
  <si>
    <t>(23.8+10.9)/(2)=17.35</t>
  </si>
  <si>
    <t>(880.6+10.9)/(2)=445.75</t>
  </si>
  <si>
    <t>(20.8+10.9)/(2)=15.85</t>
  </si>
  <si>
    <t>(10.9+917.3)/(2)=464.1</t>
  </si>
  <si>
    <t>S2</t>
  </si>
  <si>
    <t>(9.9+46.6)/(2)=28.25</t>
  </si>
  <si>
    <t>(9.9+9.9)/(2)=9.9</t>
  </si>
  <si>
    <t>(879.6+9.9)/(2)=444.75</t>
  </si>
  <si>
    <t>(9.9+916.3)/(2)=463.1</t>
  </si>
  <si>
    <t>S3</t>
  </si>
  <si>
    <t>(8.9+45.6)/(2)=27.25</t>
  </si>
  <si>
    <t>(8.9+8.9)/(2)=8.95</t>
  </si>
  <si>
    <t>(878.6+8.9)/(2)=443.8</t>
  </si>
  <si>
    <t>(8.9+915.3)/(2)=462.1</t>
  </si>
  <si>
    <t>S4</t>
  </si>
  <si>
    <t>(7.9+44.6)/(2)=26.3</t>
  </si>
  <si>
    <t>(7.9+7.9)/(2)=7.95</t>
  </si>
  <si>
    <t>(877.6+7.9)/(2)=442.8</t>
  </si>
  <si>
    <t>(7.9+914.3)/(2)=461.15</t>
  </si>
  <si>
    <t>S5</t>
  </si>
  <si>
    <t>(6.9+43.6)/(2)=25.3</t>
  </si>
  <si>
    <t>(6.9+6.9)/(2)=6.95</t>
  </si>
  <si>
    <t>(876.6+6.9)/(2)=441.8</t>
  </si>
  <si>
    <t>(6.9+913.3)/(2)=460.15</t>
  </si>
  <si>
    <t>S6</t>
  </si>
  <si>
    <t>(6+42.6)/(2)=24.3</t>
  </si>
  <si>
    <t>(6+6)/(2)=5.95</t>
  </si>
  <si>
    <t>(875.7+6)/(2)=440.8</t>
  </si>
  <si>
    <t>(6+912.3)/(2)=459.15</t>
  </si>
  <si>
    <t>S7</t>
  </si>
  <si>
    <t>(5+41.7)/(2)=23.3</t>
  </si>
  <si>
    <t>(5+5)/(2)=4.95</t>
  </si>
  <si>
    <t>(874.7+5)/(2)=439.8</t>
  </si>
  <si>
    <t>(5+911.4)/(2)=458.15</t>
  </si>
  <si>
    <t>S8</t>
  </si>
  <si>
    <t>(4+40.7)/(2)=22.3</t>
  </si>
  <si>
    <t>(4+4)/(2)=3.95</t>
  </si>
  <si>
    <t>(873.7+4)/(2)=438.8</t>
  </si>
  <si>
    <t>(4+910.4)/(2)=457.15</t>
  </si>
  <si>
    <t>S9</t>
  </si>
  <si>
    <t>(3+39.7)/(2)=21.3</t>
  </si>
  <si>
    <t>(3+3)/(2)=3</t>
  </si>
  <si>
    <t>(872.7+3)/(2)=437.85</t>
  </si>
  <si>
    <t>(3+909.4)/(2)=456.15</t>
  </si>
  <si>
    <t>S10</t>
  </si>
  <si>
    <t>(2+38.7)/(2)=20.35</t>
  </si>
  <si>
    <t>(2+2)/(2)=2</t>
  </si>
  <si>
    <t>(871.7+2)/(2)=436.85</t>
  </si>
  <si>
    <t>(2+908.4)/(2)=455.2</t>
  </si>
  <si>
    <t>S11</t>
  </si>
  <si>
    <t>(1+37.7)/(2)=19.35</t>
  </si>
  <si>
    <t>(1+1)/(2)=1</t>
  </si>
  <si>
    <t>(870.7+1)/(2)=435.85</t>
  </si>
  <si>
    <t>(1+907.4)/(2)=454.2</t>
  </si>
  <si>
    <t>S12</t>
  </si>
  <si>
    <t>(0+0)/(2)=0</t>
  </si>
  <si>
    <t>(869.7+0)/(2)=434.85</t>
  </si>
  <si>
    <t>(0+906.4)/(2)=453.2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</si>
  <si>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</si>
  <si>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</si>
  <si>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</si>
  <si>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</si>
  <si>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</si>
  <si>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</si>
  <si>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</si>
  <si>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S12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</si>
  <si>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</si>
  <si>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</si>
  <si>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</si>
  <si>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</si>
  <si>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</si>
  <si>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</si>
  <si>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</si>
  <si>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</si>
  <si>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0.05 mp (0 p)</t>
    </r>
  </si>
  <si>
    <t>COCO Y0: 8671862</t>
  </si>
  <si>
    <t>(18.9+10.9)/(2)=14.9</t>
  </si>
  <si>
    <t>(20.9+10.9)/(2)=15.9</t>
  </si>
  <si>
    <t>(880.9+952.5)/(2)=916.7</t>
  </si>
  <si>
    <t>(9.9+9.9)/(2)=9.95</t>
  </si>
  <si>
    <t>(880+951.5)/(2)=915.7</t>
  </si>
  <si>
    <t>(879+950.5)/(2)=914.7</t>
  </si>
  <si>
    <t>(878+949.5)/(2)=913.7</t>
  </si>
  <si>
    <t>(7+7)/(2)=6.95</t>
  </si>
  <si>
    <t>(877+948.5)/(2)=912.75</t>
  </si>
  <si>
    <t>(876+947.5)/(2)=911.75</t>
  </si>
  <si>
    <t>(875+946.5)/(2)=910.75</t>
  </si>
  <si>
    <t>(874+945.5)/(2)=909.75</t>
  </si>
  <si>
    <t>(873+944.5)/(2)=908.75</t>
  </si>
  <si>
    <t>(872+943.5)/(2)=907.75</t>
  </si>
  <si>
    <t>(871+942.5)/(2)=906.75</t>
  </si>
  <si>
    <t>(870+941.5)/(2)=905.8</t>
  </si>
  <si>
    <r>
      <t>A futtat�s id�tartama: </t>
    </r>
    <r>
      <rPr>
        <b/>
        <sz val="6"/>
        <color rgb="FF333333"/>
        <rFont val="Verdana"/>
        <family val="2"/>
        <charset val="238"/>
      </rPr>
      <t>0.04 mp (0 p)</t>
    </r>
  </si>
  <si>
    <t>model</t>
  </si>
  <si>
    <t>model (now)</t>
  </si>
  <si>
    <t>model (earlier)</t>
  </si>
  <si>
    <t>correlation</t>
  </si>
  <si>
    <t>rank(now)</t>
  </si>
  <si>
    <t>rank(earlier)</t>
  </si>
  <si>
    <t>Y0</t>
  </si>
  <si>
    <t>COCO Y0: 7942768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</si>
  <si>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</si>
  <si>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</si>
  <si>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</si>
  <si>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</si>
  <si>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</si>
  <si>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</si>
  <si>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</si>
  <si>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</si>
  <si>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</si>
  <si>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</si>
  <si>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</si>
  <si>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</si>
  <si>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(750.9+22.6)/(2)=386.75</t>
  </si>
  <si>
    <t>(22.6+22.6)/(2)=22.6</t>
  </si>
  <si>
    <t>(29.5+22.6)/(2)=26.05</t>
  </si>
  <si>
    <t>(36.4+22.6)/(2)=29.5</t>
  </si>
  <si>
    <t>(39.3+22.6)/(2)=30.95</t>
  </si>
  <si>
    <t>(22.6+901.3)/(2)=461.95</t>
  </si>
  <si>
    <t>(749.9+21.6)/(2)=385.75</t>
  </si>
  <si>
    <t>(21.6+21.6)/(2)=21.6</t>
  </si>
  <si>
    <t>(28.5+21.6)/(2)=25.05</t>
  </si>
  <si>
    <t>(21.6+900.3)/(2)=460.95</t>
  </si>
  <si>
    <t>(748.9+20.6)/(2)=384.8</t>
  </si>
  <si>
    <t>(20.6+20.6)/(2)=20.65</t>
  </si>
  <si>
    <t>(20.6+899.3)/(2)=459.95</t>
  </si>
  <si>
    <t>(747.9+19.7)/(2)=383.8</t>
  </si>
  <si>
    <t>(19.7+19.7)/(2)=19.65</t>
  </si>
  <si>
    <t>(19.7+898.3)/(2)=459</t>
  </si>
  <si>
    <t>(747+18.7)/(2)=382.8</t>
  </si>
  <si>
    <t>(18.7+18.7)/(2)=18.65</t>
  </si>
  <si>
    <t>(18.7+897.3)/(2)=458</t>
  </si>
  <si>
    <t>(746+17.7)/(2)=381.85</t>
  </si>
  <si>
    <t>(17.7+17.7)/(2)=17.7</t>
  </si>
  <si>
    <t>(17.7+896.3)/(2)=457</t>
  </si>
  <si>
    <t>(745+16.7)/(2)=380.85</t>
  </si>
  <si>
    <t>(16.7+16.7)/(2)=16.7</t>
  </si>
  <si>
    <t>(16.7+895.4)/(2)=456.05</t>
  </si>
  <si>
    <t>(744+15.7)/(2)=379.85</t>
  </si>
  <si>
    <t>(15.7+15.7)/(2)=15.75</t>
  </si>
  <si>
    <t>(15.7+894.4)/(2)=455.05</t>
  </si>
  <si>
    <t>(743+14.7)/(2)=378.9</t>
  </si>
  <si>
    <t>(14.7+14.7)/(2)=14.75</t>
  </si>
  <si>
    <t>(14.7+893.4)/(2)=454.05</t>
  </si>
  <si>
    <t>(742+13.8)/(2)=377.9</t>
  </si>
  <si>
    <t>(13.8+13.8)/(2)=13.75</t>
  </si>
  <si>
    <t>(13.8+892.4)/(2)=453.1</t>
  </si>
  <si>
    <t>(741.1+12.8)/(2)=376.9</t>
  </si>
  <si>
    <t>(12.8+12.8)/(2)=12.8</t>
  </si>
  <si>
    <t>(12.8+891.4)/(2)=452.1</t>
  </si>
  <si>
    <t>(740.1+11.8)/(2)=375.95</t>
  </si>
  <si>
    <t>(11.8+11.8)/(2)=11.8</t>
  </si>
  <si>
    <t>(11.8+890.5)/(2)=451.1</t>
  </si>
  <si>
    <t>S13</t>
  </si>
  <si>
    <t>(739.1+10.8)/(2)=374.95</t>
  </si>
  <si>
    <t>(10.8+10.8)/(2)=10.8</t>
  </si>
  <si>
    <t>(10.8+889.5)/(2)=450.15</t>
  </si>
  <si>
    <t>S14</t>
  </si>
  <si>
    <t>(738.1+9.8)/(2)=373.95</t>
  </si>
  <si>
    <t>(9.8+9.8)/(2)=9.85</t>
  </si>
  <si>
    <t>(9.8+888.5)/(2)=449.15</t>
  </si>
  <si>
    <t>S15</t>
  </si>
  <si>
    <t>(737.1+8.8)/(2)=373</t>
  </si>
  <si>
    <t>(8.8+8.8)/(2)=8.85</t>
  </si>
  <si>
    <t>(8.8+887.5)/(2)=448.15</t>
  </si>
  <si>
    <t>S16</t>
  </si>
  <si>
    <t>(736.1+7.9)/(2)=372</t>
  </si>
  <si>
    <t>(7.9+7.9)/(2)=7.85</t>
  </si>
  <si>
    <t>(7.9+886.5)/(2)=447.2</t>
  </si>
  <si>
    <t>S17</t>
  </si>
  <si>
    <t>(735.2+6.9)/(2)=371</t>
  </si>
  <si>
    <t>(6.9+6.9)/(2)=6.9</t>
  </si>
  <si>
    <t>(6.9+885.5)/(2)=446.2</t>
  </si>
  <si>
    <t>S18</t>
  </si>
  <si>
    <t>(734.2+5.9)/(2)=370.05</t>
  </si>
  <si>
    <t>(5.9+5.9)/(2)=5.9</t>
  </si>
  <si>
    <t>(5.9+884.6)/(2)=445.25</t>
  </si>
  <si>
    <t>S19</t>
  </si>
  <si>
    <t>(733.2+4.9)/(2)=369.05</t>
  </si>
  <si>
    <t>(4.9+4.9)/(2)=4.9</t>
  </si>
  <si>
    <t>(4.9+883.6)/(2)=444.25</t>
  </si>
  <si>
    <t>S20</t>
  </si>
  <si>
    <t>(732.2+3.9)/(2)=368.05</t>
  </si>
  <si>
    <t>(3.9+3.9)/(2)=3.95</t>
  </si>
  <si>
    <t>(3.9+882.6)/(2)=443.25</t>
  </si>
  <si>
    <t>S21</t>
  </si>
  <si>
    <t>(731.2+2.9)/(2)=367.1</t>
  </si>
  <si>
    <t>(2.9+2.9)/(2)=2.95</t>
  </si>
  <si>
    <t>(2.9+881.6)/(2)=442.3</t>
  </si>
  <si>
    <t>S22</t>
  </si>
  <si>
    <t>(730.2+2)/(2)=366.1</t>
  </si>
  <si>
    <t>(2+2)/(2)=1.95</t>
  </si>
  <si>
    <t>(2+880.6)/(2)=441.3</t>
  </si>
  <si>
    <t>S23</t>
  </si>
  <si>
    <t>(729.3+1)/(2)=365.1</t>
  </si>
  <si>
    <t>(1+879.6)/(2)=440.3</t>
  </si>
  <si>
    <t>S24</t>
  </si>
  <si>
    <t>(728.3+0)/(2)=364.15</t>
  </si>
  <si>
    <t>(0+878.7)/(2)=439.35</t>
  </si>
  <si>
    <t>S24 �sszeg: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</si>
  <si>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1.38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</si>
  <si>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0.11 mp (0 p)</t>
    </r>
  </si>
  <si>
    <t>Összeg / model</t>
  </si>
  <si>
    <t>time</t>
  </si>
  <si>
    <t>average</t>
  </si>
  <si>
    <t>average / model</t>
  </si>
  <si>
    <t>model_average</t>
  </si>
  <si>
    <t>(Több tétel)</t>
  </si>
  <si>
    <t>weeks</t>
  </si>
  <si>
    <t>COCO Y0: 4031140</t>
  </si>
  <si>
    <t>Y(A11)</t>
  </si>
  <si>
    <t>(11+11)/(2)=11</t>
  </si>
  <si>
    <t>(32+11)/(2)=21.5</t>
  </si>
  <si>
    <t>(14+11)/(2)=12.5</t>
  </si>
  <si>
    <t>(19+11)/(2)=15</t>
  </si>
  <si>
    <t>(33+11)/(2)=22</t>
  </si>
  <si>
    <t>(911+953)/(2)=932</t>
  </si>
  <si>
    <t>(10+10)/(2)=10</t>
  </si>
  <si>
    <t>(13+10)/(2)=11.5</t>
  </si>
  <si>
    <t>(18+10)/(2)=14</t>
  </si>
  <si>
    <t>(910+952)/(2)=931</t>
  </si>
  <si>
    <t>(9+9)/(2)=9</t>
  </si>
  <si>
    <t>(12+9)/(2)=10.5</t>
  </si>
  <si>
    <t>(909+951)/(2)=930</t>
  </si>
  <si>
    <t>(8+8)/(2)=8</t>
  </si>
  <si>
    <t>(908+950)/(2)=929</t>
  </si>
  <si>
    <t>(7+7)/(2)=7</t>
  </si>
  <si>
    <t>(907+949)/(2)=928</t>
  </si>
  <si>
    <t>(6+6)/(2)=6</t>
  </si>
  <si>
    <t>(906+948)/(2)=927</t>
  </si>
  <si>
    <t>(5+5)/(2)=5</t>
  </si>
  <si>
    <t>(905+947)/(2)=926</t>
  </si>
  <si>
    <t>(4+4)/(2)=4</t>
  </si>
  <si>
    <t>(904+946)/(2)=925</t>
  </si>
  <si>
    <t>(903+940)/(2)=921.5</t>
  </si>
  <si>
    <t>(902+939)/(2)=920.5</t>
  </si>
  <si>
    <t>(901+938)/(2)=919.5</t>
  </si>
  <si>
    <t>(900+937)/(2)=918.5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</si>
  <si>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1.34 Mb</t>
    </r>
  </si>
  <si>
    <t>estimation</t>
  </si>
  <si>
    <t>model_trend</t>
  </si>
  <si>
    <t>model_final</t>
  </si>
  <si>
    <t>COCO Y0: 4843760</t>
  </si>
  <si>
    <t>Y(A5)</t>
  </si>
  <si>
    <t>(11+1006.2)/(2)=508.6</t>
  </si>
  <si>
    <t>(969.3+11)/(2)=490.15</t>
  </si>
  <si>
    <t>(14+13)/(2)=13.5</t>
  </si>
  <si>
    <t>(10+1005.2)/(2)=507.6</t>
  </si>
  <si>
    <t>(968.3+10)/(2)=489.15</t>
  </si>
  <si>
    <t>(13+12)/(2)=12.5</t>
  </si>
  <si>
    <t>(9+1004.2)/(2)=506.6</t>
  </si>
  <si>
    <t>(967.3+9)/(2)=488.15</t>
  </si>
  <si>
    <t>(9+11)/(2)=10</t>
  </si>
  <si>
    <t>(8+1003.2)/(2)=505.6</t>
  </si>
  <si>
    <t>(966.3+8)/(2)=487.15</t>
  </si>
  <si>
    <t>(8+10)/(2)=9</t>
  </si>
  <si>
    <t>(7+1002.2)/(2)=504.6</t>
  </si>
  <si>
    <t>(965.3+7)/(2)=486.15</t>
  </si>
  <si>
    <t>(7+9)/(2)=8</t>
  </si>
  <si>
    <t>(6+1001.2)/(2)=503.6</t>
  </si>
  <si>
    <t>(964.3+6)/(2)=485.15</t>
  </si>
  <si>
    <t>(6+8)/(2)=7</t>
  </si>
  <si>
    <t>(5+1000.3)/(2)=502.6</t>
  </si>
  <si>
    <t>(963.3+5)/(2)=484.15</t>
  </si>
  <si>
    <t>(5+7)/(2)=6</t>
  </si>
  <si>
    <t>(4+999.3)/(2)=501.6</t>
  </si>
  <si>
    <t>(962.3+4)/(2)=483.15</t>
  </si>
  <si>
    <t>(4+6)/(2)=5</t>
  </si>
  <si>
    <t>(3+998.3)/(2)=500.6</t>
  </si>
  <si>
    <t>(961.3+3)/(2)=482.15</t>
  </si>
  <si>
    <t>(3+5)/(2)=4</t>
  </si>
  <si>
    <t>(2+997.3)/(2)=499.65</t>
  </si>
  <si>
    <t>(960.3+2)/(2)=481.15</t>
  </si>
  <si>
    <t>(2+4)/(2)=3</t>
  </si>
  <si>
    <t>(1+996.3)/(2)=498.65</t>
  </si>
  <si>
    <t>(959.3+1)/(2)=480.15</t>
  </si>
  <si>
    <t>(1+3)/(2)=2</t>
  </si>
  <si>
    <t>(0+995.3)/(2)=497.65</t>
  </si>
  <si>
    <t>(958.3+0)/(2)=479.15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</si>
  <si>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1.32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</si>
  <si>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0.03 mp (0 p)</t>
    </r>
  </si>
  <si>
    <t>rank_final</t>
  </si>
  <si>
    <t>rank_instinctive</t>
  </si>
  <si>
    <t>average_rank</t>
  </si>
  <si>
    <t>changes</t>
  </si>
  <si>
    <t>rank_earlier</t>
  </si>
  <si>
    <t>rank_now</t>
  </si>
  <si>
    <t>diff ranks</t>
  </si>
  <si>
    <t>rank_changes</t>
  </si>
  <si>
    <t>rank (diff-ranks)</t>
  </si>
  <si>
    <t>COCO Y0: 1003909</t>
  </si>
  <si>
    <t>Y(A8)</t>
  </si>
  <si>
    <t>(20+930.2)/(2)=475.1</t>
  </si>
  <si>
    <t>(17+11)/(2)=14</t>
  </si>
  <si>
    <t>(936.2+32)/(2)=484.1</t>
  </si>
  <si>
    <t>(17+965.2)/(2)=491.1</t>
  </si>
  <si>
    <t>(19+24)/(2)=21.5</t>
  </si>
  <si>
    <t>(16+10)/(2)=13</t>
  </si>
  <si>
    <t>(935.2+31)/(2)=483.1</t>
  </si>
  <si>
    <t>(16+964.2)/(2)=490.1</t>
  </si>
  <si>
    <t>(18+23)/(2)=20.5</t>
  </si>
  <si>
    <t>(934.2+30)/(2)=482.1</t>
  </si>
  <si>
    <t>(15+963.2)/(2)=489.1</t>
  </si>
  <si>
    <t>(8+22)/(2)=15</t>
  </si>
  <si>
    <t>(933.2+29)/(2)=481.1</t>
  </si>
  <si>
    <t>(14+962.2)/(2)=488.1</t>
  </si>
  <si>
    <t>(7+21)/(2)=14</t>
  </si>
  <si>
    <t>(932.2+28)/(2)=480.1</t>
  </si>
  <si>
    <t>(13+961.2)/(2)=487.1</t>
  </si>
  <si>
    <t>(6+20)/(2)=13</t>
  </si>
  <si>
    <t>(931.2+27)/(2)=479.1</t>
  </si>
  <si>
    <t>(12+960.2)/(2)=486.1</t>
  </si>
  <si>
    <t>(5+19)/(2)=12</t>
  </si>
  <si>
    <t>(930.2+26)/(2)=478.1</t>
  </si>
  <si>
    <t>(11+959.2)/(2)=485.1</t>
  </si>
  <si>
    <t>(4+18)/(2)=11</t>
  </si>
  <si>
    <t>(929.2+4)/(2)=466.6</t>
  </si>
  <si>
    <t>(10+958.2)/(2)=484.1</t>
  </si>
  <si>
    <t>(3+17)/(2)=10</t>
  </si>
  <si>
    <t>(928.2+3)/(2)=465.6</t>
  </si>
  <si>
    <t>(2+16)/(2)=9</t>
  </si>
  <si>
    <t>(927.2+2)/(2)=464.6</t>
  </si>
  <si>
    <t>(1+15)/(2)=8</t>
  </si>
  <si>
    <t>(926.2+1)/(2)=463.6</t>
  </si>
  <si>
    <t>(925.2+0)/(2)=462.6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</si>
  <si>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1.33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</si>
  <si>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0.09 mp (0 p)</t>
    </r>
  </si>
  <si>
    <t>rank_final2</t>
  </si>
  <si>
    <t>diff_ranks</t>
  </si>
  <si>
    <t>model_final2</t>
  </si>
  <si>
    <t>final</t>
  </si>
  <si>
    <t>final2</t>
  </si>
  <si>
    <t>timeseries</t>
  </si>
  <si>
    <t>absolute</t>
  </si>
  <si>
    <t>relative</t>
  </si>
  <si>
    <t>direction</t>
  </si>
  <si>
    <t>raw values</t>
  </si>
  <si>
    <t>ranking values</t>
  </si>
  <si>
    <t>overlapping</t>
  </si>
  <si>
    <t>COCO Y0: 1077964</t>
  </si>
  <si>
    <t>Y(A7)</t>
  </si>
  <si>
    <t>(977+5)/(2)=491</t>
  </si>
  <si>
    <t>(6+986)/(2)=496</t>
  </si>
  <si>
    <t>(5+8)/(2)=6.5</t>
  </si>
  <si>
    <t>(976+4)/(2)=490</t>
  </si>
  <si>
    <t>(4+985)/(2)=494.5</t>
  </si>
  <si>
    <t>(975+3)/(2)=489</t>
  </si>
  <si>
    <t>(974+2)/(2)=488</t>
  </si>
  <si>
    <t>(973+1)/(2)=487</t>
  </si>
  <si>
    <t>(972+0)/(2)=486</t>
  </si>
  <si>
    <t>S6 �sszeg:</t>
  </si>
  <si>
    <r>
      <t>A futtat�s id�tartama: </t>
    </r>
    <r>
      <rPr>
        <b/>
        <sz val="6"/>
        <color rgb="FF333333"/>
        <rFont val="Verdana"/>
        <family val="2"/>
        <charset val="238"/>
      </rPr>
      <t>0.07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</si>
</sst>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Liberation Sans"/>
      <charset val="238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1"/>
    <xf numFmtId="0" fontId="3" fillId="0" borderId="0" xfId="2"/>
    <xf numFmtId="0" fontId="2" fillId="0" borderId="0" xfId="1" pivotButton="1" applyAlignment="1">
      <alignment wrapText="1"/>
    </xf>
    <xf numFmtId="0" fontId="2" fillId="0" borderId="0" xfId="1" applyAlignment="1">
      <alignment horizontal="left" wrapText="1"/>
    </xf>
    <xf numFmtId="0" fontId="2" fillId="0" borderId="0" xfId="1" applyAlignment="1">
      <alignment wrapText="1"/>
    </xf>
    <xf numFmtId="18" fontId="0" fillId="0" borderId="0" xfId="0" applyNumberFormat="1"/>
    <xf numFmtId="0" fontId="0" fillId="2" borderId="0" xfId="0" applyFill="1"/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 wrapText="1"/>
    </xf>
    <xf numFmtId="0" fontId="5" fillId="3" borderId="0" xfId="0" applyFont="1" applyFill="1"/>
    <xf numFmtId="0" fontId="4" fillId="3" borderId="0" xfId="1" applyFont="1" applyFill="1" applyAlignment="1">
      <alignment wrapText="1"/>
    </xf>
    <xf numFmtId="0" fontId="5" fillId="3" borderId="0" xfId="0" applyFont="1" applyFill="1" applyAlignment="1">
      <alignment horizontal="left" inden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0" xfId="0" applyFont="1"/>
    <xf numFmtId="0" fontId="0" fillId="6" borderId="0" xfId="0" applyFill="1"/>
    <xf numFmtId="0" fontId="2" fillId="6" borderId="0" xfId="1" applyFill="1" applyAlignment="1">
      <alignment horizontal="left" wrapText="1"/>
    </xf>
    <xf numFmtId="0" fontId="5" fillId="7" borderId="0" xfId="0" applyFont="1" applyFill="1"/>
    <xf numFmtId="0" fontId="5" fillId="7" borderId="0" xfId="0" applyFont="1" applyFill="1" applyAlignment="1">
      <alignment wrapText="1"/>
    </xf>
  </cellXfs>
  <cellStyles count="3">
    <cellStyle name="Hivatkozás" xfId="2" builtinId="8"/>
    <cellStyle name="Normál" xfId="0" builtinId="0" customBuiltin="1"/>
    <cellStyle name="Normál 2" xfId="1" xr:uid="{00000000-0005-0000-0000-000002000000}"/>
  </cellStyles>
  <dxfs count="27">
    <dxf>
      <alignment wrapText="1"/>
    </dxf>
    <dxf>
      <font>
        <color theme="0"/>
      </font>
    </dxf>
    <dxf>
      <fill>
        <patternFill patternType="solid">
          <bgColor rgb="FFC00000"/>
        </patternFill>
      </fill>
    </dxf>
    <dxf>
      <font>
        <color theme="0"/>
      </font>
    </dxf>
    <dxf>
      <fill>
        <patternFill patternType="solid">
          <bgColor rgb="FFC000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Trends and functions (total</a:t>
            </a:r>
            <a:r>
              <a:rPr lang="hu-HU" baseline="0"/>
              <a:t> = green / blue = course-view)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conductor!$G$25</c:f>
              <c:strCache>
                <c:ptCount val="1"/>
                <c:pt idx="0">
                  <c:v>\core\event\course_viewed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77387793376502934"/>
                  <c:y val="-0.12737465854622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conductor!$G$26:$G$32</c:f>
              <c:numCache>
                <c:formatCode>General</c:formatCode>
                <c:ptCount val="7"/>
                <c:pt idx="0">
                  <c:v>112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12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C-4AD0-B184-564AFE371AF2}"/>
            </c:ext>
          </c:extLst>
        </c:ser>
        <c:ser>
          <c:idx val="1"/>
          <c:order val="1"/>
          <c:tx>
            <c:strRef>
              <c:f>conductor!$H$25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conductor!$H$26:$H$32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C-4AD0-B184-564AFE371AF2}"/>
            </c:ext>
          </c:extLst>
        </c:ser>
        <c:ser>
          <c:idx val="2"/>
          <c:order val="2"/>
          <c:tx>
            <c:strRef>
              <c:f>conductor!$I$25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conductor!$I$26:$I$32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C-4AD0-B184-564AFE371AF2}"/>
            </c:ext>
          </c:extLst>
        </c:ser>
        <c:ser>
          <c:idx val="3"/>
          <c:order val="3"/>
          <c:tx>
            <c:strRef>
              <c:f>conductor!$J$25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conductor!$J$26:$J$32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6C-4AD0-B184-564AFE371AF2}"/>
            </c:ext>
          </c:extLst>
        </c:ser>
        <c:ser>
          <c:idx val="4"/>
          <c:order val="4"/>
          <c:tx>
            <c:strRef>
              <c:f>conductor!$K$25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conductor!$K$26:$K$32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6C-4AD0-B184-564AFE371AF2}"/>
            </c:ext>
          </c:extLst>
        </c:ser>
        <c:ser>
          <c:idx val="5"/>
          <c:order val="5"/>
          <c:tx>
            <c:strRef>
              <c:f>conductor!$L$25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conductor!$L$26:$L$32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6C-4AD0-B184-564AFE371AF2}"/>
            </c:ext>
          </c:extLst>
        </c:ser>
        <c:ser>
          <c:idx val="6"/>
          <c:order val="6"/>
          <c:tx>
            <c:strRef>
              <c:f>conductor!$M$25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conductor!$M$26:$M$32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6C-4AD0-B184-564AFE371AF2}"/>
            </c:ext>
          </c:extLst>
        </c:ser>
        <c:ser>
          <c:idx val="7"/>
          <c:order val="7"/>
          <c:tx>
            <c:strRef>
              <c:f>conductor!$N$25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conductor!$N$26:$N$32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6C-4AD0-B184-564AFE371AF2}"/>
            </c:ext>
          </c:extLst>
        </c:ser>
        <c:ser>
          <c:idx val="8"/>
          <c:order val="8"/>
          <c:tx>
            <c:strRef>
              <c:f>conductor!$O$25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conductor!$O$26:$O$32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6C-4AD0-B184-564AFE371AF2}"/>
            </c:ext>
          </c:extLst>
        </c:ser>
        <c:ser>
          <c:idx val="9"/>
          <c:order val="9"/>
          <c:tx>
            <c:strRef>
              <c:f>conductor!$P$25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conductor!$P$26:$P$32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6C-4AD0-B184-564AFE371AF2}"/>
            </c:ext>
          </c:extLst>
        </c:ser>
        <c:ser>
          <c:idx val="10"/>
          <c:order val="10"/>
          <c:tx>
            <c:strRef>
              <c:f>conductor!$Q$25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conductor!$Q$26:$Q$32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6C-4AD0-B184-564AFE371AF2}"/>
            </c:ext>
          </c:extLst>
        </c:ser>
        <c:ser>
          <c:idx val="11"/>
          <c:order val="11"/>
          <c:tx>
            <c:strRef>
              <c:f>conductor!$R$25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conductor!$R$26:$R$32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6C-4AD0-B184-564AFE371AF2}"/>
            </c:ext>
          </c:extLst>
        </c:ser>
        <c:ser>
          <c:idx val="12"/>
          <c:order val="12"/>
          <c:tx>
            <c:strRef>
              <c:f>conductor!$S$25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conductor!$S$26:$S$32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6C-4AD0-B184-564AFE371AF2}"/>
            </c:ext>
          </c:extLst>
        </c:ser>
        <c:ser>
          <c:idx val="13"/>
          <c:order val="13"/>
          <c:tx>
            <c:strRef>
              <c:f>conductor!$T$25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conductor!$T$26:$T$32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6C-4AD0-B184-564AFE371AF2}"/>
            </c:ext>
          </c:extLst>
        </c:ser>
        <c:ser>
          <c:idx val="14"/>
          <c:order val="14"/>
          <c:tx>
            <c:strRef>
              <c:f>conductor!$U$25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conductor!$U$26:$U$32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6C-4AD0-B184-564AFE371AF2}"/>
            </c:ext>
          </c:extLst>
        </c:ser>
        <c:ser>
          <c:idx val="15"/>
          <c:order val="15"/>
          <c:tx>
            <c:strRef>
              <c:f>conductor!$V$25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conductor!$V$26:$V$32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6C-4AD0-B184-564AFE371AF2}"/>
            </c:ext>
          </c:extLst>
        </c:ser>
        <c:ser>
          <c:idx val="16"/>
          <c:order val="16"/>
          <c:tx>
            <c:strRef>
              <c:f>conductor!$W$25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conductor!$W$26:$W$32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6C-4AD0-B184-564AFE371AF2}"/>
            </c:ext>
          </c:extLst>
        </c:ser>
        <c:ser>
          <c:idx val="17"/>
          <c:order val="17"/>
          <c:tx>
            <c:strRef>
              <c:f>conductor!$X$25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7160132700358568"/>
                  <c:y val="-0.686017220657947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conductor!$X$26:$X$32</c:f>
              <c:numCache>
                <c:formatCode>General</c:formatCode>
                <c:ptCount val="7"/>
                <c:pt idx="0">
                  <c:v>662</c:v>
                </c:pt>
                <c:pt idx="1">
                  <c:v>93</c:v>
                </c:pt>
                <c:pt idx="2">
                  <c:v>46</c:v>
                </c:pt>
                <c:pt idx="3">
                  <c:v>85</c:v>
                </c:pt>
                <c:pt idx="4">
                  <c:v>16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6C-4AD0-B184-564AFE37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949023"/>
        <c:axId val="1568503759"/>
      </c:lineChart>
      <c:catAx>
        <c:axId val="11709490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68503759"/>
        <c:crosses val="autoZero"/>
        <c:auto val="1"/>
        <c:lblAlgn val="ctr"/>
        <c:lblOffset val="100"/>
        <c:noMultiLvlLbl val="0"/>
      </c:catAx>
      <c:valAx>
        <c:axId val="156850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094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51341</xdr:colOff>
      <xdr:row>33</xdr:row>
      <xdr:rowOff>161858</xdr:rowOff>
    </xdr:from>
    <xdr:to>
      <xdr:col>13</xdr:col>
      <xdr:colOff>405320</xdr:colOff>
      <xdr:row>56</xdr:row>
      <xdr:rowOff>81063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B2DAE62-782B-43D0-A9FB-20F419F5E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2</xdr:col>
      <xdr:colOff>215900</xdr:colOff>
      <xdr:row>21</xdr:row>
      <xdr:rowOff>38100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2BE72E5-2AB9-40FA-9345-44EB4092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584200</xdr:colOff>
      <xdr:row>3</xdr:row>
      <xdr:rowOff>38100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0D62F24-C53A-465F-8870-FE157757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21</xdr:col>
      <xdr:colOff>584200</xdr:colOff>
      <xdr:row>3</xdr:row>
      <xdr:rowOff>38100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B4532D2-DA4E-46C6-AA2A-C7E711AE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76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41</xdr:col>
      <xdr:colOff>584200</xdr:colOff>
      <xdr:row>3</xdr:row>
      <xdr:rowOff>38100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2865BE4C-9302-4D74-B687-97470196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56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60</xdr:col>
      <xdr:colOff>584200</xdr:colOff>
      <xdr:row>3</xdr:row>
      <xdr:rowOff>38100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C0051BA8-B674-4A02-B656-FAADE028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32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0</xdr:colOff>
      <xdr:row>0</xdr:row>
      <xdr:rowOff>0</xdr:rowOff>
    </xdr:from>
    <xdr:to>
      <xdr:col>78</xdr:col>
      <xdr:colOff>584200</xdr:colOff>
      <xdr:row>3</xdr:row>
      <xdr:rowOff>38100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5F47774D-0E39-412F-A652-F4B19FC3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04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92</xdr:col>
      <xdr:colOff>584200</xdr:colOff>
      <xdr:row>3</xdr:row>
      <xdr:rowOff>38100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41A5E65E-FB6C-4C9F-96AF-C5FDCFDE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59.904551388892" createdVersion="6" refreshedVersion="6" minRefreshableVersion="3" recordCount="2274" xr:uid="{00000000-000A-0000-FFFF-FFFF04000000}">
  <cacheSource type="worksheet">
    <worksheetSource ref="A1:U2275" sheet="logstore_standard_log"/>
  </cacheSource>
  <cacheFields count="21">
    <cacheField name="id" numFmtId="0">
      <sharedItems containsSemiMixedTypes="0" containsString="0" containsNumber="1" containsInteger="1" minValue="19707881" maxValue="20472331"/>
    </cacheField>
    <cacheField name="eventname" numFmtId="0">
      <sharedItems count="30">
        <s v="\core\event\enrol_instance_created"/>
        <s v="\core\event\user_enrolment_created"/>
        <s v="\core\event\user_profile_viewed"/>
        <s v="\core\event\course_viewed"/>
        <s v="\core\event\user_list_viewed"/>
        <s v="\mod_forum\event\course_module_viewed"/>
        <s v="\core\event\course_section_updated"/>
        <s v="\core\event\role_unassigned"/>
        <s v="\core\event\user_enrolment_deleted"/>
        <s v="\core\event\course_module_created"/>
        <s v="\mod_forum\event\subscription_created"/>
        <s v="\mod_forum\event\assessable_uploaded"/>
        <s v="\mod_forum\event\discussion_created"/>
        <s v="\mod_forum\event\discussion_viewed"/>
        <s v="\mod_forum\event\post_created"/>
        <s v="\mod_forum\event\subscribers_viewed"/>
        <s v="\core\event\course_module_updated"/>
        <s v="\mod_forum\event\discussion_subscription_created"/>
        <s v="\mod_forum\event\post_deleted"/>
        <s v="\mod_forum\event\discussion_deleted"/>
        <s v="\mod_glossary\event\course_module_viewed"/>
        <s v="\tool_recyclebin\event\course_bin_item_created"/>
        <s v="\core\event\course_module_deleted"/>
        <s v="\mod_forum\event\post_updated"/>
        <s v="\mod_url\event\course_module_viewed"/>
        <s v="\tool_recyclebin\event\course_bin_item_deleted"/>
        <s v="\core\event\role_assigned"/>
        <s v="\core\event\group_member_added"/>
        <s v="\mod_forum\event\discussion_subscription_deleted"/>
        <s v="\gradereport_user\event\grade_report_viewed"/>
      </sharedItems>
    </cacheField>
    <cacheField name="component" numFmtId="0">
      <sharedItems/>
    </cacheField>
    <cacheField name="action" numFmtId="0">
      <sharedItems/>
    </cacheField>
    <cacheField name="target" numFmtId="0">
      <sharedItems/>
    </cacheField>
    <cacheField name="objecttable" numFmtId="0">
      <sharedItems/>
    </cacheField>
    <cacheField name="objectid" numFmtId="0">
      <sharedItems containsMixedTypes="1" containsNumber="1" containsInteger="1" minValue="5" maxValue="366368"/>
    </cacheField>
    <cacheField name="crud" numFmtId="0">
      <sharedItems/>
    </cacheField>
    <cacheField name="edulevel" numFmtId="0">
      <sharedItems containsSemiMixedTypes="0" containsString="0" containsNumber="1" containsInteger="1" minValue="0" maxValue="2"/>
    </cacheField>
    <cacheField name="contextid" numFmtId="0">
      <sharedItems containsSemiMixedTypes="0" containsString="0" containsNumber="1" containsInteger="1" minValue="298430" maxValue="300966"/>
    </cacheField>
    <cacheField name="contextlevel" numFmtId="0">
      <sharedItems containsSemiMixedTypes="0" containsString="0" containsNumber="1" containsInteger="1" minValue="50" maxValue="70"/>
    </cacheField>
    <cacheField name="contextinstanceid" numFmtId="0">
      <sharedItems containsSemiMixedTypes="0" containsString="0" containsNumber="1" containsInteger="1" minValue="17305" maxValue="118731"/>
    </cacheField>
    <cacheField name="userid" numFmtId="0">
      <sharedItems containsSemiMixedTypes="0" containsString="0" containsNumber="1" containsInteger="1" minValue="2" maxValue="34350" count="39">
        <n v="2"/>
        <n v="10935"/>
        <n v="34004"/>
        <n v="831"/>
        <n v="6"/>
        <n v="31299"/>
        <n v="34312"/>
        <n v="34291"/>
        <n v="31218"/>
        <n v="11876"/>
        <n v="34288"/>
        <n v="33145"/>
        <n v="34333"/>
        <n v="34278"/>
        <n v="34286"/>
        <n v="34346"/>
        <n v="31182"/>
        <n v="31224"/>
        <n v="32030"/>
        <n v="33776"/>
        <n v="32548"/>
        <n v="32590"/>
        <n v="34292"/>
        <n v="32009"/>
        <n v="31697"/>
        <n v="34326"/>
        <n v="34315"/>
        <n v="34300"/>
        <n v="34294"/>
        <n v="34283"/>
        <n v="32230"/>
        <n v="32335"/>
        <n v="32331"/>
        <n v="34317"/>
        <n v="32301"/>
        <n v="34350"/>
        <n v="33271"/>
        <n v="32539"/>
        <n v="33226"/>
      </sharedItems>
    </cacheField>
    <cacheField name="courseid" numFmtId="0">
      <sharedItems containsSemiMixedTypes="0" containsString="0" containsNumber="1" containsInteger="1" minValue="17305" maxValue="17307" count="3">
        <n v="17305"/>
        <n v="17306"/>
        <n v="17307"/>
      </sharedItems>
    </cacheField>
    <cacheField name="relateduserid" numFmtId="0">
      <sharedItems containsMixedTypes="1" containsNumber="1" containsInteger="1" minValue="11876" maxValue="34615"/>
    </cacheField>
    <cacheField name="anonymous" numFmtId="0">
      <sharedItems containsSemiMixedTypes="0" containsString="0" containsNumber="1" containsInteger="1" minValue="0" maxValue="0"/>
    </cacheField>
    <cacheField name="other" numFmtId="0">
      <sharedItems longText="1"/>
    </cacheField>
    <cacheField name="timecreated" numFmtId="0">
      <sharedItems containsSemiMixedTypes="0" containsString="0" containsNumber="1" containsInteger="1" minValue="1548858603" maxValue="1554386891"/>
    </cacheField>
    <cacheField name="origin" numFmtId="0">
      <sharedItems/>
    </cacheField>
    <cacheField name="ip" numFmtId="0">
      <sharedItems/>
    </cacheField>
    <cacheField name="realuser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60.560038078707" createdVersion="6" refreshedVersion="6" minRefreshableVersion="3" recordCount="2274" xr:uid="{00000000-000A-0000-FFFF-FFFF0E000000}">
  <cacheSource type="worksheet">
    <worksheetSource ref="A1:Y2275" sheet="logstore_standard_log"/>
  </cacheSource>
  <cacheFields count="25">
    <cacheField name="id" numFmtId="0">
      <sharedItems containsSemiMixedTypes="0" containsString="0" containsNumber="1" containsInteger="1" minValue="19707881" maxValue="20472331"/>
    </cacheField>
    <cacheField name="eventname" numFmtId="0">
      <sharedItems count="30">
        <s v="\core\event\enrol_instance_created"/>
        <s v="\core\event\user_enrolment_created"/>
        <s v="\core\event\user_profile_viewed"/>
        <s v="\core\event\course_viewed"/>
        <s v="\core\event\user_list_viewed"/>
        <s v="\mod_forum\event\course_module_viewed"/>
        <s v="\core\event\course_section_updated"/>
        <s v="\core\event\role_unassigned"/>
        <s v="\core\event\user_enrolment_deleted"/>
        <s v="\core\event\course_module_created"/>
        <s v="\mod_forum\event\subscription_created"/>
        <s v="\mod_forum\event\assessable_uploaded"/>
        <s v="\mod_forum\event\discussion_created"/>
        <s v="\mod_forum\event\discussion_viewed"/>
        <s v="\mod_forum\event\post_created"/>
        <s v="\mod_forum\event\subscribers_viewed"/>
        <s v="\core\event\course_module_updated"/>
        <s v="\mod_forum\event\discussion_subscription_created"/>
        <s v="\mod_forum\event\post_deleted"/>
        <s v="\mod_forum\event\discussion_deleted"/>
        <s v="\mod_glossary\event\course_module_viewed"/>
        <s v="\tool_recyclebin\event\course_bin_item_created"/>
        <s v="\core\event\course_module_deleted"/>
        <s v="\mod_forum\event\post_updated"/>
        <s v="\mod_url\event\course_module_viewed"/>
        <s v="\tool_recyclebin\event\course_bin_item_deleted"/>
        <s v="\core\event\role_assigned"/>
        <s v="\core\event\group_member_added"/>
        <s v="\mod_forum\event\discussion_subscription_deleted"/>
        <s v="\gradereport_user\event\grade_report_viewed"/>
      </sharedItems>
    </cacheField>
    <cacheField name="component" numFmtId="0">
      <sharedItems/>
    </cacheField>
    <cacheField name="action" numFmtId="0">
      <sharedItems/>
    </cacheField>
    <cacheField name="target" numFmtId="0">
      <sharedItems/>
    </cacheField>
    <cacheField name="objecttable" numFmtId="0">
      <sharedItems/>
    </cacheField>
    <cacheField name="objectid" numFmtId="0">
      <sharedItems containsMixedTypes="1" containsNumber="1" containsInteger="1" minValue="5" maxValue="366368"/>
    </cacheField>
    <cacheField name="crud" numFmtId="0">
      <sharedItems/>
    </cacheField>
    <cacheField name="edulevel" numFmtId="0">
      <sharedItems containsSemiMixedTypes="0" containsString="0" containsNumber="1" containsInteger="1" minValue="0" maxValue="2"/>
    </cacheField>
    <cacheField name="contextid" numFmtId="0">
      <sharedItems containsSemiMixedTypes="0" containsString="0" containsNumber="1" containsInteger="1" minValue="298430" maxValue="300966"/>
    </cacheField>
    <cacheField name="contextlevel" numFmtId="0">
      <sharedItems containsSemiMixedTypes="0" containsString="0" containsNumber="1" containsInteger="1" minValue="50" maxValue="70"/>
    </cacheField>
    <cacheField name="contextinstanceid" numFmtId="0">
      <sharedItems containsSemiMixedTypes="0" containsString="0" containsNumber="1" containsInteger="1" minValue="17305" maxValue="118731"/>
    </cacheField>
    <cacheField name="userid" numFmtId="0">
      <sharedItems containsSemiMixedTypes="0" containsString="0" containsNumber="1" containsInteger="1" minValue="2" maxValue="34350" count="39">
        <n v="2"/>
        <n v="10935"/>
        <n v="34004"/>
        <n v="831"/>
        <n v="6"/>
        <n v="31299"/>
        <n v="34312"/>
        <n v="34291"/>
        <n v="31218"/>
        <n v="11876"/>
        <n v="34288"/>
        <n v="33145"/>
        <n v="34333"/>
        <n v="34278"/>
        <n v="34286"/>
        <n v="34346"/>
        <n v="31182"/>
        <n v="31224"/>
        <n v="32030"/>
        <n v="33776"/>
        <n v="32548"/>
        <n v="32590"/>
        <n v="34292"/>
        <n v="32009"/>
        <n v="31697"/>
        <n v="34326"/>
        <n v="34315"/>
        <n v="34300"/>
        <n v="34294"/>
        <n v="34283"/>
        <n v="32230"/>
        <n v="32335"/>
        <n v="32331"/>
        <n v="34317"/>
        <n v="32301"/>
        <n v="34350"/>
        <n v="33271"/>
        <n v="32539"/>
        <n v="33226"/>
      </sharedItems>
    </cacheField>
    <cacheField name="courseid" numFmtId="0">
      <sharedItems containsSemiMixedTypes="0" containsString="0" containsNumber="1" containsInteger="1" minValue="17305" maxValue="17307" count="3">
        <n v="17305"/>
        <n v="17306"/>
        <n v="17307"/>
      </sharedItems>
    </cacheField>
    <cacheField name="relateduserid" numFmtId="0">
      <sharedItems containsMixedTypes="1" containsNumber="1" containsInteger="1" minValue="11876" maxValue="34615"/>
    </cacheField>
    <cacheField name="anonymous" numFmtId="0">
      <sharedItems containsSemiMixedTypes="0" containsString="0" containsNumber="1" containsInteger="1" minValue="0" maxValue="0"/>
    </cacheField>
    <cacheField name="other" numFmtId="0">
      <sharedItems longText="1"/>
    </cacheField>
    <cacheField name="timecreated" numFmtId="0">
      <sharedItems containsSemiMixedTypes="0" containsString="0" containsNumber="1" containsInteger="1" minValue="1548858603" maxValue="1554386891"/>
    </cacheField>
    <cacheField name="origin" numFmtId="0">
      <sharedItems/>
    </cacheField>
    <cacheField name="ip" numFmtId="0">
      <sharedItems/>
    </cacheField>
    <cacheField name="realuserid" numFmtId="0">
      <sharedItems/>
    </cacheField>
    <cacheField name="timestamp" numFmtId="0">
      <sharedItems containsBlank="1"/>
    </cacheField>
    <cacheField name="day of year" numFmtId="0">
      <sharedItems containsSemiMixedTypes="0" containsString="0" containsNumber="1" containsInteger="1" minValue="30" maxValue="94"/>
    </cacheField>
    <cacheField name="diff" numFmtId="0">
      <sharedItems containsString="0" containsBlank="1" containsNumber="1" containsInteger="1" minValue="0" maxValue="5528288"/>
    </cacheField>
    <cacheField name="week" numFmtId="0">
      <sharedItems containsSemiMixedTypes="0" containsString="0" containsNumber="1" containsInteger="1" minValue="5" maxValue="14" count="10">
        <n v="5"/>
        <n v="6"/>
        <n v="7"/>
        <n v="8"/>
        <n v="9"/>
        <n v="10"/>
        <n v="11"/>
        <n v="12"/>
        <n v="13"/>
        <n v="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61.477395601854" createdVersion="6" refreshedVersion="6" minRefreshableVersion="3" recordCount="24" xr:uid="{9E9F2790-5929-48B1-AB08-5B07F3F4FAD5}">
  <cacheSource type="worksheet">
    <worksheetSource ref="P67:Q91" sheet="students"/>
  </cacheSource>
  <cacheFields count="2">
    <cacheField name="model" numFmtId="0">
      <sharedItems containsSemiMixedTypes="0" containsString="0" containsNumber="1" minValue="907.7" maxValue="1058"/>
    </cacheField>
    <cacheField name="id" numFmtId="0">
      <sharedItems containsSemiMixedTypes="0" containsString="0" containsNumber="1" containsInteger="1" minValue="31182" maxValue="34346" count="12">
        <n v="31182"/>
        <n v="31218"/>
        <n v="31224"/>
        <n v="31299"/>
        <n v="33145"/>
        <n v="34278"/>
        <n v="34286"/>
        <n v="34288"/>
        <n v="34291"/>
        <n v="34312"/>
        <n v="34333"/>
        <n v="3434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61.478318865738" createdVersion="6" refreshedVersion="6" minRefreshableVersion="3" recordCount="24" xr:uid="{9B95265A-A78D-4870-ADA3-1BC06122AE3F}">
  <cacheSource type="worksheet">
    <worksheetSource ref="P67:R91" sheet="students"/>
  </cacheSource>
  <cacheFields count="3">
    <cacheField name="model" numFmtId="0">
      <sharedItems containsSemiMixedTypes="0" containsString="0" containsNumber="1" minValue="907.7" maxValue="1058"/>
    </cacheField>
    <cacheField name="id" numFmtId="0">
      <sharedItems containsSemiMixedTypes="0" containsString="0" containsNumber="1" containsInteger="1" minValue="31182" maxValue="34346" count="12">
        <n v="31182"/>
        <n v="31218"/>
        <n v="31224"/>
        <n v="31299"/>
        <n v="33145"/>
        <n v="34278"/>
        <n v="34286"/>
        <n v="34288"/>
        <n v="34291"/>
        <n v="34312"/>
        <n v="34333"/>
        <n v="34346"/>
      </sharedItems>
    </cacheField>
    <cacheField name="time" numFmtId="0">
      <sharedItems count="2">
        <s v="now"/>
        <s v="earli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4">
  <r>
    <n v="19707881"/>
    <x v="0"/>
    <s v="core"/>
    <s v="created"/>
    <s v="enrol_instance"/>
    <s v="enrol"/>
    <n v="13244"/>
    <s v="c"/>
    <n v="0"/>
    <n v="298430"/>
    <n v="50"/>
    <n v="17305"/>
    <x v="0"/>
    <x v="0"/>
    <s v="NULL"/>
    <n v="0"/>
    <s v="a:1:{s:5:&quot;enrol&quot;;s:8:&quot;category&quot;;}"/>
    <n v="1548858603"/>
    <s v="cli"/>
    <s v="NULL"/>
    <s v="NULL"/>
  </r>
  <r>
    <n v="19707910"/>
    <x v="1"/>
    <s v="core"/>
    <s v="created"/>
    <s v="user_enrolment"/>
    <s v="user_enrolments"/>
    <n v="356022"/>
    <s v="c"/>
    <n v="0"/>
    <n v="298430"/>
    <n v="50"/>
    <n v="17305"/>
    <x v="0"/>
    <x v="0"/>
    <n v="11876"/>
    <n v="0"/>
    <s v="a:1:{s:5:&quot;enrol&quot;;s:8:&quot;category&quot;;}"/>
    <n v="1548858603"/>
    <s v="cli"/>
    <s v="NULL"/>
    <s v="NULL"/>
  </r>
  <r>
    <n v="19707941"/>
    <x v="1"/>
    <s v="core"/>
    <s v="created"/>
    <s v="user_enrolment"/>
    <s v="user_enrolments"/>
    <n v="356051"/>
    <s v="c"/>
    <n v="0"/>
    <n v="298430"/>
    <n v="50"/>
    <n v="17305"/>
    <x v="0"/>
    <x v="0"/>
    <n v="19227"/>
    <n v="0"/>
    <s v="a:1:{s:5:&quot;enrol&quot;;s:8:&quot;category&quot;;}"/>
    <n v="1548858604"/>
    <s v="cli"/>
    <s v="NULL"/>
    <s v="NULL"/>
  </r>
  <r>
    <n v="19707970"/>
    <x v="1"/>
    <s v="core"/>
    <s v="created"/>
    <s v="user_enrolment"/>
    <s v="user_enrolments"/>
    <n v="356080"/>
    <s v="c"/>
    <n v="0"/>
    <n v="298430"/>
    <n v="50"/>
    <n v="17305"/>
    <x v="0"/>
    <x v="0"/>
    <n v="31213"/>
    <n v="0"/>
    <s v="a:1:{s:5:&quot;enrol&quot;;s:8:&quot;category&quot;;}"/>
    <n v="1548858604"/>
    <s v="cli"/>
    <s v="NULL"/>
    <s v="NULL"/>
  </r>
  <r>
    <n v="19707999"/>
    <x v="1"/>
    <s v="core"/>
    <s v="created"/>
    <s v="user_enrolment"/>
    <s v="user_enrolments"/>
    <n v="356109"/>
    <s v="c"/>
    <n v="0"/>
    <n v="298430"/>
    <n v="50"/>
    <n v="17305"/>
    <x v="0"/>
    <x v="0"/>
    <n v="31775"/>
    <n v="0"/>
    <s v="a:1:{s:5:&quot;enrol&quot;;s:8:&quot;category&quot;;}"/>
    <n v="1548858605"/>
    <s v="cli"/>
    <s v="NULL"/>
    <s v="NULL"/>
  </r>
  <r>
    <n v="19708029"/>
    <x v="1"/>
    <s v="core"/>
    <s v="created"/>
    <s v="user_enrolment"/>
    <s v="user_enrolments"/>
    <n v="356138"/>
    <s v="c"/>
    <n v="0"/>
    <n v="298430"/>
    <n v="50"/>
    <n v="17305"/>
    <x v="0"/>
    <x v="0"/>
    <n v="33213"/>
    <n v="0"/>
    <s v="a:1:{s:5:&quot;enrol&quot;;s:8:&quot;category&quot;;}"/>
    <n v="1548858605"/>
    <s v="cli"/>
    <s v="NULL"/>
    <s v="NULL"/>
  </r>
  <r>
    <n v="19708058"/>
    <x v="1"/>
    <s v="core"/>
    <s v="created"/>
    <s v="user_enrolment"/>
    <s v="user_enrolments"/>
    <n v="356167"/>
    <s v="c"/>
    <n v="0"/>
    <n v="298430"/>
    <n v="50"/>
    <n v="17305"/>
    <x v="0"/>
    <x v="0"/>
    <n v="33235"/>
    <n v="0"/>
    <s v="a:1:{s:5:&quot;enrol&quot;;s:8:&quot;category&quot;;}"/>
    <n v="1548858606"/>
    <s v="cli"/>
    <s v="NULL"/>
    <s v="NULL"/>
  </r>
  <r>
    <n v="19725434"/>
    <x v="2"/>
    <s v="core"/>
    <s v="viewed"/>
    <s v="user_profile"/>
    <s v="user"/>
    <n v="31775"/>
    <s v="r"/>
    <n v="0"/>
    <n v="298430"/>
    <n v="50"/>
    <n v="17305"/>
    <x v="1"/>
    <x v="0"/>
    <n v="31775"/>
    <n v="0"/>
    <s v="a:3:{s:8:&quot;courseid&quot;;s:5:&quot;17305&quot;;s:15:&quot;courseshortname&quot;;s:5:&quot;IK045&quot;;s:14:&quot;coursefullname&quot;;s:59:&quot;IK045 Service Science &amp; Knowledge Economy: Research Methods&quot;;}"/>
    <n v="1548957808"/>
    <s v="web"/>
    <s v="89.135.72.30"/>
    <s v="NULL"/>
  </r>
  <r>
    <n v="197974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1350"/>
    <s v="web"/>
    <s v="86.101.59.133"/>
    <s v="NULL"/>
  </r>
  <r>
    <n v="19797467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451373"/>
    <s v="web"/>
    <s v="86.101.59.133"/>
    <s v="NULL"/>
  </r>
  <r>
    <n v="19797472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1392"/>
    <s v="web"/>
    <s v="86.101.59.133"/>
    <s v="NULL"/>
  </r>
  <r>
    <n v="19797513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1807"/>
    <s v="web"/>
    <s v="86.101.59.133"/>
    <s v="NULL"/>
  </r>
  <r>
    <n v="19797519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1847"/>
    <s v="web"/>
    <s v="86.101.59.133"/>
    <s v="NULL"/>
  </r>
  <r>
    <n v="19797731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3578"/>
    <s v="web"/>
    <s v="86.101.59.133"/>
    <s v="NULL"/>
  </r>
  <r>
    <n v="19797739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453621"/>
    <s v="web"/>
    <s v="86.101.59.133"/>
    <s v="NULL"/>
  </r>
  <r>
    <n v="1979775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3702"/>
    <s v="web"/>
    <s v="86.101.59.133"/>
    <s v="NULL"/>
  </r>
  <r>
    <n v="1979775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3709"/>
    <s v="web"/>
    <s v="86.101.59.133"/>
    <s v="NULL"/>
  </r>
  <r>
    <n v="1979797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5362"/>
    <s v="web"/>
    <s v="86.101.59.133"/>
    <s v="NULL"/>
  </r>
  <r>
    <n v="19798192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186"/>
    <s v="web"/>
    <s v="86.101.59.133"/>
    <s v="NULL"/>
  </r>
  <r>
    <n v="1979819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187"/>
    <s v="web"/>
    <s v="86.101.59.133"/>
    <s v="NULL"/>
  </r>
  <r>
    <n v="197981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220"/>
    <s v="web"/>
    <s v="86.101.59.133"/>
    <s v="NULL"/>
  </r>
  <r>
    <n v="19798198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278"/>
    <s v="web"/>
    <s v="86.101.59.133"/>
    <s v="NULL"/>
  </r>
  <r>
    <n v="1979820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279"/>
    <s v="web"/>
    <s v="86.101.59.133"/>
    <s v="NULL"/>
  </r>
  <r>
    <n v="19798217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596"/>
    <s v="web"/>
    <s v="86.101.59.133"/>
    <s v="NULL"/>
  </r>
  <r>
    <n v="1979821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597"/>
    <s v="web"/>
    <s v="86.101.59.133"/>
    <s v="NULL"/>
  </r>
  <r>
    <n v="19798220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677"/>
    <s v="web"/>
    <s v="86.101.59.133"/>
    <s v="NULL"/>
  </r>
  <r>
    <n v="1979822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678"/>
    <s v="web"/>
    <s v="86.101.59.133"/>
    <s v="NULL"/>
  </r>
  <r>
    <n v="1979936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61977"/>
    <s v="web"/>
    <s v="89.133.5.125"/>
    <s v="NULL"/>
  </r>
  <r>
    <n v="198049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524667"/>
    <s v="web"/>
    <s v="87.97.39.42"/>
    <s v="NULL"/>
  </r>
  <r>
    <n v="19809662"/>
    <x v="1"/>
    <s v="core"/>
    <s v="created"/>
    <s v="user_enrolment"/>
    <s v="user_enrolments"/>
    <n v="361130"/>
    <s v="c"/>
    <n v="0"/>
    <n v="298430"/>
    <n v="50"/>
    <n v="17305"/>
    <x v="3"/>
    <x v="0"/>
    <n v="32321"/>
    <n v="0"/>
    <s v="a:1:{s:5:&quot;enrol&quot;;s:8:&quot;category&quot;;}"/>
    <n v="1549545581"/>
    <s v="web"/>
    <s v="178.48.89.148"/>
    <s v="NULL"/>
  </r>
  <r>
    <n v="19811847"/>
    <x v="7"/>
    <s v="core"/>
    <s v="unassigned"/>
    <s v="role"/>
    <s v="role"/>
    <n v="9"/>
    <s v="d"/>
    <n v="0"/>
    <n v="298430"/>
    <n v="50"/>
    <n v="17305"/>
    <x v="3"/>
    <x v="0"/>
    <n v="32321"/>
    <n v="0"/>
    <s v="a:3:{s:2:&quot;id&quot;;s:7:&quot;1759906&quot;;s:9:&quot;component&quot;;s:0:&quot;&quot;;s:6:&quot;itemid&quot;;s:1:&quot;0&quot;;}"/>
    <n v="1549549334"/>
    <s v="web"/>
    <s v="178.48.89.148"/>
    <s v="NULL"/>
  </r>
  <r>
    <n v="19811848"/>
    <x v="8"/>
    <s v="core"/>
    <s v="deleted"/>
    <s v="user_enrolment"/>
    <s v="user_enrolments"/>
    <n v="361130"/>
    <s v="d"/>
    <n v="0"/>
    <n v="298430"/>
    <n v="50"/>
    <n v="17305"/>
    <x v="3"/>
    <x v="0"/>
    <n v="32321"/>
    <n v="0"/>
    <s v="a:2:{s:13:&quot;userenrolment&quot;;a:12:{s:2:&quot;id&quot;;s:6:&quot;361130&quot;;s:6:&quot;status&quot;;s:1:&quot;0&quot;;s:7:&quot;enrolid&quot;;s:5:&quot;13244&quot;;s:6:&quot;userid&quot;;s:5:&quot;32321&quot;;s:9:&quot;timestart&quot;;s:10:&quot;1549545581&quot;;s:7:&quot;timeend&quot;;s:1:&quot;0&quot;;s:10:&quot;modifierid&quot;;s:3:&quot;831&quot;;s:11:&quot;timecreated&quot;;s:10:&quot;1549545581&quot;;s:12:&quot;timemodified&quot;;s:10:&quot;1549545581&quot;;s:8:&quot;courseid&quot;;s:5:&quot;17305&quot;;s:5:&quot;enrol&quot;;s:8:&quot;category&quot;;s:9:&quot;lastenrol&quot;;b:1;}s:5:&quot;enrol&quot;;s:8:&quot;category&quot;;}"/>
    <n v="1549549334"/>
    <s v="web"/>
    <s v="178.48.89.148"/>
    <s v="NULL"/>
  </r>
  <r>
    <n v="19812569"/>
    <x v="8"/>
    <s v="core"/>
    <s v="deleted"/>
    <s v="user_enrolment"/>
    <s v="user_enrolments"/>
    <n v="356138"/>
    <s v="d"/>
    <n v="0"/>
    <n v="298430"/>
    <n v="50"/>
    <n v="17305"/>
    <x v="3"/>
    <x v="0"/>
    <n v="33213"/>
    <n v="0"/>
    <s v="a:2:{s:13:&quot;userenrolment&quot;;a:12:{s:2:&quot;id&quot;;s:6:&quot;356138&quot;;s:6:&quot;status&quot;;s:1:&quot;0&quot;;s:7:&quot;enrolid&quot;;s:5:&quot;13244&quot;;s:6:&quot;userid&quot;;s:5:&quot;33213&quot;;s:9:&quot;timestart&quot;;s:10:&quot;1536303276&quot;;s:7:&quot;timeend&quot;;s:1:&quot;0&quot;;s:10:&quot;modifierid&quot;;s:1:&quot;2&quot;;s:11:&quot;timecreated&quot;;s:10:&quot;1548858605&quot;;s:12:&quot;timemodified&quot;;s:10:&quot;1548858605&quot;;s:8:&quot;courseid&quot;;s:5:&quot;17305&quot;;s:5:&quot;enrol&quot;;s:8:&quot;category&quot;;s:9:&quot;lastenrol&quot;;b:1;}s:5:&quot;enrol&quot;;s:8:&quot;category&quot;;}"/>
    <n v="1549549384"/>
    <s v="web"/>
    <s v="178.48.89.148"/>
    <s v="NULL"/>
  </r>
  <r>
    <n v="19813837"/>
    <x v="8"/>
    <s v="core"/>
    <s v="deleted"/>
    <s v="user_enrolment"/>
    <s v="user_enrolments"/>
    <n v="356080"/>
    <s v="d"/>
    <n v="0"/>
    <n v="298430"/>
    <n v="50"/>
    <n v="17305"/>
    <x v="3"/>
    <x v="0"/>
    <n v="31213"/>
    <n v="0"/>
    <s v="a:2:{s:13:&quot;userenrolment&quot;;a:12:{s:2:&quot;id&quot;;s:6:&quot;356080&quot;;s:6:&quot;status&quot;;s:1:&quot;0&quot;;s:7:&quot;enrolid&quot;;s:5:&quot;13244&quot;;s:6:&quot;userid&quot;;s:5:&quot;31213&quot;;s:9:&quot;timestart&quot;;s:10:&quot;1539344832&quot;;s:7:&quot;timeend&quot;;s:1:&quot;0&quot;;s:10:&quot;modifierid&quot;;s:1:&quot;2&quot;;s:11:&quot;timecreated&quot;;s:10:&quot;1548858604&quot;;s:12:&quot;timemodified&quot;;s:10:&quot;1548858604&quot;;s:8:&quot;courseid&quot;;s:5:&quot;17305&quot;;s:5:&quot;enrol&quot;;s:8:&quot;category&quot;;s:9:&quot;lastenrol&quot;;b:1;}s:5:&quot;enrol&quot;;s:8:&quot;category&quot;;}"/>
    <n v="1549549445"/>
    <s v="web"/>
    <s v="178.48.89.148"/>
    <s v="NULL"/>
  </r>
  <r>
    <n v="19815488"/>
    <x v="8"/>
    <s v="core"/>
    <s v="deleted"/>
    <s v="user_enrolment"/>
    <s v="user_enrolments"/>
    <n v="356051"/>
    <s v="d"/>
    <n v="0"/>
    <n v="298430"/>
    <n v="50"/>
    <n v="17305"/>
    <x v="3"/>
    <x v="0"/>
    <n v="19227"/>
    <n v="0"/>
    <s v="a:2:{s:13:&quot;userenrolment&quot;;a:12:{s:2:&quot;id&quot;;s:6:&quot;356051&quot;;s:6:&quot;status&quot;;s:1:&quot;0&quot;;s:7:&quot;enrolid&quot;;s:5:&quot;13244&quot;;s:6:&quot;userid&quot;;s:5:&quot;19227&quot;;s:9:&quot;timestart&quot;;s:10:&quot;1536303284&quot;;s:7:&quot;timeend&quot;;s:1:&quot;0&quot;;s:10:&quot;modifierid&quot;;s:1:&quot;2&quot;;s:11:&quot;timecreated&quot;;s:10:&quot;1548858604&quot;;s:12:&quot;timemodified&quot;;s:10:&quot;1548858604&quot;;s:8:&quot;courseid&quot;;s:5:&quot;17305&quot;;s:5:&quot;enrol&quot;;s:8:&quot;category&quot;;s:9:&quot;lastenrol&quot;;b:1;}s:5:&quot;enrol&quot;;s:8:&quot;category&quot;;}"/>
    <n v="1549549540"/>
    <s v="web"/>
    <s v="178.48.89.148"/>
    <s v="NULL"/>
  </r>
  <r>
    <n v="1983045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7704"/>
    <s v="web"/>
    <s v="87.97.4.188"/>
    <s v="NULL"/>
  </r>
  <r>
    <n v="198304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7738"/>
    <s v="web"/>
    <s v="87.97.4.188"/>
    <s v="NULL"/>
  </r>
  <r>
    <n v="198305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453"/>
    <s v="web"/>
    <s v="87.97.4.188"/>
    <s v="NULL"/>
  </r>
  <r>
    <n v="19830552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544"/>
    <s v="web"/>
    <s v="87.97.4.188"/>
    <s v="NULL"/>
  </r>
  <r>
    <n v="1983055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545"/>
    <s v="web"/>
    <s v="87.97.4.188"/>
    <s v="NULL"/>
  </r>
  <r>
    <n v="1983055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599"/>
    <s v="web"/>
    <s v="87.97.4.188"/>
    <s v="NULL"/>
  </r>
  <r>
    <n v="19830565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704"/>
    <s v="web"/>
    <s v="87.97.4.188"/>
    <s v="NULL"/>
  </r>
  <r>
    <n v="1983056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705"/>
    <s v="web"/>
    <s v="87.97.4.188"/>
    <s v="NULL"/>
  </r>
  <r>
    <n v="19830588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817"/>
    <s v="web"/>
    <s v="87.97.4.188"/>
    <s v="NULL"/>
  </r>
  <r>
    <n v="1983058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818"/>
    <s v="web"/>
    <s v="87.97.4.188"/>
    <s v="NULL"/>
  </r>
  <r>
    <n v="19830604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871"/>
    <s v="web"/>
    <s v="87.97.4.188"/>
    <s v="NULL"/>
  </r>
  <r>
    <n v="1983060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871"/>
    <s v="web"/>
    <s v="87.97.4.188"/>
    <s v="NULL"/>
  </r>
  <r>
    <n v="1983125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12"/>
    <s v="web"/>
    <s v="87.97.4.188"/>
    <s v="NULL"/>
  </r>
  <r>
    <n v="198312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17"/>
    <s v="web"/>
    <s v="87.97.4.188"/>
    <s v="NULL"/>
  </r>
  <r>
    <n v="1983126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20"/>
    <s v="web"/>
    <s v="87.97.4.188"/>
    <s v="NULL"/>
  </r>
  <r>
    <n v="1983126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30"/>
    <s v="web"/>
    <s v="87.97.4.188"/>
    <s v="NULL"/>
  </r>
  <r>
    <n v="1983127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11338"/>
    <s v="web"/>
    <s v="87.97.4.188"/>
    <s v="NULL"/>
  </r>
  <r>
    <n v="198312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58"/>
    <s v="web"/>
    <s v="87.97.4.188"/>
    <s v="NULL"/>
  </r>
  <r>
    <n v="1983152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2235"/>
    <s v="web"/>
    <s v="87.97.4.188"/>
    <s v="NULL"/>
  </r>
  <r>
    <n v="198315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2256"/>
    <s v="web"/>
    <s v="87.97.4.188"/>
    <s v="NULL"/>
  </r>
  <r>
    <n v="1983153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12269"/>
    <s v="web"/>
    <s v="87.97.4.188"/>
    <s v="NULL"/>
  </r>
  <r>
    <n v="1983307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9964"/>
    <s v="web"/>
    <s v="87.97.4.188"/>
    <s v="NULL"/>
  </r>
  <r>
    <n v="1983387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486"/>
    <s v="web"/>
    <s v="87.97.4.188"/>
    <s v="NULL"/>
  </r>
  <r>
    <n v="1983388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506"/>
    <s v="web"/>
    <s v="87.97.4.188"/>
    <s v="NULL"/>
  </r>
  <r>
    <n v="198338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509"/>
    <s v="web"/>
    <s v="87.97.4.188"/>
    <s v="NULL"/>
  </r>
  <r>
    <n v="19833999"/>
    <x v="9"/>
    <s v="core"/>
    <s v="created"/>
    <s v="course_module"/>
    <s v="course_modules"/>
    <n v="118025"/>
    <s v="c"/>
    <n v="1"/>
    <n v="299482"/>
    <n v="70"/>
    <n v="118025"/>
    <x v="2"/>
    <x v="0"/>
    <s v="NULL"/>
    <n v="0"/>
    <s v="a:3:{s:10:&quot;modulename&quot;;s:5:&quot;forum&quot;;s:10:&quot;instanceid&quot;;i:29448;s:4:&quot;name&quot;;s:32:&quot;Task Nr.1 - Personal definitions&quot;;}"/>
    <n v="1549623771"/>
    <s v="web"/>
    <s v="87.97.4.188"/>
    <s v="NULL"/>
  </r>
  <r>
    <n v="19834000"/>
    <x v="10"/>
    <s v="mod_forum"/>
    <s v="created"/>
    <s v="subscription"/>
    <s v="forum_subscriptions"/>
    <n v="791"/>
    <s v="c"/>
    <n v="2"/>
    <n v="299482"/>
    <n v="70"/>
    <n v="118025"/>
    <x v="2"/>
    <x v="0"/>
    <n v="11876"/>
    <n v="0"/>
    <s v="a:1:{s:7:&quot;forumid&quot;;s:5:&quot;29448&quot;;}"/>
    <n v="1549623772"/>
    <s v="web"/>
    <s v="87.97.4.188"/>
    <s v="NULL"/>
  </r>
  <r>
    <n v="19834001"/>
    <x v="10"/>
    <s v="mod_forum"/>
    <s v="created"/>
    <s v="subscription"/>
    <s v="forum_subscriptions"/>
    <n v="792"/>
    <s v="c"/>
    <n v="2"/>
    <n v="299482"/>
    <n v="70"/>
    <n v="118025"/>
    <x v="2"/>
    <x v="0"/>
    <n v="33235"/>
    <n v="0"/>
    <s v="a:1:{s:7:&quot;forumid&quot;;s:5:&quot;29448&quot;;}"/>
    <n v="1549623772"/>
    <s v="web"/>
    <s v="87.97.4.188"/>
    <s v="NULL"/>
  </r>
  <r>
    <n v="19834002"/>
    <x v="10"/>
    <s v="mod_forum"/>
    <s v="created"/>
    <s v="subscription"/>
    <s v="forum_subscriptions"/>
    <n v="793"/>
    <s v="c"/>
    <n v="2"/>
    <n v="299482"/>
    <n v="70"/>
    <n v="118025"/>
    <x v="2"/>
    <x v="0"/>
    <n v="31775"/>
    <n v="0"/>
    <s v="a:1:{s:7:&quot;forumid&quot;;s:5:&quot;29448&quot;;}"/>
    <n v="1549623772"/>
    <s v="web"/>
    <s v="87.97.4.188"/>
    <s v="NULL"/>
  </r>
  <r>
    <n v="19834003"/>
    <x v="10"/>
    <s v="mod_forum"/>
    <s v="created"/>
    <s v="subscription"/>
    <s v="forum_subscriptions"/>
    <n v="794"/>
    <s v="c"/>
    <n v="2"/>
    <n v="299482"/>
    <n v="70"/>
    <n v="118025"/>
    <x v="2"/>
    <x v="0"/>
    <n v="34004"/>
    <n v="0"/>
    <s v="a:1:{s:7:&quot;forumid&quot;;s:5:&quot;29448&quot;;}"/>
    <n v="1549623772"/>
    <s v="web"/>
    <s v="87.97.4.188"/>
    <s v="NULL"/>
  </r>
  <r>
    <n v="1983400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772"/>
    <s v="web"/>
    <s v="87.97.4.188"/>
    <s v="NULL"/>
  </r>
  <r>
    <n v="1983400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3786"/>
    <s v="web"/>
    <s v="87.97.4.188"/>
    <s v="NULL"/>
  </r>
  <r>
    <n v="19834066"/>
    <x v="11"/>
    <s v="mod_forum"/>
    <s v="uploaded"/>
    <s v="assessable"/>
    <s v="forum_posts"/>
    <n v="129292"/>
    <s v="c"/>
    <n v="2"/>
    <n v="299482"/>
    <n v="70"/>
    <n v="118025"/>
    <x v="2"/>
    <x v="0"/>
    <s v="NULL"/>
    <n v="0"/>
    <s v="a:4:{s:7:&quot;content&quot;;s:63:&quot;&lt;p&gt;Please, create an appropriate complex/long definition...&lt;/p&gt;&quot;;s:14:&quot;pathnamehashes&quot;;a:0:{}s:12:&quot;discussionid&quot;;i:44464;s:13:&quot;triggeredfrom&quot;;s:20:&quot;forum_add_discussion&quot;;}"/>
    <n v="1549624008"/>
    <s v="web"/>
    <s v="87.97.4.188"/>
    <s v="NULL"/>
  </r>
  <r>
    <n v="19834067"/>
    <x v="12"/>
    <s v="mod_forum"/>
    <s v="created"/>
    <s v="discussion"/>
    <s v="forum_discussions"/>
    <n v="44464"/>
    <s v="c"/>
    <n v="2"/>
    <n v="299482"/>
    <n v="70"/>
    <n v="118025"/>
    <x v="2"/>
    <x v="0"/>
    <s v="NULL"/>
    <n v="0"/>
    <s v="a:1:{s:7:&quot;forumid&quot;;s:5:&quot;29448&quot;;}"/>
    <n v="1549624008"/>
    <s v="web"/>
    <s v="87.97.4.188"/>
    <s v="NULL"/>
  </r>
  <r>
    <n v="19834068"/>
    <x v="11"/>
    <s v="mod_forum"/>
    <s v="uploaded"/>
    <s v="assessable"/>
    <s v="forum_posts"/>
    <n v="129293"/>
    <s v="c"/>
    <n v="2"/>
    <n v="299482"/>
    <n v="70"/>
    <n v="118025"/>
    <x v="2"/>
    <x v="0"/>
    <s v="NULL"/>
    <n v="0"/>
    <s v="a:4:{s:7:&quot;content&quot;;s:63:&quot;&lt;p&gt;Please, create an appropriate complex/long definition...&lt;/p&gt;&quot;;s:14:&quot;pathnamehashes&quot;;a:0:{}s:12:&quot;discussionid&quot;;i:44465;s:13:&quot;triggeredfrom&quot;;s:20:&quot;forum_add_discussion&quot;;}"/>
    <n v="1549624009"/>
    <s v="web"/>
    <s v="87.97.4.188"/>
    <s v="NULL"/>
  </r>
  <r>
    <n v="19834069"/>
    <x v="12"/>
    <s v="mod_forum"/>
    <s v="created"/>
    <s v="discussion"/>
    <s v="forum_discussions"/>
    <n v="44465"/>
    <s v="c"/>
    <n v="2"/>
    <n v="299482"/>
    <n v="70"/>
    <n v="118025"/>
    <x v="2"/>
    <x v="0"/>
    <s v="NULL"/>
    <n v="0"/>
    <s v="a:1:{s:7:&quot;forumid&quot;;s:5:&quot;29448&quot;;}"/>
    <n v="1549624009"/>
    <s v="web"/>
    <s v="87.97.4.188"/>
    <s v="NULL"/>
  </r>
  <r>
    <n v="1983407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009"/>
    <s v="web"/>
    <s v="87.97.4.188"/>
    <s v="NULL"/>
  </r>
  <r>
    <n v="1983407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033"/>
    <s v="web"/>
    <s v="87.97.4.188"/>
    <s v="NULL"/>
  </r>
  <r>
    <n v="19834084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045"/>
    <s v="web"/>
    <s v="87.97.4.188"/>
    <s v="NULL"/>
  </r>
  <r>
    <n v="19834094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082"/>
    <s v="web"/>
    <s v="87.97.4.188"/>
    <s v="NULL"/>
  </r>
  <r>
    <n v="19834107"/>
    <x v="11"/>
    <s v="mod_forum"/>
    <s v="uploaded"/>
    <s v="assessable"/>
    <s v="forum_posts"/>
    <n v="129294"/>
    <s v="c"/>
    <n v="2"/>
    <n v="299482"/>
    <n v="70"/>
    <n v="118025"/>
    <x v="2"/>
    <x v="0"/>
    <s v="NULL"/>
    <n v="0"/>
    <s v="a:4:{s:7:&quot;content&quot;;s:61:&quot;&lt;p&gt;Knowledge is what can be transformed into source code.&lt;/p&gt;&quot;;s:14:&quot;pathnamehashes&quot;;a:0:{}s:12:&quot;discussionid&quot;;i:44464;s:13:&quot;triggeredfrom&quot;;s:18:&quot;forum_add_new_post&quot;;}"/>
    <n v="1549624126"/>
    <s v="web"/>
    <s v="87.97.4.188"/>
    <s v="NULL"/>
  </r>
  <r>
    <n v="19834108"/>
    <x v="14"/>
    <s v="mod_forum"/>
    <s v="created"/>
    <s v="post"/>
    <s v="forum_posts"/>
    <n v="129294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49624126"/>
    <s v="web"/>
    <s v="87.97.4.188"/>
    <s v="NULL"/>
  </r>
  <r>
    <n v="1983410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126"/>
    <s v="web"/>
    <s v="87.97.4.188"/>
    <s v="NULL"/>
  </r>
  <r>
    <n v="1983412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160"/>
    <s v="web"/>
    <s v="87.97.4.188"/>
    <s v="NULL"/>
  </r>
  <r>
    <n v="1983412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178"/>
    <s v="web"/>
    <s v="87.97.4.188"/>
    <s v="NULL"/>
  </r>
  <r>
    <n v="1983412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24203"/>
    <s v="web"/>
    <s v="87.97.4.188"/>
    <s v="NULL"/>
  </r>
  <r>
    <n v="1983413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218"/>
    <s v="web"/>
    <s v="87.97.4.188"/>
    <s v="NULL"/>
  </r>
  <r>
    <n v="19834173"/>
    <x v="15"/>
    <s v="mod_forum"/>
    <s v="viewed"/>
    <s v="subscribers"/>
    <s v="NULL"/>
    <s v="NULL"/>
    <s v="r"/>
    <n v="0"/>
    <n v="299482"/>
    <n v="70"/>
    <n v="118025"/>
    <x v="2"/>
    <x v="0"/>
    <s v="NULL"/>
    <n v="0"/>
    <s v="a:1:{s:7:&quot;forumid&quot;;s:5:&quot;29448&quot;;}"/>
    <n v="1549624327"/>
    <s v="web"/>
    <s v="87.97.4.188"/>
    <s v="NULL"/>
  </r>
  <r>
    <n v="1983417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333"/>
    <s v="web"/>
    <s v="87.97.4.188"/>
    <s v="NULL"/>
  </r>
  <r>
    <n v="1983417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341"/>
    <s v="web"/>
    <s v="87.97.4.188"/>
    <s v="NULL"/>
  </r>
  <r>
    <n v="1983418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378"/>
    <s v="web"/>
    <s v="87.97.4.188"/>
    <s v="NULL"/>
  </r>
  <r>
    <n v="1983420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397"/>
    <s v="web"/>
    <s v="87.97.4.188"/>
    <s v="NULL"/>
  </r>
  <r>
    <n v="1983420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399"/>
    <s v="web"/>
    <s v="87.97.4.188"/>
    <s v="NULL"/>
  </r>
  <r>
    <n v="1983421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423"/>
    <s v="web"/>
    <s v="87.97.4.188"/>
    <s v="NULL"/>
  </r>
  <r>
    <n v="1983422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429"/>
    <s v="web"/>
    <s v="87.97.4.188"/>
    <s v="NULL"/>
  </r>
  <r>
    <n v="198342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449"/>
    <s v="web"/>
    <s v="87.97.4.188"/>
    <s v="NULL"/>
  </r>
  <r>
    <n v="19834242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4468"/>
    <s v="web"/>
    <s v="87.97.4.188"/>
    <s v="NULL"/>
  </r>
  <r>
    <n v="1983425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495"/>
    <s v="web"/>
    <s v="87.97.4.188"/>
    <s v="NULL"/>
  </r>
  <r>
    <n v="1983425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4502"/>
    <s v="web"/>
    <s v="87.97.4.188"/>
    <s v="NULL"/>
  </r>
  <r>
    <n v="19834267"/>
    <x v="11"/>
    <s v="mod_forum"/>
    <s v="uploaded"/>
    <s v="assessable"/>
    <s v="forum_posts"/>
    <n v="129295"/>
    <s v="c"/>
    <n v="2"/>
    <n v="299482"/>
    <n v="70"/>
    <n v="118025"/>
    <x v="2"/>
    <x v="0"/>
    <s v="NULL"/>
    <n v="0"/>
    <s v="a:4:{s:7:&quot;content&quot;;s:63:&quot;&lt;p&gt;Knowledge is what can be transformed into source code...&lt;/p&gt;&quot;;s:14:&quot;pathnamehashes&quot;;a:0:{}s:12:&quot;discussionid&quot;;i:44465;s:13:&quot;triggeredfrom&quot;;s:18:&quot;forum_add_new_post&quot;;}"/>
    <n v="1549624551"/>
    <s v="web"/>
    <s v="87.97.4.188"/>
    <s v="NULL"/>
  </r>
  <r>
    <n v="19834268"/>
    <x v="14"/>
    <s v="mod_forum"/>
    <s v="created"/>
    <s v="post"/>
    <s v="forum_posts"/>
    <n v="129295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49624551"/>
    <s v="web"/>
    <s v="87.97.4.188"/>
    <s v="NULL"/>
  </r>
  <r>
    <n v="19834269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4551"/>
    <s v="web"/>
    <s v="87.97.4.188"/>
    <s v="NULL"/>
  </r>
  <r>
    <n v="1983427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58"/>
    <s v="web"/>
    <s v="87.97.4.188"/>
    <s v="NULL"/>
  </r>
  <r>
    <n v="1983427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64"/>
    <s v="web"/>
    <s v="87.97.4.188"/>
    <s v="NULL"/>
  </r>
  <r>
    <n v="19834280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567"/>
    <s v="web"/>
    <s v="87.97.4.188"/>
    <s v="NULL"/>
  </r>
  <r>
    <n v="1983428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81"/>
    <s v="web"/>
    <s v="87.97.4.188"/>
    <s v="NULL"/>
  </r>
  <r>
    <n v="1983428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84"/>
    <s v="web"/>
    <s v="87.97.4.188"/>
    <s v="NULL"/>
  </r>
  <r>
    <n v="19834286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4586"/>
    <s v="web"/>
    <s v="87.97.4.188"/>
    <s v="NULL"/>
  </r>
  <r>
    <n v="1983430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618"/>
    <s v="web"/>
    <s v="87.97.4.188"/>
    <s v="NULL"/>
  </r>
  <r>
    <n v="19834329"/>
    <x v="9"/>
    <s v="core"/>
    <s v="created"/>
    <s v="course_module"/>
    <s v="course_modules"/>
    <n v="118033"/>
    <s v="c"/>
    <n v="1"/>
    <n v="299494"/>
    <n v="70"/>
    <n v="118033"/>
    <x v="2"/>
    <x v="0"/>
    <s v="NULL"/>
    <n v="0"/>
    <s v="a:3:{s:10:&quot;modulename&quot;;s:5:&quot;forum&quot;;s:10:&quot;instanceid&quot;;i:29449;s:4:&quot;name&quot;;s:19:&quot;General definitions&quot;;}"/>
    <n v="1549624703"/>
    <s v="web"/>
    <s v="87.97.4.188"/>
    <s v="NULL"/>
  </r>
  <r>
    <n v="198343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704"/>
    <s v="web"/>
    <s v="87.97.4.188"/>
    <s v="NULL"/>
  </r>
  <r>
    <n v="19834340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37:&quot;Task Nr.1 - General definitions (T1b)&quot;;}"/>
    <n v="1549624736"/>
    <s v="web"/>
    <s v="87.97.4.188"/>
    <s v="NULL"/>
  </r>
  <r>
    <n v="1983434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737"/>
    <s v="web"/>
    <s v="87.97.4.188"/>
    <s v="NULL"/>
  </r>
  <r>
    <n v="1983434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741"/>
    <s v="web"/>
    <s v="87.97.4.188"/>
    <s v="NULL"/>
  </r>
  <r>
    <n v="19834350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38:&quot;Task Nr.1 - Personal definitions (T1a)&quot;;}"/>
    <n v="1549624766"/>
    <s v="web"/>
    <s v="87.97.4.188"/>
    <s v="NULL"/>
  </r>
  <r>
    <n v="1983435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767"/>
    <s v="web"/>
    <s v="87.97.4.188"/>
    <s v="NULL"/>
  </r>
  <r>
    <n v="19834378"/>
    <x v="6"/>
    <s v="core"/>
    <s v="updated"/>
    <s v="course_section"/>
    <s v="course_sections"/>
    <n v="276100"/>
    <s v="u"/>
    <n v="1"/>
    <n v="298430"/>
    <n v="50"/>
    <n v="17305"/>
    <x v="2"/>
    <x v="0"/>
    <s v="NULL"/>
    <n v="0"/>
    <s v="a:1:{s:10:&quot;sectionnum&quot;;s:1:&quot;2&quot;;}"/>
    <n v="1549624810"/>
    <s v="web"/>
    <s v="87.97.4.188"/>
    <s v="NULL"/>
  </r>
  <r>
    <n v="1983437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812"/>
    <s v="web"/>
    <s v="87.97.4.188"/>
    <s v="NULL"/>
  </r>
  <r>
    <n v="19834389"/>
    <x v="6"/>
    <s v="core"/>
    <s v="updated"/>
    <s v="course_section"/>
    <s v="course_sections"/>
    <n v="276100"/>
    <s v="u"/>
    <n v="1"/>
    <n v="298430"/>
    <n v="50"/>
    <n v="17305"/>
    <x v="2"/>
    <x v="0"/>
    <s v="NULL"/>
    <n v="0"/>
    <s v="a:1:{s:10:&quot;sectionnum&quot;;s:1:&quot;2&quot;;}"/>
    <n v="1549624854"/>
    <s v="web"/>
    <s v="87.97.4.188"/>
    <s v="NULL"/>
  </r>
  <r>
    <n v="1983439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855"/>
    <s v="web"/>
    <s v="87.97.4.188"/>
    <s v="NULL"/>
  </r>
  <r>
    <n v="19834399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39:&quot;Task Nr.1 - Personal definitions (OT1a)&quot;;}"/>
    <n v="1549624893"/>
    <s v="web"/>
    <s v="87.97.4.188"/>
    <s v="NULL"/>
  </r>
  <r>
    <n v="1983440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894"/>
    <s v="web"/>
    <s v="87.97.4.188"/>
    <s v="NULL"/>
  </r>
  <r>
    <n v="19834405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38:&quot;Task Nr.1 - General definitions (OT1b)&quot;;}"/>
    <n v="1549624907"/>
    <s v="web"/>
    <s v="87.97.4.188"/>
    <s v="NULL"/>
  </r>
  <r>
    <n v="1983440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908"/>
    <s v="web"/>
    <s v="87.97.4.188"/>
    <s v="NULL"/>
  </r>
  <r>
    <n v="1983441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937"/>
    <s v="web"/>
    <s v="87.97.4.188"/>
    <s v="NULL"/>
  </r>
  <r>
    <n v="19834418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4941"/>
    <s v="web"/>
    <s v="87.97.4.188"/>
    <s v="NULL"/>
  </r>
  <r>
    <n v="19834530"/>
    <x v="11"/>
    <s v="mod_forum"/>
    <s v="uploaded"/>
    <s v="assessable"/>
    <s v="forum_posts"/>
    <n v="129296"/>
    <s v="c"/>
    <n v="2"/>
    <n v="298431"/>
    <n v="70"/>
    <n v="117452"/>
    <x v="2"/>
    <x v="0"/>
    <s v="NULL"/>
    <n v="0"/>
    <s v="a:4:{s:7:&quot;content&quot;;s:129:&quot;&lt;p&gt;Here, you can formulate your questions about relevant rules of the course. Rules will be valid just in written form.&amp;nbsp;&lt;/p&gt;&quot;;s:14:&quot;pathnamehashes&quot;;a:0:{}s:12:&quot;discussionid&quot;;i:44466;s:13:&quot;triggeredfrom&quot;;s:20:&quot;forum_add_discussion&quot;;}"/>
    <n v="1549625274"/>
    <s v="web"/>
    <s v="87.97.4.188"/>
    <s v="NULL"/>
  </r>
  <r>
    <n v="19834531"/>
    <x v="12"/>
    <s v="mod_forum"/>
    <s v="created"/>
    <s v="discussion"/>
    <s v="forum_discussions"/>
    <n v="44466"/>
    <s v="c"/>
    <n v="2"/>
    <n v="298431"/>
    <n v="70"/>
    <n v="117452"/>
    <x v="2"/>
    <x v="0"/>
    <s v="NULL"/>
    <n v="0"/>
    <s v="a:1:{s:7:&quot;forumid&quot;;s:5:&quot;29407&quot;;}"/>
    <n v="1549625274"/>
    <s v="web"/>
    <s v="87.97.4.188"/>
    <s v="NULL"/>
  </r>
  <r>
    <n v="19834532"/>
    <x v="11"/>
    <s v="mod_forum"/>
    <s v="uploaded"/>
    <s v="assessable"/>
    <s v="forum_posts"/>
    <n v="129297"/>
    <s v="c"/>
    <n v="2"/>
    <n v="298431"/>
    <n v="70"/>
    <n v="117452"/>
    <x v="2"/>
    <x v="0"/>
    <s v="NULL"/>
    <n v="0"/>
    <s v="a:4:{s:7:&quot;content&quot;;s:129:&quot;&lt;p&gt;Here, you can formulate your questions about relevant rules of the course. Rules will be valid just in written form.&amp;nbsp;&lt;/p&gt;&quot;;s:14:&quot;pathnamehashes&quot;;a:0:{}s:12:&quot;discussionid&quot;;i:44467;s:13:&quot;triggeredfrom&quot;;s:20:&quot;forum_add_discussion&quot;;}"/>
    <n v="1549625274"/>
    <s v="web"/>
    <s v="87.97.4.188"/>
    <s v="NULL"/>
  </r>
  <r>
    <n v="19834533"/>
    <x v="12"/>
    <s v="mod_forum"/>
    <s v="created"/>
    <s v="discussion"/>
    <s v="forum_discussions"/>
    <n v="44467"/>
    <s v="c"/>
    <n v="2"/>
    <n v="298431"/>
    <n v="70"/>
    <n v="117452"/>
    <x v="2"/>
    <x v="0"/>
    <s v="NULL"/>
    <n v="0"/>
    <s v="a:1:{s:7:&quot;forumid&quot;;s:5:&quot;29407&quot;;}"/>
    <n v="1549625274"/>
    <s v="web"/>
    <s v="87.97.4.188"/>
    <s v="NULL"/>
  </r>
  <r>
    <n v="19834534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5274"/>
    <s v="web"/>
    <s v="87.97.4.188"/>
    <s v="NULL"/>
  </r>
  <r>
    <n v="19834537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5285"/>
    <s v="web"/>
    <s v="87.97.4.188"/>
    <s v="NULL"/>
  </r>
  <r>
    <n v="19834538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5300"/>
    <s v="web"/>
    <s v="87.97.4.188"/>
    <s v="NULL"/>
  </r>
  <r>
    <n v="19834539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5309"/>
    <s v="web"/>
    <s v="87.97.4.188"/>
    <s v="NULL"/>
  </r>
  <r>
    <n v="19834540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49625313"/>
    <s v="web"/>
    <s v="87.97.4.188"/>
    <s v="NULL"/>
  </r>
  <r>
    <n v="19834541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49625330"/>
    <s v="web"/>
    <s v="87.97.4.188"/>
    <s v="NULL"/>
  </r>
  <r>
    <n v="19834544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5349"/>
    <s v="web"/>
    <s v="87.97.4.188"/>
    <s v="NULL"/>
  </r>
  <r>
    <n v="19834545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5352"/>
    <s v="web"/>
    <s v="87.97.4.188"/>
    <s v="NULL"/>
  </r>
  <r>
    <n v="1983454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368"/>
    <s v="web"/>
    <s v="87.97.4.188"/>
    <s v="NULL"/>
  </r>
  <r>
    <n v="1983454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373"/>
    <s v="web"/>
    <s v="87.97.4.188"/>
    <s v="NULL"/>
  </r>
  <r>
    <n v="1983455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386"/>
    <s v="web"/>
    <s v="87.97.4.188"/>
    <s v="NULL"/>
  </r>
  <r>
    <n v="198345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5388"/>
    <s v="web"/>
    <s v="87.97.4.188"/>
    <s v="NULL"/>
  </r>
  <r>
    <n v="1983455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5414"/>
    <s v="web"/>
    <s v="87.97.4.188"/>
    <s v="NULL"/>
  </r>
  <r>
    <n v="1983456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439"/>
    <s v="web"/>
    <s v="87.97.4.188"/>
    <s v="NULL"/>
  </r>
  <r>
    <n v="1983456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450"/>
    <s v="web"/>
    <s v="87.97.4.188"/>
    <s v="NULL"/>
  </r>
  <r>
    <n v="1983456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452"/>
    <s v="web"/>
    <s v="87.97.4.188"/>
    <s v="NULL"/>
  </r>
  <r>
    <n v="19834571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472"/>
    <s v="web"/>
    <s v="87.97.4.188"/>
    <s v="NULL"/>
  </r>
  <r>
    <n v="19834575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483"/>
    <s v="web"/>
    <s v="87.97.4.188"/>
    <s v="NULL"/>
  </r>
  <r>
    <n v="1983457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495"/>
    <s v="web"/>
    <s v="87.97.4.188"/>
    <s v="NULL"/>
  </r>
  <r>
    <n v="19834586"/>
    <x v="11"/>
    <s v="mod_forum"/>
    <s v="uploaded"/>
    <s v="assessable"/>
    <s v="forum_posts"/>
    <n v="129298"/>
    <s v="c"/>
    <n v="2"/>
    <n v="299494"/>
    <n v="70"/>
    <n v="118033"/>
    <x v="2"/>
    <x v="0"/>
    <s v="NULL"/>
    <n v="0"/>
    <s v="a:4:{s:7:&quot;content&quot;;s:30:&quot;&lt;p&gt;Definition of KNOWLEDGE&lt;/p&gt;&quot;;s:14:&quot;pathnamehashes&quot;;a:0:{}s:12:&quot;discussionid&quot;;i:44468;s:13:&quot;triggeredfrom&quot;;s:20:&quot;forum_add_discussion&quot;;}"/>
    <n v="1549625557"/>
    <s v="web"/>
    <s v="87.97.4.188"/>
    <s v="NULL"/>
  </r>
  <r>
    <n v="19834587"/>
    <x v="12"/>
    <s v="mod_forum"/>
    <s v="created"/>
    <s v="discussion"/>
    <s v="forum_discussions"/>
    <n v="44468"/>
    <s v="c"/>
    <n v="2"/>
    <n v="299494"/>
    <n v="70"/>
    <n v="118033"/>
    <x v="2"/>
    <x v="0"/>
    <s v="NULL"/>
    <n v="0"/>
    <s v="a:1:{s:7:&quot;forumid&quot;;s:5:&quot;29449&quot;;}"/>
    <n v="1549625557"/>
    <s v="web"/>
    <s v="87.97.4.188"/>
    <s v="NULL"/>
  </r>
  <r>
    <n v="19834588"/>
    <x v="17"/>
    <s v="mod_forum"/>
    <s v="created"/>
    <s v="discussion_subscription"/>
    <s v="forum_discussion_subs"/>
    <n v="76"/>
    <s v="c"/>
    <n v="2"/>
    <n v="299494"/>
    <n v="70"/>
    <n v="118033"/>
    <x v="2"/>
    <x v="0"/>
    <n v="34004"/>
    <n v="0"/>
    <s v="a:2:{s:7:&quot;forumid&quot;;i:29449;s:10:&quot;discussion&quot;;i:44468;}"/>
    <n v="1549625557"/>
    <s v="web"/>
    <s v="87.97.4.188"/>
    <s v="NULL"/>
  </r>
  <r>
    <n v="1983458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558"/>
    <s v="web"/>
    <s v="87.97.4.188"/>
    <s v="NULL"/>
  </r>
  <r>
    <n v="1983459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25572"/>
    <s v="web"/>
    <s v="87.97.4.188"/>
    <s v="NULL"/>
  </r>
  <r>
    <n v="1983459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25575"/>
    <s v="web"/>
    <s v="87.97.4.188"/>
    <s v="NULL"/>
  </r>
  <r>
    <n v="19834595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586"/>
    <s v="web"/>
    <s v="87.97.4.188"/>
    <s v="NULL"/>
  </r>
  <r>
    <n v="19834614"/>
    <x v="11"/>
    <s v="mod_forum"/>
    <s v="uploaded"/>
    <s v="assessable"/>
    <s v="forum_posts"/>
    <n v="129299"/>
    <s v="c"/>
    <n v="2"/>
    <n v="299494"/>
    <n v="70"/>
    <n v="118033"/>
    <x v="2"/>
    <x v="0"/>
    <s v="NULL"/>
    <n v="0"/>
    <s v="a:4:{s:7:&quot;content&quot;;s:72:&quot;&lt;p&gt;Please, create one/more appropriate complex/long definition(s)...&lt;/p&gt;&quot;;s:14:&quot;pathnamehashes&quot;;a:0:{}s:12:&quot;discussionid&quot;;i:44469;s:13:&quot;triggeredfrom&quot;;s:20:&quot;forum_add_discussion&quot;;}"/>
    <n v="1549625666"/>
    <s v="web"/>
    <s v="87.97.4.188"/>
    <s v="NULL"/>
  </r>
  <r>
    <n v="19834615"/>
    <x v="12"/>
    <s v="mod_forum"/>
    <s v="created"/>
    <s v="discussion"/>
    <s v="forum_discussions"/>
    <n v="44469"/>
    <s v="c"/>
    <n v="2"/>
    <n v="299494"/>
    <n v="70"/>
    <n v="118033"/>
    <x v="2"/>
    <x v="0"/>
    <s v="NULL"/>
    <n v="0"/>
    <s v="a:1:{s:7:&quot;forumid&quot;;s:5:&quot;29449&quot;;}"/>
    <n v="1549625666"/>
    <s v="web"/>
    <s v="87.97.4.188"/>
    <s v="NULL"/>
  </r>
  <r>
    <n v="19834616"/>
    <x v="17"/>
    <s v="mod_forum"/>
    <s v="created"/>
    <s v="discussion_subscription"/>
    <s v="forum_discussion_subs"/>
    <n v="77"/>
    <s v="c"/>
    <n v="2"/>
    <n v="299494"/>
    <n v="70"/>
    <n v="118033"/>
    <x v="2"/>
    <x v="0"/>
    <n v="34004"/>
    <n v="0"/>
    <s v="a:2:{s:7:&quot;forumid&quot;;i:29449;s:10:&quot;discussion&quot;;i:44469;}"/>
    <n v="1549625666"/>
    <s v="web"/>
    <s v="87.97.4.188"/>
    <s v="NULL"/>
  </r>
  <r>
    <n v="1983461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666"/>
    <s v="web"/>
    <s v="87.97.4.188"/>
    <s v="NULL"/>
  </r>
  <r>
    <n v="19834618"/>
    <x v="13"/>
    <s v="mod_forum"/>
    <s v="viewed"/>
    <s v="discussion"/>
    <s v="forum_discussions"/>
    <n v="44468"/>
    <s v="r"/>
    <n v="2"/>
    <n v="299494"/>
    <n v="70"/>
    <n v="118033"/>
    <x v="2"/>
    <x v="0"/>
    <s v="NULL"/>
    <n v="0"/>
    <s v="N;"/>
    <n v="1549625674"/>
    <s v="web"/>
    <s v="87.97.4.188"/>
    <s v="NULL"/>
  </r>
  <r>
    <n v="19834626"/>
    <x v="18"/>
    <s v="mod_forum"/>
    <s v="deleted"/>
    <s v="post"/>
    <s v="forum_posts"/>
    <n v="129298"/>
    <s v="d"/>
    <n v="0"/>
    <n v="299494"/>
    <n v="70"/>
    <n v="118033"/>
    <x v="2"/>
    <x v="0"/>
    <s v="NULL"/>
    <n v="0"/>
    <s v="a:3:{s:12:&quot;discussionid&quot;;s:5:&quot;44468&quot;;s:7:&quot;forumid&quot;;s:5:&quot;29449&quot;;s:9:&quot;forumtype&quot;;s:7:&quot;general&quot;;}"/>
    <n v="1549625684"/>
    <s v="web"/>
    <s v="87.97.4.188"/>
    <s v="NULL"/>
  </r>
  <r>
    <n v="19834627"/>
    <x v="19"/>
    <s v="mod_forum"/>
    <s v="deleted"/>
    <s v="discussion"/>
    <s v="forum_discussions"/>
    <n v="44468"/>
    <s v="d"/>
    <n v="0"/>
    <n v="299494"/>
    <n v="70"/>
    <n v="118033"/>
    <x v="2"/>
    <x v="0"/>
    <s v="NULL"/>
    <n v="0"/>
    <s v="a:1:{s:7:&quot;forumid&quot;;s:5:&quot;29449&quot;;}"/>
    <n v="1549625684"/>
    <s v="web"/>
    <s v="87.97.4.188"/>
    <s v="NULL"/>
  </r>
  <r>
    <n v="1983462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684"/>
    <s v="web"/>
    <s v="87.97.4.188"/>
    <s v="NULL"/>
  </r>
  <r>
    <n v="19834630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5690"/>
    <s v="web"/>
    <s v="87.97.4.188"/>
    <s v="NULL"/>
  </r>
  <r>
    <n v="1983463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698"/>
    <s v="web"/>
    <s v="87.97.4.188"/>
    <s v="NULL"/>
  </r>
  <r>
    <n v="1983463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702"/>
    <s v="web"/>
    <s v="87.97.4.188"/>
    <s v="NULL"/>
  </r>
  <r>
    <n v="19834654"/>
    <x v="11"/>
    <s v="mod_forum"/>
    <s v="uploaded"/>
    <s v="assessable"/>
    <s v="forum_posts"/>
    <n v="129300"/>
    <s v="c"/>
    <n v="2"/>
    <n v="299494"/>
    <n v="70"/>
    <n v="118033"/>
    <x v="2"/>
    <x v="0"/>
    <s v="NULL"/>
    <n v="0"/>
    <s v="a:4:{s:7:&quot;content&quot;;s:76:&quot;&lt;p&gt;Please, create one/more appropriate complex/long definition(s)...&lt;br&gt;&lt;/p&gt;&quot;;s:14:&quot;pathnamehashes&quot;;a:0:{}s:12:&quot;discussionid&quot;;i:44470;s:13:&quot;triggeredfrom&quot;;s:20:&quot;forum_add_discussion&quot;;}"/>
    <n v="1549625723"/>
    <s v="web"/>
    <s v="87.97.4.188"/>
    <s v="NULL"/>
  </r>
  <r>
    <n v="19834655"/>
    <x v="12"/>
    <s v="mod_forum"/>
    <s v="created"/>
    <s v="discussion"/>
    <s v="forum_discussions"/>
    <n v="44470"/>
    <s v="c"/>
    <n v="2"/>
    <n v="299494"/>
    <n v="70"/>
    <n v="118033"/>
    <x v="2"/>
    <x v="0"/>
    <s v="NULL"/>
    <n v="0"/>
    <s v="a:1:{s:7:&quot;forumid&quot;;s:5:&quot;29449&quot;;}"/>
    <n v="1549625723"/>
    <s v="web"/>
    <s v="87.97.4.188"/>
    <s v="NULL"/>
  </r>
  <r>
    <n v="19834656"/>
    <x v="17"/>
    <s v="mod_forum"/>
    <s v="created"/>
    <s v="discussion_subscription"/>
    <s v="forum_discussion_subs"/>
    <n v="78"/>
    <s v="c"/>
    <n v="2"/>
    <n v="299494"/>
    <n v="70"/>
    <n v="118033"/>
    <x v="2"/>
    <x v="0"/>
    <n v="34004"/>
    <n v="0"/>
    <s v="a:2:{s:7:&quot;forumid&quot;;i:29449;s:10:&quot;discussion&quot;;i:44470;}"/>
    <n v="1549625723"/>
    <s v="web"/>
    <s v="87.97.4.188"/>
    <s v="NULL"/>
  </r>
  <r>
    <n v="1983465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724"/>
    <s v="web"/>
    <s v="87.97.4.188"/>
    <s v="NULL"/>
  </r>
  <r>
    <n v="1983465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736"/>
    <s v="web"/>
    <s v="87.97.4.188"/>
    <s v="NULL"/>
  </r>
  <r>
    <n v="19834661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25740"/>
    <s v="web"/>
    <s v="87.97.4.188"/>
    <s v="NULL"/>
  </r>
  <r>
    <n v="19834684"/>
    <x v="11"/>
    <s v="mod_forum"/>
    <s v="uploaded"/>
    <s v="assessable"/>
    <s v="forum_posts"/>
    <n v="129301"/>
    <s v="c"/>
    <n v="2"/>
    <n v="299494"/>
    <n v="70"/>
    <n v="118033"/>
    <x v="2"/>
    <x v="0"/>
    <s v="NULL"/>
    <n v="0"/>
    <s v="a:4:{s:7:&quot;content&quot;;s:99:&quot;&lt;p&gt;Knowledge is a detailed familiarity with, or understanding of, a person, thing or situation.&lt;/p&gt;&quot;;s:14:&quot;pathnamehashes&quot;;a:0:{}s:12:&quot;discussionid&quot;;i:44470;s:13:&quot;triggeredfrom&quot;;s:18:&quot;forum_add_new_post&quot;;}"/>
    <n v="1549625905"/>
    <s v="web"/>
    <s v="87.97.4.188"/>
    <s v="NULL"/>
  </r>
  <r>
    <n v="19834685"/>
    <x v="14"/>
    <s v="mod_forum"/>
    <s v="created"/>
    <s v="post"/>
    <s v="forum_posts"/>
    <n v="129301"/>
    <s v="c"/>
    <n v="2"/>
    <n v="299494"/>
    <n v="70"/>
    <n v="118033"/>
    <x v="2"/>
    <x v="0"/>
    <s v="NULL"/>
    <n v="0"/>
    <s v="a:3:{s:12:&quot;discussionid&quot;;s:5:&quot;44470&quot;;s:7:&quot;forumid&quot;;s:5:&quot;29449&quot;;s:9:&quot;forumtype&quot;;s:7:&quot;general&quot;;}"/>
    <n v="1549625905"/>
    <s v="web"/>
    <s v="87.97.4.188"/>
    <s v="NULL"/>
  </r>
  <r>
    <n v="19834686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25905"/>
    <s v="web"/>
    <s v="87.97.4.188"/>
    <s v="NULL"/>
  </r>
  <r>
    <n v="1983468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918"/>
    <s v="web"/>
    <s v="87.97.4.188"/>
    <s v="NULL"/>
  </r>
  <r>
    <n v="1983468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923"/>
    <s v="web"/>
    <s v="87.97.4.188"/>
    <s v="NULL"/>
  </r>
  <r>
    <n v="19834691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25936"/>
    <s v="web"/>
    <s v="87.97.4.188"/>
    <s v="NULL"/>
  </r>
  <r>
    <n v="19834692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944"/>
    <s v="web"/>
    <s v="87.97.4.188"/>
    <s v="NULL"/>
  </r>
  <r>
    <n v="19834693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947"/>
    <s v="web"/>
    <s v="87.97.4.188"/>
    <s v="NULL"/>
  </r>
  <r>
    <n v="19834694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5949"/>
    <s v="web"/>
    <s v="87.97.4.188"/>
    <s v="NULL"/>
  </r>
  <r>
    <n v="19834695"/>
    <x v="11"/>
    <s v="mod_forum"/>
    <s v="uploaded"/>
    <s v="assessable"/>
    <s v="forum_posts"/>
    <n v="129302"/>
    <s v="c"/>
    <n v="2"/>
    <n v="299494"/>
    <n v="70"/>
    <n v="118033"/>
    <x v="2"/>
    <x v="0"/>
    <s v="NULL"/>
    <n v="0"/>
    <s v="a:4:{s:7:&quot;content&quot;;s:103:&quot;&lt;p&gt;Knowledge is a detailed familiarity with, or understanding of, a person, thing or situation.&lt;br&gt;&lt;/p&gt;&quot;;s:14:&quot;pathnamehashes&quot;;a:0:{}s:12:&quot;discussionid&quot;;i:44469;s:13:&quot;triggeredfrom&quot;;s:18:&quot;forum_add_new_post&quot;;}"/>
    <n v="1549625958"/>
    <s v="web"/>
    <s v="87.97.4.188"/>
    <s v="NULL"/>
  </r>
  <r>
    <n v="19834696"/>
    <x v="14"/>
    <s v="mod_forum"/>
    <s v="created"/>
    <s v="post"/>
    <s v="forum_posts"/>
    <n v="129302"/>
    <s v="c"/>
    <n v="2"/>
    <n v="299494"/>
    <n v="70"/>
    <n v="118033"/>
    <x v="2"/>
    <x v="0"/>
    <s v="NULL"/>
    <n v="0"/>
    <s v="a:3:{s:12:&quot;discussionid&quot;;s:5:&quot;44469&quot;;s:7:&quot;forumid&quot;;s:5:&quot;29449&quot;;s:9:&quot;forumtype&quot;;s:7:&quot;general&quot;;}"/>
    <n v="1549625958"/>
    <s v="web"/>
    <s v="87.97.4.188"/>
    <s v="NULL"/>
  </r>
  <r>
    <n v="19834697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5959"/>
    <s v="web"/>
    <s v="87.97.4.188"/>
    <s v="NULL"/>
  </r>
  <r>
    <n v="19834710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6010"/>
    <s v="web"/>
    <s v="87.97.4.188"/>
    <s v="NULL"/>
  </r>
  <r>
    <n v="1983471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6015"/>
    <s v="web"/>
    <s v="87.97.4.188"/>
    <s v="NULL"/>
  </r>
  <r>
    <n v="1983471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6026"/>
    <s v="web"/>
    <s v="87.97.4.188"/>
    <s v="NULL"/>
  </r>
  <r>
    <n v="1983471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6039"/>
    <s v="web"/>
    <s v="87.97.4.188"/>
    <s v="NULL"/>
  </r>
  <r>
    <n v="1983472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063"/>
    <s v="web"/>
    <s v="87.97.4.188"/>
    <s v="NULL"/>
  </r>
  <r>
    <n v="198347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072"/>
    <s v="web"/>
    <s v="87.97.4.188"/>
    <s v="NULL"/>
  </r>
  <r>
    <n v="19834726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6074"/>
    <s v="web"/>
    <s v="87.97.4.188"/>
    <s v="NULL"/>
  </r>
  <r>
    <n v="19834727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6078"/>
    <s v="web"/>
    <s v="87.97.4.188"/>
    <s v="NULL"/>
  </r>
  <r>
    <n v="198347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104"/>
    <s v="web"/>
    <s v="87.97.4.188"/>
    <s v="NULL"/>
  </r>
  <r>
    <n v="1983473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193"/>
    <s v="web"/>
    <s v="87.97.4.188"/>
    <s v="NULL"/>
  </r>
  <r>
    <n v="19834807"/>
    <x v="9"/>
    <s v="core"/>
    <s v="created"/>
    <s v="course_module"/>
    <s v="course_modules"/>
    <n v="118037"/>
    <s v="c"/>
    <n v="1"/>
    <n v="299502"/>
    <n v="70"/>
    <n v="118037"/>
    <x v="2"/>
    <x v="0"/>
    <s v="NULL"/>
    <n v="0"/>
    <s v="a:3:{s:10:&quot;modulename&quot;;s:5:&quot;forum&quot;;s:10:&quot;instanceid&quot;;i:29450;s:4:&quot;name&quot;;s:35:&quot;Rule set for evaluating definitions&quot;;}"/>
    <n v="1549626378"/>
    <s v="web"/>
    <s v="87.97.4.188"/>
    <s v="NULL"/>
  </r>
  <r>
    <n v="1983480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378"/>
    <s v="web"/>
    <s v="87.97.4.188"/>
    <s v="NULL"/>
  </r>
  <r>
    <n v="19834813"/>
    <x v="16"/>
    <s v="core"/>
    <s v="updated"/>
    <s v="course_module"/>
    <s v="course_modules"/>
    <n v="118037"/>
    <s v="u"/>
    <n v="1"/>
    <n v="299502"/>
    <n v="70"/>
    <n v="118037"/>
    <x v="2"/>
    <x v="0"/>
    <s v="NULL"/>
    <n v="0"/>
    <s v="a:3:{s:10:&quot;modulename&quot;;s:5:&quot;forum&quot;;s:10:&quot;instanceid&quot;;s:5:&quot;29450&quot;;s:4:&quot;name&quot;;s:54:&quot;Task Nr.1 - Rule set for evaluating definitions (OT1c)&quot;;}"/>
    <n v="1549626404"/>
    <s v="web"/>
    <s v="87.97.4.188"/>
    <s v="NULL"/>
  </r>
  <r>
    <n v="1983481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405"/>
    <s v="web"/>
    <s v="87.97.4.188"/>
    <s v="NULL"/>
  </r>
  <r>
    <n v="19834824"/>
    <x v="9"/>
    <s v="core"/>
    <s v="created"/>
    <s v="course_module"/>
    <s v="course_modules"/>
    <n v="118038"/>
    <s v="c"/>
    <n v="1"/>
    <n v="299503"/>
    <n v="70"/>
    <n v="118038"/>
    <x v="2"/>
    <x v="0"/>
    <s v="NULL"/>
    <n v="0"/>
    <s v="a:3:{s:10:&quot;modulename&quot;;s:5:&quot;forum&quot;;s:10:&quot;instanceid&quot;;i:29451;s:4:&quot;name&quot;;s:45:&quot;Task Nr.1 - Rule set for evaluating rule sets&quot;;}"/>
    <n v="1549626464"/>
    <s v="web"/>
    <s v="87.97.4.188"/>
    <s v="NULL"/>
  </r>
  <r>
    <n v="198348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465"/>
    <s v="web"/>
    <s v="87.97.4.188"/>
    <s v="NULL"/>
  </r>
  <r>
    <n v="19834827"/>
    <x v="16"/>
    <s v="core"/>
    <s v="updated"/>
    <s v="course_module"/>
    <s v="course_modules"/>
    <n v="118038"/>
    <s v="u"/>
    <n v="1"/>
    <n v="299503"/>
    <n v="70"/>
    <n v="118038"/>
    <x v="2"/>
    <x v="0"/>
    <s v="NULL"/>
    <n v="0"/>
    <s v="a:3:{s:10:&quot;modulename&quot;;s:5:&quot;forum&quot;;s:10:&quot;instanceid&quot;;s:5:&quot;29451&quot;;s:4:&quot;name&quot;;s:52:&quot;Task Nr.1 - Rule set for evaluating rule sets (OT1d)&quot;;}"/>
    <n v="1549626484"/>
    <s v="web"/>
    <s v="87.97.4.188"/>
    <s v="NULL"/>
  </r>
  <r>
    <n v="198348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485"/>
    <s v="web"/>
    <s v="87.97.4.188"/>
    <s v="NULL"/>
  </r>
  <r>
    <n v="19834831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626488"/>
    <s v="web"/>
    <s v="87.97.4.188"/>
    <s v="NULL"/>
  </r>
  <r>
    <n v="19834906"/>
    <x v="11"/>
    <s v="mod_forum"/>
    <s v="uploaded"/>
    <s v="assessable"/>
    <s v="forum_posts"/>
    <n v="129303"/>
    <s v="c"/>
    <n v="2"/>
    <n v="299502"/>
    <n v="70"/>
    <n v="118037"/>
    <x v="2"/>
    <x v="0"/>
    <s v="NULL"/>
    <n v="0"/>
    <s v="a:4:{s:7:&quot;content&quot;;s:136:&quot;&lt;p&gt;Please, imagine, that this evaluation should also be made by other Students... Please, try to formulate as precise as possible...&lt;/p&gt;&quot;;s:14:&quot;pathnamehashes&quot;;a:0:{}s:12:&quot;discussionid&quot;;i:44471;s:13:&quot;triggeredfrom&quot;;s:20:&quot;forum_add_discussion&quot;;}"/>
    <n v="1549626711"/>
    <s v="web"/>
    <s v="87.97.4.188"/>
    <s v="NULL"/>
  </r>
  <r>
    <n v="19834907"/>
    <x v="12"/>
    <s v="mod_forum"/>
    <s v="created"/>
    <s v="discussion"/>
    <s v="forum_discussions"/>
    <n v="44471"/>
    <s v="c"/>
    <n v="2"/>
    <n v="299502"/>
    <n v="70"/>
    <n v="118037"/>
    <x v="2"/>
    <x v="0"/>
    <s v="NULL"/>
    <n v="0"/>
    <s v="a:1:{s:7:&quot;forumid&quot;;s:5:&quot;29450&quot;;}"/>
    <n v="1549626711"/>
    <s v="web"/>
    <s v="87.97.4.188"/>
    <s v="NULL"/>
  </r>
  <r>
    <n v="19834908"/>
    <x v="17"/>
    <s v="mod_forum"/>
    <s v="created"/>
    <s v="discussion_subscription"/>
    <s v="forum_discussion_subs"/>
    <n v="79"/>
    <s v="c"/>
    <n v="2"/>
    <n v="299502"/>
    <n v="70"/>
    <n v="118037"/>
    <x v="2"/>
    <x v="0"/>
    <n v="34004"/>
    <n v="0"/>
    <s v="a:2:{s:7:&quot;forumid&quot;;i:29450;s:10:&quot;discussion&quot;;i:44471;}"/>
    <n v="1549626711"/>
    <s v="web"/>
    <s v="87.97.4.188"/>
    <s v="NULL"/>
  </r>
  <r>
    <n v="19834909"/>
    <x v="11"/>
    <s v="mod_forum"/>
    <s v="uploaded"/>
    <s v="assessable"/>
    <s v="forum_posts"/>
    <n v="129304"/>
    <s v="c"/>
    <n v="2"/>
    <n v="299502"/>
    <n v="70"/>
    <n v="118037"/>
    <x v="2"/>
    <x v="0"/>
    <s v="NULL"/>
    <n v="0"/>
    <s v="a:4:{s:7:&quot;content&quot;;s:136:&quot;&lt;p&gt;Please, imagine, that this evaluation should also be made by other Students... Please, try to formulate as precise as possible...&lt;/p&gt;&quot;;s:14:&quot;pathnamehashes&quot;;a:0:{}s:12:&quot;discussionid&quot;;i:44472;s:13:&quot;triggeredfrom&quot;;s:20:&quot;forum_add_discussion&quot;;}"/>
    <n v="1549626712"/>
    <s v="web"/>
    <s v="87.97.4.188"/>
    <s v="NULL"/>
  </r>
  <r>
    <n v="19834910"/>
    <x v="12"/>
    <s v="mod_forum"/>
    <s v="created"/>
    <s v="discussion"/>
    <s v="forum_discussions"/>
    <n v="44472"/>
    <s v="c"/>
    <n v="2"/>
    <n v="299502"/>
    <n v="70"/>
    <n v="118037"/>
    <x v="2"/>
    <x v="0"/>
    <s v="NULL"/>
    <n v="0"/>
    <s v="a:1:{s:7:&quot;forumid&quot;;s:5:&quot;29450&quot;;}"/>
    <n v="1549626712"/>
    <s v="web"/>
    <s v="87.97.4.188"/>
    <s v="NULL"/>
  </r>
  <r>
    <n v="19834911"/>
    <x v="17"/>
    <s v="mod_forum"/>
    <s v="created"/>
    <s v="discussion_subscription"/>
    <s v="forum_discussion_subs"/>
    <n v="80"/>
    <s v="c"/>
    <n v="2"/>
    <n v="299502"/>
    <n v="70"/>
    <n v="118037"/>
    <x v="2"/>
    <x v="0"/>
    <n v="34004"/>
    <n v="0"/>
    <s v="a:2:{s:7:&quot;forumid&quot;;i:29450;s:10:&quot;discussion&quot;;i:44472;}"/>
    <n v="1549626712"/>
    <s v="web"/>
    <s v="87.97.4.188"/>
    <s v="NULL"/>
  </r>
  <r>
    <n v="19834913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626712"/>
    <s v="web"/>
    <s v="87.97.4.188"/>
    <s v="NULL"/>
  </r>
  <r>
    <n v="19834918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626717"/>
    <s v="web"/>
    <s v="87.97.4.188"/>
    <s v="NULL"/>
  </r>
  <r>
    <n v="19834921"/>
    <x v="13"/>
    <s v="mod_forum"/>
    <s v="viewed"/>
    <s v="discussion"/>
    <s v="forum_discussions"/>
    <n v="44471"/>
    <s v="r"/>
    <n v="2"/>
    <n v="299502"/>
    <n v="70"/>
    <n v="118037"/>
    <x v="2"/>
    <x v="0"/>
    <s v="NULL"/>
    <n v="0"/>
    <s v="N;"/>
    <n v="1549626728"/>
    <s v="web"/>
    <s v="87.97.4.188"/>
    <s v="NULL"/>
  </r>
  <r>
    <n v="19834930"/>
    <x v="5"/>
    <s v="mod_forum"/>
    <s v="viewed"/>
    <s v="course_module"/>
    <s v="forum"/>
    <n v="29451"/>
    <s v="r"/>
    <n v="2"/>
    <n v="299503"/>
    <n v="70"/>
    <n v="118038"/>
    <x v="2"/>
    <x v="0"/>
    <s v="NULL"/>
    <n v="0"/>
    <s v="N;"/>
    <n v="1549626741"/>
    <s v="web"/>
    <s v="87.97.4.188"/>
    <s v="NULL"/>
  </r>
  <r>
    <n v="19834939"/>
    <x v="11"/>
    <s v="mod_forum"/>
    <s v="uploaded"/>
    <s v="assessable"/>
    <s v="forum_posts"/>
    <n v="129305"/>
    <s v="c"/>
    <n v="2"/>
    <n v="299503"/>
    <n v="70"/>
    <n v="118038"/>
    <x v="2"/>
    <x v="0"/>
    <s v="NULL"/>
    <n v="0"/>
    <s v="a:4:{s:7:&quot;content&quot;;s:140:&quot;&lt;p&gt;Please, imagine, that this evaluation should also be made by other Students... Please, try to formulate as precise as possible...&lt;br&gt;&lt;/p&gt;&quot;;s:14:&quot;pathnamehashes&quot;;a:0:{}s:12:&quot;discussionid&quot;;i:44473;s:13:&quot;triggeredfrom&quot;;s:20:&quot;forum_add_discussion&quot;;}"/>
    <n v="1549626769"/>
    <s v="web"/>
    <s v="87.97.4.188"/>
    <s v="NULL"/>
  </r>
  <r>
    <n v="19834940"/>
    <x v="12"/>
    <s v="mod_forum"/>
    <s v="created"/>
    <s v="discussion"/>
    <s v="forum_discussions"/>
    <n v="44473"/>
    <s v="c"/>
    <n v="2"/>
    <n v="299503"/>
    <n v="70"/>
    <n v="118038"/>
    <x v="2"/>
    <x v="0"/>
    <s v="NULL"/>
    <n v="0"/>
    <s v="a:1:{s:7:&quot;forumid&quot;;s:5:&quot;29451&quot;;}"/>
    <n v="1549626769"/>
    <s v="web"/>
    <s v="87.97.4.188"/>
    <s v="NULL"/>
  </r>
  <r>
    <n v="19834941"/>
    <x v="17"/>
    <s v="mod_forum"/>
    <s v="created"/>
    <s v="discussion_subscription"/>
    <s v="forum_discussion_subs"/>
    <n v="81"/>
    <s v="c"/>
    <n v="2"/>
    <n v="299503"/>
    <n v="70"/>
    <n v="118038"/>
    <x v="2"/>
    <x v="0"/>
    <n v="34004"/>
    <n v="0"/>
    <s v="a:2:{s:7:&quot;forumid&quot;;i:29451;s:10:&quot;discussion&quot;;i:44473;}"/>
    <n v="1549626769"/>
    <s v="web"/>
    <s v="87.97.4.188"/>
    <s v="NULL"/>
  </r>
  <r>
    <n v="19834942"/>
    <x v="11"/>
    <s v="mod_forum"/>
    <s v="uploaded"/>
    <s v="assessable"/>
    <s v="forum_posts"/>
    <n v="129306"/>
    <s v="c"/>
    <n v="2"/>
    <n v="299503"/>
    <n v="70"/>
    <n v="118038"/>
    <x v="2"/>
    <x v="0"/>
    <s v="NULL"/>
    <n v="0"/>
    <s v="a:4:{s:7:&quot;content&quot;;s:140:&quot;&lt;p&gt;Please, imagine, that this evaluation should also be made by other Students... Please, try to formulate as precise as possible...&lt;br&gt;&lt;/p&gt;&quot;;s:14:&quot;pathnamehashes&quot;;a:0:{}s:12:&quot;discussionid&quot;;i:44474;s:13:&quot;triggeredfrom&quot;;s:20:&quot;forum_add_discussion&quot;;}"/>
    <n v="1549626769"/>
    <s v="web"/>
    <s v="87.97.4.188"/>
    <s v="NULL"/>
  </r>
  <r>
    <n v="19834943"/>
    <x v="12"/>
    <s v="mod_forum"/>
    <s v="created"/>
    <s v="discussion"/>
    <s v="forum_discussions"/>
    <n v="44474"/>
    <s v="c"/>
    <n v="2"/>
    <n v="299503"/>
    <n v="70"/>
    <n v="118038"/>
    <x v="2"/>
    <x v="0"/>
    <s v="NULL"/>
    <n v="0"/>
    <s v="a:1:{s:7:&quot;forumid&quot;;s:5:&quot;29451&quot;;}"/>
    <n v="1549626769"/>
    <s v="web"/>
    <s v="87.97.4.188"/>
    <s v="NULL"/>
  </r>
  <r>
    <n v="19834944"/>
    <x v="17"/>
    <s v="mod_forum"/>
    <s v="created"/>
    <s v="discussion_subscription"/>
    <s v="forum_discussion_subs"/>
    <n v="82"/>
    <s v="c"/>
    <n v="2"/>
    <n v="299503"/>
    <n v="70"/>
    <n v="118038"/>
    <x v="2"/>
    <x v="0"/>
    <n v="34004"/>
    <n v="0"/>
    <s v="a:2:{s:7:&quot;forumid&quot;;i:29451;s:10:&quot;discussion&quot;;i:44474;}"/>
    <n v="1549626769"/>
    <s v="web"/>
    <s v="87.97.4.188"/>
    <s v="NULL"/>
  </r>
  <r>
    <n v="19834945"/>
    <x v="5"/>
    <s v="mod_forum"/>
    <s v="viewed"/>
    <s v="course_module"/>
    <s v="forum"/>
    <n v="29451"/>
    <s v="r"/>
    <n v="2"/>
    <n v="299503"/>
    <n v="70"/>
    <n v="118038"/>
    <x v="2"/>
    <x v="0"/>
    <s v="NULL"/>
    <n v="0"/>
    <s v="N;"/>
    <n v="1549626770"/>
    <s v="web"/>
    <s v="87.97.4.188"/>
    <s v="NULL"/>
  </r>
  <r>
    <n v="19834946"/>
    <x v="5"/>
    <s v="mod_forum"/>
    <s v="viewed"/>
    <s v="course_module"/>
    <s v="forum"/>
    <n v="29451"/>
    <s v="r"/>
    <n v="2"/>
    <n v="299503"/>
    <n v="70"/>
    <n v="118038"/>
    <x v="2"/>
    <x v="0"/>
    <s v="NULL"/>
    <n v="0"/>
    <s v="N;"/>
    <n v="1549626777"/>
    <s v="web"/>
    <s v="87.97.4.188"/>
    <s v="NULL"/>
  </r>
  <r>
    <n v="1983495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805"/>
    <s v="web"/>
    <s v="87.97.4.188"/>
    <s v="NULL"/>
  </r>
  <r>
    <n v="1983500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122"/>
    <s v="web"/>
    <s v="87.97.4.188"/>
    <s v="NULL"/>
  </r>
  <r>
    <n v="1983501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216"/>
    <s v="web"/>
    <s v="87.97.4.188"/>
    <s v="NULL"/>
  </r>
  <r>
    <n v="19835038"/>
    <x v="9"/>
    <s v="core"/>
    <s v="created"/>
    <s v="course_module"/>
    <s v="course_modules"/>
    <n v="118039"/>
    <s v="c"/>
    <n v="1"/>
    <n v="299504"/>
    <n v="70"/>
    <n v="118039"/>
    <x v="2"/>
    <x v="0"/>
    <s v="NULL"/>
    <n v="0"/>
    <s v="a:3:{s:10:&quot;modulename&quot;;s:8:&quot;glossary&quot;;s:10:&quot;instanceid&quot;;i:436;s:4:&quot;name&quot;;s:28:&quot;Knowledge Test with comments&quot;;}"/>
    <n v="1549627398"/>
    <s v="web"/>
    <s v="87.97.4.188"/>
    <s v="NULL"/>
  </r>
  <r>
    <n v="1983503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399"/>
    <s v="web"/>
    <s v="87.97.4.188"/>
    <s v="NULL"/>
  </r>
  <r>
    <n v="19835041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403"/>
    <s v="web"/>
    <s v="87.97.4.188"/>
    <s v="NULL"/>
  </r>
  <r>
    <n v="19835048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424"/>
    <s v="web"/>
    <s v="87.97.4.188"/>
    <s v="NULL"/>
  </r>
  <r>
    <n v="19835052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6:&quot;letter&quot;;}"/>
    <n v="1549627434"/>
    <s v="web"/>
    <s v="87.97.4.188"/>
    <s v="NULL"/>
  </r>
  <r>
    <n v="1983505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450"/>
    <s v="web"/>
    <s v="87.97.4.188"/>
    <s v="NULL"/>
  </r>
  <r>
    <n v="19835070"/>
    <x v="16"/>
    <s v="core"/>
    <s v="updated"/>
    <s v="course_module"/>
    <s v="course_modules"/>
    <n v="118039"/>
    <s v="u"/>
    <n v="1"/>
    <n v="299504"/>
    <n v="70"/>
    <n v="118039"/>
    <x v="2"/>
    <x v="0"/>
    <s v="NULL"/>
    <n v="0"/>
    <s v="a:3:{s:10:&quot;modulename&quot;;s:8:&quot;glossary&quot;;s:10:&quot;instanceid&quot;;s:3:&quot;436&quot;;s:4:&quot;name&quot;;s:28:&quot;Knowledge Test with comments&quot;;}"/>
    <n v="1549627499"/>
    <s v="web"/>
    <s v="87.97.4.188"/>
    <s v="NULL"/>
  </r>
  <r>
    <n v="1983507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501"/>
    <s v="web"/>
    <s v="87.97.4.188"/>
    <s v="NULL"/>
  </r>
  <r>
    <n v="19835075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03"/>
    <s v="web"/>
    <s v="87.97.4.188"/>
    <s v="NULL"/>
  </r>
  <r>
    <n v="19835078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28"/>
    <s v="web"/>
    <s v="87.97.4.188"/>
    <s v="NULL"/>
  </r>
  <r>
    <n v="1983507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536"/>
    <s v="web"/>
    <s v="87.97.4.188"/>
    <s v="NULL"/>
  </r>
  <r>
    <n v="19835082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44"/>
    <s v="web"/>
    <s v="87.97.4.188"/>
    <s v="NULL"/>
  </r>
  <r>
    <n v="19835086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54"/>
    <s v="web"/>
    <s v="87.97.4.188"/>
    <s v="NULL"/>
  </r>
  <r>
    <n v="1983509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565"/>
    <s v="web"/>
    <s v="87.97.4.188"/>
    <s v="NULL"/>
  </r>
  <r>
    <n v="19835100"/>
    <x v="21"/>
    <s v="tool_recyclebin"/>
    <s v="created"/>
    <s v="course_bin_item"/>
    <s v="tool_recyclebin_course"/>
    <n v="264"/>
    <s v="c"/>
    <n v="0"/>
    <n v="298430"/>
    <n v="50"/>
    <n v="17305"/>
    <x v="2"/>
    <x v="0"/>
    <s v="NULL"/>
    <n v="0"/>
    <s v="N;"/>
    <n v="1549627581"/>
    <s v="web"/>
    <s v="87.97.4.188"/>
    <s v="NULL"/>
  </r>
  <r>
    <n v="19835101"/>
    <x v="22"/>
    <s v="core"/>
    <s v="deleted"/>
    <s v="course_module"/>
    <s v="course_modules"/>
    <n v="118039"/>
    <s v="d"/>
    <n v="1"/>
    <n v="299504"/>
    <n v="70"/>
    <n v="118039"/>
    <x v="2"/>
    <x v="0"/>
    <s v="NULL"/>
    <n v="0"/>
    <s v="a:2:{s:10:&quot;modulename&quot;;s:8:&quot;glossary&quot;;s:10:&quot;instanceid&quot;;s:3:&quot;436&quot;;}"/>
    <n v="1549627582"/>
    <s v="web"/>
    <s v="87.97.4.188"/>
    <s v="NULL"/>
  </r>
  <r>
    <n v="198351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720"/>
    <s v="web"/>
    <s v="87.97.4.188"/>
    <s v="NULL"/>
  </r>
  <r>
    <n v="1983512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7724"/>
    <s v="web"/>
    <s v="87.97.4.188"/>
    <s v="NULL"/>
  </r>
  <r>
    <n v="1983512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7727"/>
    <s v="web"/>
    <s v="87.97.4.188"/>
    <s v="NULL"/>
  </r>
  <r>
    <n v="19835176"/>
    <x v="9"/>
    <s v="core"/>
    <s v="created"/>
    <s v="course_module"/>
    <s v="course_modules"/>
    <n v="118040"/>
    <s v="c"/>
    <n v="1"/>
    <n v="299505"/>
    <n v="70"/>
    <n v="118040"/>
    <x v="2"/>
    <x v="0"/>
    <s v="NULL"/>
    <n v="0"/>
    <s v="a:3:{s:10:&quot;modulename&quot;;s:5:&quot;forum&quot;;s:10:&quot;instanceid&quot;;i:29452;s:4:&quot;name&quot;;s:28:&quot;Knowledge Test with comments&quot;;}"/>
    <n v="1549627917"/>
    <s v="web"/>
    <s v="87.97.4.188"/>
    <s v="NULL"/>
  </r>
  <r>
    <n v="1983517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918"/>
    <s v="web"/>
    <s v="87.97.4.188"/>
    <s v="NULL"/>
  </r>
  <r>
    <n v="19835187"/>
    <x v="16"/>
    <s v="core"/>
    <s v="updated"/>
    <s v="course_module"/>
    <s v="course_modules"/>
    <n v="118040"/>
    <s v="u"/>
    <n v="1"/>
    <n v="299505"/>
    <n v="70"/>
    <n v="118040"/>
    <x v="2"/>
    <x v="0"/>
    <s v="NULL"/>
    <n v="0"/>
    <s v="a:3:{s:10:&quot;modulename&quot;;s:5:&quot;forum&quot;;s:10:&quot;instanceid&quot;;s:5:&quot;29452&quot;;s:4:&quot;name&quot;;s:28:&quot;Knowledge Test with comments&quot;;}"/>
    <n v="1549627973"/>
    <s v="web"/>
    <s v="87.97.4.188"/>
    <s v="NULL"/>
  </r>
  <r>
    <n v="1983518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974"/>
    <s v="web"/>
    <s v="87.97.4.188"/>
    <s v="NULL"/>
  </r>
  <r>
    <n v="19835191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7976"/>
    <s v="web"/>
    <s v="87.97.4.188"/>
    <s v="NULL"/>
  </r>
  <r>
    <n v="1983519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7980"/>
    <s v="web"/>
    <s v="87.97.4.188"/>
    <s v="NULL"/>
  </r>
  <r>
    <n v="19835203"/>
    <x v="11"/>
    <s v="mod_forum"/>
    <s v="uploaded"/>
    <s v="assessable"/>
    <s v="forum_posts"/>
    <n v="129307"/>
    <s v="c"/>
    <n v="2"/>
    <n v="299505"/>
    <n v="70"/>
    <n v="118040"/>
    <x v="2"/>
    <x v="0"/>
    <s v="NULL"/>
    <n v="0"/>
    <s v="a:4:{s:7:&quot;content&quot;;s:67:&quot;&lt;p&gt;Each question should be answered in the appropriate topic...&lt;/p&gt;&quot;;s:14:&quot;pathnamehashes&quot;;a:0:{}s:12:&quot;discussionid&quot;;i:44475;s:13:&quot;triggeredfrom&quot;;s:20:&quot;forum_add_discussion&quot;;}"/>
    <n v="1549628050"/>
    <s v="web"/>
    <s v="87.97.4.188"/>
    <s v="NULL"/>
  </r>
  <r>
    <n v="19835204"/>
    <x v="12"/>
    <s v="mod_forum"/>
    <s v="created"/>
    <s v="discussion"/>
    <s v="forum_discussions"/>
    <n v="44475"/>
    <s v="c"/>
    <n v="2"/>
    <n v="299505"/>
    <n v="70"/>
    <n v="118040"/>
    <x v="2"/>
    <x v="0"/>
    <s v="NULL"/>
    <n v="0"/>
    <s v="a:1:{s:7:&quot;forumid&quot;;s:5:&quot;29452&quot;;}"/>
    <n v="1549628050"/>
    <s v="web"/>
    <s v="87.97.4.188"/>
    <s v="NULL"/>
  </r>
  <r>
    <n v="19835205"/>
    <x v="17"/>
    <s v="mod_forum"/>
    <s v="created"/>
    <s v="discussion_subscription"/>
    <s v="forum_discussion_subs"/>
    <n v="83"/>
    <s v="c"/>
    <n v="2"/>
    <n v="299505"/>
    <n v="70"/>
    <n v="118040"/>
    <x v="2"/>
    <x v="0"/>
    <n v="34004"/>
    <n v="0"/>
    <s v="a:2:{s:7:&quot;forumid&quot;;i:29452;s:10:&quot;discussion&quot;;i:44475;}"/>
    <n v="1549628050"/>
    <s v="web"/>
    <s v="87.97.4.188"/>
    <s v="NULL"/>
  </r>
  <r>
    <n v="19835206"/>
    <x v="11"/>
    <s v="mod_forum"/>
    <s v="uploaded"/>
    <s v="assessable"/>
    <s v="forum_posts"/>
    <n v="129308"/>
    <s v="c"/>
    <n v="2"/>
    <n v="299505"/>
    <n v="70"/>
    <n v="118040"/>
    <x v="2"/>
    <x v="0"/>
    <s v="NULL"/>
    <n v="0"/>
    <s v="a:4:{s:7:&quot;content&quot;;s:67:&quot;&lt;p&gt;Each question should be answered in the appropriate topic...&lt;/p&gt;&quot;;s:14:&quot;pathnamehashes&quot;;a:0:{}s:12:&quot;discussionid&quot;;i:44476;s:13:&quot;triggeredfrom&quot;;s:20:&quot;forum_add_discussion&quot;;}"/>
    <n v="1549628050"/>
    <s v="web"/>
    <s v="87.97.4.188"/>
    <s v="NULL"/>
  </r>
  <r>
    <n v="19835207"/>
    <x v="12"/>
    <s v="mod_forum"/>
    <s v="created"/>
    <s v="discussion"/>
    <s v="forum_discussions"/>
    <n v="44476"/>
    <s v="c"/>
    <n v="2"/>
    <n v="299505"/>
    <n v="70"/>
    <n v="118040"/>
    <x v="2"/>
    <x v="0"/>
    <s v="NULL"/>
    <n v="0"/>
    <s v="a:1:{s:7:&quot;forumid&quot;;s:5:&quot;29452&quot;;}"/>
    <n v="1549628050"/>
    <s v="web"/>
    <s v="87.97.4.188"/>
    <s v="NULL"/>
  </r>
  <r>
    <n v="19835208"/>
    <x v="17"/>
    <s v="mod_forum"/>
    <s v="created"/>
    <s v="discussion_subscription"/>
    <s v="forum_discussion_subs"/>
    <n v="84"/>
    <s v="c"/>
    <n v="2"/>
    <n v="299505"/>
    <n v="70"/>
    <n v="118040"/>
    <x v="2"/>
    <x v="0"/>
    <n v="34004"/>
    <n v="0"/>
    <s v="a:2:{s:7:&quot;forumid&quot;;i:29452;s:10:&quot;discussion&quot;;i:44476;}"/>
    <n v="1549628050"/>
    <s v="web"/>
    <s v="87.97.4.188"/>
    <s v="NULL"/>
  </r>
  <r>
    <n v="19835209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050"/>
    <s v="web"/>
    <s v="87.97.4.188"/>
    <s v="NULL"/>
  </r>
  <r>
    <n v="19835212"/>
    <x v="11"/>
    <s v="mod_forum"/>
    <s v="uploaded"/>
    <s v="assessable"/>
    <s v="forum_posts"/>
    <n v="12930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77;s:13:&quot;triggeredfrom&quot;;s:20:&quot;forum_add_discussion&quot;;}"/>
    <n v="1549628072"/>
    <s v="web"/>
    <s v="87.97.4.188"/>
    <s v="NULL"/>
  </r>
  <r>
    <n v="19835213"/>
    <x v="12"/>
    <s v="mod_forum"/>
    <s v="created"/>
    <s v="discussion"/>
    <s v="forum_discussions"/>
    <n v="44477"/>
    <s v="c"/>
    <n v="2"/>
    <n v="299505"/>
    <n v="70"/>
    <n v="118040"/>
    <x v="2"/>
    <x v="0"/>
    <s v="NULL"/>
    <n v="0"/>
    <s v="a:1:{s:7:&quot;forumid&quot;;s:5:&quot;29452&quot;;}"/>
    <n v="1549628072"/>
    <s v="web"/>
    <s v="87.97.4.188"/>
    <s v="NULL"/>
  </r>
  <r>
    <n v="19835214"/>
    <x v="17"/>
    <s v="mod_forum"/>
    <s v="created"/>
    <s v="discussion_subscription"/>
    <s v="forum_discussion_subs"/>
    <n v="85"/>
    <s v="c"/>
    <n v="2"/>
    <n v="299505"/>
    <n v="70"/>
    <n v="118040"/>
    <x v="2"/>
    <x v="0"/>
    <n v="34004"/>
    <n v="0"/>
    <s v="a:2:{s:7:&quot;forumid&quot;;i:29452;s:10:&quot;discussion&quot;;i:44477;}"/>
    <n v="1549628072"/>
    <s v="web"/>
    <s v="87.97.4.188"/>
    <s v="NULL"/>
  </r>
  <r>
    <n v="19835215"/>
    <x v="11"/>
    <s v="mod_forum"/>
    <s v="uploaded"/>
    <s v="assessable"/>
    <s v="forum_posts"/>
    <n v="12931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78;s:13:&quot;triggeredfrom&quot;;s:20:&quot;forum_add_discussion&quot;;}"/>
    <n v="1549628072"/>
    <s v="web"/>
    <s v="87.97.4.188"/>
    <s v="NULL"/>
  </r>
  <r>
    <n v="19835216"/>
    <x v="12"/>
    <s v="mod_forum"/>
    <s v="created"/>
    <s v="discussion"/>
    <s v="forum_discussions"/>
    <n v="44478"/>
    <s v="c"/>
    <n v="2"/>
    <n v="299505"/>
    <n v="70"/>
    <n v="118040"/>
    <x v="2"/>
    <x v="0"/>
    <s v="NULL"/>
    <n v="0"/>
    <s v="a:1:{s:7:&quot;forumid&quot;;s:5:&quot;29452&quot;;}"/>
    <n v="1549628072"/>
    <s v="web"/>
    <s v="87.97.4.188"/>
    <s v="NULL"/>
  </r>
  <r>
    <n v="19835217"/>
    <x v="17"/>
    <s v="mod_forum"/>
    <s v="created"/>
    <s v="discussion_subscription"/>
    <s v="forum_discussion_subs"/>
    <n v="86"/>
    <s v="c"/>
    <n v="2"/>
    <n v="299505"/>
    <n v="70"/>
    <n v="118040"/>
    <x v="2"/>
    <x v="0"/>
    <n v="34004"/>
    <n v="0"/>
    <s v="a:2:{s:7:&quot;forumid&quot;;i:29452;s:10:&quot;discussion&quot;;i:44478;}"/>
    <n v="1549628072"/>
    <s v="web"/>
    <s v="87.97.4.188"/>
    <s v="NULL"/>
  </r>
  <r>
    <n v="1983521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072"/>
    <s v="web"/>
    <s v="87.97.4.188"/>
    <s v="NULL"/>
  </r>
  <r>
    <n v="19835229"/>
    <x v="11"/>
    <s v="mod_forum"/>
    <s v="uploaded"/>
    <s v="assessable"/>
    <s v="forum_posts"/>
    <n v="12931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79;s:13:&quot;triggeredfrom&quot;;s:20:&quot;forum_add_discussion&quot;;}"/>
    <n v="1549628094"/>
    <s v="web"/>
    <s v="87.97.4.188"/>
    <s v="NULL"/>
  </r>
  <r>
    <n v="19835230"/>
    <x v="12"/>
    <s v="mod_forum"/>
    <s v="created"/>
    <s v="discussion"/>
    <s v="forum_discussions"/>
    <n v="44479"/>
    <s v="c"/>
    <n v="2"/>
    <n v="299505"/>
    <n v="70"/>
    <n v="118040"/>
    <x v="2"/>
    <x v="0"/>
    <s v="NULL"/>
    <n v="0"/>
    <s v="a:1:{s:7:&quot;forumid&quot;;s:5:&quot;29452&quot;;}"/>
    <n v="1549628094"/>
    <s v="web"/>
    <s v="87.97.4.188"/>
    <s v="NULL"/>
  </r>
  <r>
    <n v="19835231"/>
    <x v="17"/>
    <s v="mod_forum"/>
    <s v="created"/>
    <s v="discussion_subscription"/>
    <s v="forum_discussion_subs"/>
    <n v="87"/>
    <s v="c"/>
    <n v="2"/>
    <n v="299505"/>
    <n v="70"/>
    <n v="118040"/>
    <x v="2"/>
    <x v="0"/>
    <n v="34004"/>
    <n v="0"/>
    <s v="a:2:{s:7:&quot;forumid&quot;;i:29452;s:10:&quot;discussion&quot;;i:44479;}"/>
    <n v="1549628094"/>
    <s v="web"/>
    <s v="87.97.4.188"/>
    <s v="NULL"/>
  </r>
  <r>
    <n v="19835232"/>
    <x v="11"/>
    <s v="mod_forum"/>
    <s v="uploaded"/>
    <s v="assessable"/>
    <s v="forum_posts"/>
    <n v="12931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0;s:13:&quot;triggeredfrom&quot;;s:20:&quot;forum_add_discussion&quot;;}"/>
    <n v="1549628094"/>
    <s v="web"/>
    <s v="87.97.4.188"/>
    <s v="NULL"/>
  </r>
  <r>
    <n v="19835233"/>
    <x v="12"/>
    <s v="mod_forum"/>
    <s v="created"/>
    <s v="discussion"/>
    <s v="forum_discussions"/>
    <n v="44480"/>
    <s v="c"/>
    <n v="2"/>
    <n v="299505"/>
    <n v="70"/>
    <n v="118040"/>
    <x v="2"/>
    <x v="0"/>
    <s v="NULL"/>
    <n v="0"/>
    <s v="a:1:{s:7:&quot;forumid&quot;;s:5:&quot;29452&quot;;}"/>
    <n v="1549628094"/>
    <s v="web"/>
    <s v="87.97.4.188"/>
    <s v="NULL"/>
  </r>
  <r>
    <n v="19835234"/>
    <x v="17"/>
    <s v="mod_forum"/>
    <s v="created"/>
    <s v="discussion_subscription"/>
    <s v="forum_discussion_subs"/>
    <n v="88"/>
    <s v="c"/>
    <n v="2"/>
    <n v="299505"/>
    <n v="70"/>
    <n v="118040"/>
    <x v="2"/>
    <x v="0"/>
    <n v="34004"/>
    <n v="0"/>
    <s v="a:2:{s:7:&quot;forumid&quot;;i:29452;s:10:&quot;discussion&quot;;i:44480;}"/>
    <n v="1549628094"/>
    <s v="web"/>
    <s v="87.97.4.188"/>
    <s v="NULL"/>
  </r>
  <r>
    <n v="1983523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095"/>
    <s v="web"/>
    <s v="87.97.4.188"/>
    <s v="NULL"/>
  </r>
  <r>
    <n v="19835239"/>
    <x v="11"/>
    <s v="mod_forum"/>
    <s v="uploaded"/>
    <s v="assessable"/>
    <s v="forum_posts"/>
    <n v="12931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1;s:13:&quot;triggeredfrom&quot;;s:20:&quot;forum_add_discussion&quot;;}"/>
    <n v="1549628112"/>
    <s v="web"/>
    <s v="87.97.4.188"/>
    <s v="NULL"/>
  </r>
  <r>
    <n v="19835240"/>
    <x v="12"/>
    <s v="mod_forum"/>
    <s v="created"/>
    <s v="discussion"/>
    <s v="forum_discussions"/>
    <n v="44481"/>
    <s v="c"/>
    <n v="2"/>
    <n v="299505"/>
    <n v="70"/>
    <n v="118040"/>
    <x v="2"/>
    <x v="0"/>
    <s v="NULL"/>
    <n v="0"/>
    <s v="a:1:{s:7:&quot;forumid&quot;;s:5:&quot;29452&quot;;}"/>
    <n v="1549628112"/>
    <s v="web"/>
    <s v="87.97.4.188"/>
    <s v="NULL"/>
  </r>
  <r>
    <n v="19835241"/>
    <x v="17"/>
    <s v="mod_forum"/>
    <s v="created"/>
    <s v="discussion_subscription"/>
    <s v="forum_discussion_subs"/>
    <n v="89"/>
    <s v="c"/>
    <n v="2"/>
    <n v="299505"/>
    <n v="70"/>
    <n v="118040"/>
    <x v="2"/>
    <x v="0"/>
    <n v="34004"/>
    <n v="0"/>
    <s v="a:2:{s:7:&quot;forumid&quot;;i:29452;s:10:&quot;discussion&quot;;i:44481;}"/>
    <n v="1549628112"/>
    <s v="web"/>
    <s v="87.97.4.188"/>
    <s v="NULL"/>
  </r>
  <r>
    <n v="19835242"/>
    <x v="11"/>
    <s v="mod_forum"/>
    <s v="uploaded"/>
    <s v="assessable"/>
    <s v="forum_posts"/>
    <n v="12931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2;s:13:&quot;triggeredfrom&quot;;s:20:&quot;forum_add_discussion&quot;;}"/>
    <n v="1549628112"/>
    <s v="web"/>
    <s v="87.97.4.188"/>
    <s v="NULL"/>
  </r>
  <r>
    <n v="19835243"/>
    <x v="12"/>
    <s v="mod_forum"/>
    <s v="created"/>
    <s v="discussion"/>
    <s v="forum_discussions"/>
    <n v="44482"/>
    <s v="c"/>
    <n v="2"/>
    <n v="299505"/>
    <n v="70"/>
    <n v="118040"/>
    <x v="2"/>
    <x v="0"/>
    <s v="NULL"/>
    <n v="0"/>
    <s v="a:1:{s:7:&quot;forumid&quot;;s:5:&quot;29452&quot;;}"/>
    <n v="1549628112"/>
    <s v="web"/>
    <s v="87.97.4.188"/>
    <s v="NULL"/>
  </r>
  <r>
    <n v="19835244"/>
    <x v="17"/>
    <s v="mod_forum"/>
    <s v="created"/>
    <s v="discussion_subscription"/>
    <s v="forum_discussion_subs"/>
    <n v="90"/>
    <s v="c"/>
    <n v="2"/>
    <n v="299505"/>
    <n v="70"/>
    <n v="118040"/>
    <x v="2"/>
    <x v="0"/>
    <n v="34004"/>
    <n v="0"/>
    <s v="a:2:{s:7:&quot;forumid&quot;;i:29452;s:10:&quot;discussion&quot;;i:44482;}"/>
    <n v="1549628112"/>
    <s v="web"/>
    <s v="87.97.4.188"/>
    <s v="NULL"/>
  </r>
  <r>
    <n v="1983524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13"/>
    <s v="web"/>
    <s v="87.97.4.188"/>
    <s v="NULL"/>
  </r>
  <r>
    <n v="19835249"/>
    <x v="11"/>
    <s v="mod_forum"/>
    <s v="uploaded"/>
    <s v="assessable"/>
    <s v="forum_posts"/>
    <n v="12931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3;s:13:&quot;triggeredfrom&quot;;s:20:&quot;forum_add_discussion&quot;;}"/>
    <n v="1549628145"/>
    <s v="web"/>
    <s v="87.97.4.188"/>
    <s v="NULL"/>
  </r>
  <r>
    <n v="19835250"/>
    <x v="12"/>
    <s v="mod_forum"/>
    <s v="created"/>
    <s v="discussion"/>
    <s v="forum_discussions"/>
    <n v="44483"/>
    <s v="c"/>
    <n v="2"/>
    <n v="299505"/>
    <n v="70"/>
    <n v="118040"/>
    <x v="2"/>
    <x v="0"/>
    <s v="NULL"/>
    <n v="0"/>
    <s v="a:1:{s:7:&quot;forumid&quot;;s:5:&quot;29452&quot;;}"/>
    <n v="1549628145"/>
    <s v="web"/>
    <s v="87.97.4.188"/>
    <s v="NULL"/>
  </r>
  <r>
    <n v="19835251"/>
    <x v="17"/>
    <s v="mod_forum"/>
    <s v="created"/>
    <s v="discussion_subscription"/>
    <s v="forum_discussion_subs"/>
    <n v="91"/>
    <s v="c"/>
    <n v="2"/>
    <n v="299505"/>
    <n v="70"/>
    <n v="118040"/>
    <x v="2"/>
    <x v="0"/>
    <n v="34004"/>
    <n v="0"/>
    <s v="a:2:{s:7:&quot;forumid&quot;;i:29452;s:10:&quot;discussion&quot;;i:44483;}"/>
    <n v="1549628145"/>
    <s v="web"/>
    <s v="87.97.4.188"/>
    <s v="NULL"/>
  </r>
  <r>
    <n v="19835252"/>
    <x v="11"/>
    <s v="mod_forum"/>
    <s v="uploaded"/>
    <s v="assessable"/>
    <s v="forum_posts"/>
    <n v="12931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4;s:13:&quot;triggeredfrom&quot;;s:20:&quot;forum_add_discussion&quot;;}"/>
    <n v="1549628145"/>
    <s v="web"/>
    <s v="87.97.4.188"/>
    <s v="NULL"/>
  </r>
  <r>
    <n v="19835253"/>
    <x v="12"/>
    <s v="mod_forum"/>
    <s v="created"/>
    <s v="discussion"/>
    <s v="forum_discussions"/>
    <n v="44484"/>
    <s v="c"/>
    <n v="2"/>
    <n v="299505"/>
    <n v="70"/>
    <n v="118040"/>
    <x v="2"/>
    <x v="0"/>
    <s v="NULL"/>
    <n v="0"/>
    <s v="a:1:{s:7:&quot;forumid&quot;;s:5:&quot;29452&quot;;}"/>
    <n v="1549628145"/>
    <s v="web"/>
    <s v="87.97.4.188"/>
    <s v="NULL"/>
  </r>
  <r>
    <n v="19835254"/>
    <x v="17"/>
    <s v="mod_forum"/>
    <s v="created"/>
    <s v="discussion_subscription"/>
    <s v="forum_discussion_subs"/>
    <n v="92"/>
    <s v="c"/>
    <n v="2"/>
    <n v="299505"/>
    <n v="70"/>
    <n v="118040"/>
    <x v="2"/>
    <x v="0"/>
    <n v="34004"/>
    <n v="0"/>
    <s v="a:2:{s:7:&quot;forumid&quot;;i:29452;s:10:&quot;discussion&quot;;i:44484;}"/>
    <n v="1549628145"/>
    <s v="web"/>
    <s v="87.97.4.188"/>
    <s v="NULL"/>
  </r>
  <r>
    <n v="1983525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45"/>
    <s v="web"/>
    <s v="87.97.4.188"/>
    <s v="NULL"/>
  </r>
  <r>
    <n v="19835260"/>
    <x v="11"/>
    <s v="mod_forum"/>
    <s v="uploaded"/>
    <s v="assessable"/>
    <s v="forum_posts"/>
    <n v="12931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5;s:13:&quot;triggeredfrom&quot;;s:20:&quot;forum_add_discussion&quot;;}"/>
    <n v="1549628168"/>
    <s v="web"/>
    <s v="87.97.4.188"/>
    <s v="NULL"/>
  </r>
  <r>
    <n v="19835261"/>
    <x v="12"/>
    <s v="mod_forum"/>
    <s v="created"/>
    <s v="discussion"/>
    <s v="forum_discussions"/>
    <n v="44485"/>
    <s v="c"/>
    <n v="2"/>
    <n v="299505"/>
    <n v="70"/>
    <n v="118040"/>
    <x v="2"/>
    <x v="0"/>
    <s v="NULL"/>
    <n v="0"/>
    <s v="a:1:{s:7:&quot;forumid&quot;;s:5:&quot;29452&quot;;}"/>
    <n v="1549628168"/>
    <s v="web"/>
    <s v="87.97.4.188"/>
    <s v="NULL"/>
  </r>
  <r>
    <n v="19835262"/>
    <x v="17"/>
    <s v="mod_forum"/>
    <s v="created"/>
    <s v="discussion_subscription"/>
    <s v="forum_discussion_subs"/>
    <n v="93"/>
    <s v="c"/>
    <n v="2"/>
    <n v="299505"/>
    <n v="70"/>
    <n v="118040"/>
    <x v="2"/>
    <x v="0"/>
    <n v="34004"/>
    <n v="0"/>
    <s v="a:2:{s:7:&quot;forumid&quot;;i:29452;s:10:&quot;discussion&quot;;i:44485;}"/>
    <n v="1549628168"/>
    <s v="web"/>
    <s v="87.97.4.188"/>
    <s v="NULL"/>
  </r>
  <r>
    <n v="19835263"/>
    <x v="11"/>
    <s v="mod_forum"/>
    <s v="uploaded"/>
    <s v="assessable"/>
    <s v="forum_posts"/>
    <n v="12931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6;s:13:&quot;triggeredfrom&quot;;s:20:&quot;forum_add_discussion&quot;;}"/>
    <n v="1549628168"/>
    <s v="web"/>
    <s v="87.97.4.188"/>
    <s v="NULL"/>
  </r>
  <r>
    <n v="19835264"/>
    <x v="12"/>
    <s v="mod_forum"/>
    <s v="created"/>
    <s v="discussion"/>
    <s v="forum_discussions"/>
    <n v="44486"/>
    <s v="c"/>
    <n v="2"/>
    <n v="299505"/>
    <n v="70"/>
    <n v="118040"/>
    <x v="2"/>
    <x v="0"/>
    <s v="NULL"/>
    <n v="0"/>
    <s v="a:1:{s:7:&quot;forumid&quot;;s:5:&quot;29452&quot;;}"/>
    <n v="1549628168"/>
    <s v="web"/>
    <s v="87.97.4.188"/>
    <s v="NULL"/>
  </r>
  <r>
    <n v="19835265"/>
    <x v="17"/>
    <s v="mod_forum"/>
    <s v="created"/>
    <s v="discussion_subscription"/>
    <s v="forum_discussion_subs"/>
    <n v="94"/>
    <s v="c"/>
    <n v="2"/>
    <n v="299505"/>
    <n v="70"/>
    <n v="118040"/>
    <x v="2"/>
    <x v="0"/>
    <n v="34004"/>
    <n v="0"/>
    <s v="a:2:{s:7:&quot;forumid&quot;;i:29452;s:10:&quot;discussion&quot;;i:44486;}"/>
    <n v="1549628168"/>
    <s v="web"/>
    <s v="87.97.4.188"/>
    <s v="NULL"/>
  </r>
  <r>
    <n v="1983526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68"/>
    <s v="web"/>
    <s v="87.97.4.188"/>
    <s v="NULL"/>
  </r>
  <r>
    <n v="19835271"/>
    <x v="11"/>
    <s v="mod_forum"/>
    <s v="uploaded"/>
    <s v="assessable"/>
    <s v="forum_posts"/>
    <n v="12931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7;s:13:&quot;triggeredfrom&quot;;s:20:&quot;forum_add_discussion&quot;;}"/>
    <n v="1549628192"/>
    <s v="web"/>
    <s v="87.97.4.188"/>
    <s v="NULL"/>
  </r>
  <r>
    <n v="19835272"/>
    <x v="12"/>
    <s v="mod_forum"/>
    <s v="created"/>
    <s v="discussion"/>
    <s v="forum_discussions"/>
    <n v="44487"/>
    <s v="c"/>
    <n v="2"/>
    <n v="299505"/>
    <n v="70"/>
    <n v="118040"/>
    <x v="2"/>
    <x v="0"/>
    <s v="NULL"/>
    <n v="0"/>
    <s v="a:1:{s:7:&quot;forumid&quot;;s:5:&quot;29452&quot;;}"/>
    <n v="1549628192"/>
    <s v="web"/>
    <s v="87.97.4.188"/>
    <s v="NULL"/>
  </r>
  <r>
    <n v="19835273"/>
    <x v="17"/>
    <s v="mod_forum"/>
    <s v="created"/>
    <s v="discussion_subscription"/>
    <s v="forum_discussion_subs"/>
    <n v="95"/>
    <s v="c"/>
    <n v="2"/>
    <n v="299505"/>
    <n v="70"/>
    <n v="118040"/>
    <x v="2"/>
    <x v="0"/>
    <n v="34004"/>
    <n v="0"/>
    <s v="a:2:{s:7:&quot;forumid&quot;;i:29452;s:10:&quot;discussion&quot;;i:44487;}"/>
    <n v="1549628192"/>
    <s v="web"/>
    <s v="87.97.4.188"/>
    <s v="NULL"/>
  </r>
  <r>
    <n v="19835274"/>
    <x v="11"/>
    <s v="mod_forum"/>
    <s v="uploaded"/>
    <s v="assessable"/>
    <s v="forum_posts"/>
    <n v="12932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8;s:13:&quot;triggeredfrom&quot;;s:20:&quot;forum_add_discussion&quot;;}"/>
    <n v="1549628192"/>
    <s v="web"/>
    <s v="87.97.4.188"/>
    <s v="NULL"/>
  </r>
  <r>
    <n v="19835275"/>
    <x v="12"/>
    <s v="mod_forum"/>
    <s v="created"/>
    <s v="discussion"/>
    <s v="forum_discussions"/>
    <n v="44488"/>
    <s v="c"/>
    <n v="2"/>
    <n v="299505"/>
    <n v="70"/>
    <n v="118040"/>
    <x v="2"/>
    <x v="0"/>
    <s v="NULL"/>
    <n v="0"/>
    <s v="a:1:{s:7:&quot;forumid&quot;;s:5:&quot;29452&quot;;}"/>
    <n v="1549628192"/>
    <s v="web"/>
    <s v="87.97.4.188"/>
    <s v="NULL"/>
  </r>
  <r>
    <n v="19835276"/>
    <x v="17"/>
    <s v="mod_forum"/>
    <s v="created"/>
    <s v="discussion_subscription"/>
    <s v="forum_discussion_subs"/>
    <n v="96"/>
    <s v="c"/>
    <n v="2"/>
    <n v="299505"/>
    <n v="70"/>
    <n v="118040"/>
    <x v="2"/>
    <x v="0"/>
    <n v="34004"/>
    <n v="0"/>
    <s v="a:2:{s:7:&quot;forumid&quot;;i:29452;s:10:&quot;discussion&quot;;i:44488;}"/>
    <n v="1549628192"/>
    <s v="web"/>
    <s v="87.97.4.188"/>
    <s v="NULL"/>
  </r>
  <r>
    <n v="1983527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93"/>
    <s v="web"/>
    <s v="87.97.4.188"/>
    <s v="NULL"/>
  </r>
  <r>
    <n v="19835280"/>
    <x v="11"/>
    <s v="mod_forum"/>
    <s v="uploaded"/>
    <s v="assessable"/>
    <s v="forum_posts"/>
    <n v="12932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9;s:13:&quot;triggeredfrom&quot;;s:20:&quot;forum_add_discussion&quot;;}"/>
    <n v="1549628206"/>
    <s v="web"/>
    <s v="87.97.4.188"/>
    <s v="NULL"/>
  </r>
  <r>
    <n v="19835281"/>
    <x v="12"/>
    <s v="mod_forum"/>
    <s v="created"/>
    <s v="discussion"/>
    <s v="forum_discussions"/>
    <n v="44489"/>
    <s v="c"/>
    <n v="2"/>
    <n v="299505"/>
    <n v="70"/>
    <n v="118040"/>
    <x v="2"/>
    <x v="0"/>
    <s v="NULL"/>
    <n v="0"/>
    <s v="a:1:{s:7:&quot;forumid&quot;;s:5:&quot;29452&quot;;}"/>
    <n v="1549628206"/>
    <s v="web"/>
    <s v="87.97.4.188"/>
    <s v="NULL"/>
  </r>
  <r>
    <n v="19835282"/>
    <x v="17"/>
    <s v="mod_forum"/>
    <s v="created"/>
    <s v="discussion_subscription"/>
    <s v="forum_discussion_subs"/>
    <n v="97"/>
    <s v="c"/>
    <n v="2"/>
    <n v="299505"/>
    <n v="70"/>
    <n v="118040"/>
    <x v="2"/>
    <x v="0"/>
    <n v="34004"/>
    <n v="0"/>
    <s v="a:2:{s:7:&quot;forumid&quot;;i:29452;s:10:&quot;discussion&quot;;i:44489;}"/>
    <n v="1549628206"/>
    <s v="web"/>
    <s v="87.97.4.188"/>
    <s v="NULL"/>
  </r>
  <r>
    <n v="19835283"/>
    <x v="11"/>
    <s v="mod_forum"/>
    <s v="uploaded"/>
    <s v="assessable"/>
    <s v="forum_posts"/>
    <n v="12932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0;s:13:&quot;triggeredfrom&quot;;s:20:&quot;forum_add_discussion&quot;;}"/>
    <n v="1549628206"/>
    <s v="web"/>
    <s v="87.97.4.188"/>
    <s v="NULL"/>
  </r>
  <r>
    <n v="19835284"/>
    <x v="12"/>
    <s v="mod_forum"/>
    <s v="created"/>
    <s v="discussion"/>
    <s v="forum_discussions"/>
    <n v="44490"/>
    <s v="c"/>
    <n v="2"/>
    <n v="299505"/>
    <n v="70"/>
    <n v="118040"/>
    <x v="2"/>
    <x v="0"/>
    <s v="NULL"/>
    <n v="0"/>
    <s v="a:1:{s:7:&quot;forumid&quot;;s:5:&quot;29452&quot;;}"/>
    <n v="1549628206"/>
    <s v="web"/>
    <s v="87.97.4.188"/>
    <s v="NULL"/>
  </r>
  <r>
    <n v="19835285"/>
    <x v="17"/>
    <s v="mod_forum"/>
    <s v="created"/>
    <s v="discussion_subscription"/>
    <s v="forum_discussion_subs"/>
    <n v="98"/>
    <s v="c"/>
    <n v="2"/>
    <n v="299505"/>
    <n v="70"/>
    <n v="118040"/>
    <x v="2"/>
    <x v="0"/>
    <n v="34004"/>
    <n v="0"/>
    <s v="a:2:{s:7:&quot;forumid&quot;;i:29452;s:10:&quot;discussion&quot;;i:44490;}"/>
    <n v="1549628206"/>
    <s v="web"/>
    <s v="87.97.4.188"/>
    <s v="NULL"/>
  </r>
  <r>
    <n v="1983528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06"/>
    <s v="web"/>
    <s v="87.97.4.188"/>
    <s v="NULL"/>
  </r>
  <r>
    <n v="19835289"/>
    <x v="11"/>
    <s v="mod_forum"/>
    <s v="uploaded"/>
    <s v="assessable"/>
    <s v="forum_posts"/>
    <n v="12932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1;s:13:&quot;triggeredfrom&quot;;s:20:&quot;forum_add_discussion&quot;;}"/>
    <n v="1549628228"/>
    <s v="web"/>
    <s v="87.97.4.188"/>
    <s v="NULL"/>
  </r>
  <r>
    <n v="19835290"/>
    <x v="12"/>
    <s v="mod_forum"/>
    <s v="created"/>
    <s v="discussion"/>
    <s v="forum_discussions"/>
    <n v="44491"/>
    <s v="c"/>
    <n v="2"/>
    <n v="299505"/>
    <n v="70"/>
    <n v="118040"/>
    <x v="2"/>
    <x v="0"/>
    <s v="NULL"/>
    <n v="0"/>
    <s v="a:1:{s:7:&quot;forumid&quot;;s:5:&quot;29452&quot;;}"/>
    <n v="1549628228"/>
    <s v="web"/>
    <s v="87.97.4.188"/>
    <s v="NULL"/>
  </r>
  <r>
    <n v="19835291"/>
    <x v="17"/>
    <s v="mod_forum"/>
    <s v="created"/>
    <s v="discussion_subscription"/>
    <s v="forum_discussion_subs"/>
    <n v="99"/>
    <s v="c"/>
    <n v="2"/>
    <n v="299505"/>
    <n v="70"/>
    <n v="118040"/>
    <x v="2"/>
    <x v="0"/>
    <n v="34004"/>
    <n v="0"/>
    <s v="a:2:{s:7:&quot;forumid&quot;;i:29452;s:10:&quot;discussion&quot;;i:44491;}"/>
    <n v="1549628228"/>
    <s v="web"/>
    <s v="87.97.4.188"/>
    <s v="NULL"/>
  </r>
  <r>
    <n v="19835292"/>
    <x v="11"/>
    <s v="mod_forum"/>
    <s v="uploaded"/>
    <s v="assessable"/>
    <s v="forum_posts"/>
    <n v="12932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2;s:13:&quot;triggeredfrom&quot;;s:20:&quot;forum_add_discussion&quot;;}"/>
    <n v="1549628229"/>
    <s v="web"/>
    <s v="87.97.4.188"/>
    <s v="NULL"/>
  </r>
  <r>
    <n v="19835293"/>
    <x v="12"/>
    <s v="mod_forum"/>
    <s v="created"/>
    <s v="discussion"/>
    <s v="forum_discussions"/>
    <n v="44492"/>
    <s v="c"/>
    <n v="2"/>
    <n v="299505"/>
    <n v="70"/>
    <n v="118040"/>
    <x v="2"/>
    <x v="0"/>
    <s v="NULL"/>
    <n v="0"/>
    <s v="a:1:{s:7:&quot;forumid&quot;;s:5:&quot;29452&quot;;}"/>
    <n v="1549628229"/>
    <s v="web"/>
    <s v="87.97.4.188"/>
    <s v="NULL"/>
  </r>
  <r>
    <n v="19835294"/>
    <x v="17"/>
    <s v="mod_forum"/>
    <s v="created"/>
    <s v="discussion_subscription"/>
    <s v="forum_discussion_subs"/>
    <n v="100"/>
    <s v="c"/>
    <n v="2"/>
    <n v="299505"/>
    <n v="70"/>
    <n v="118040"/>
    <x v="2"/>
    <x v="0"/>
    <n v="34004"/>
    <n v="0"/>
    <s v="a:2:{s:7:&quot;forumid&quot;;i:29452;s:10:&quot;discussion&quot;;i:44492;}"/>
    <n v="1549628229"/>
    <s v="web"/>
    <s v="87.97.4.188"/>
    <s v="NULL"/>
  </r>
  <r>
    <n v="1983529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29"/>
    <s v="web"/>
    <s v="87.97.4.188"/>
    <s v="NULL"/>
  </r>
  <r>
    <n v="19835307"/>
    <x v="11"/>
    <s v="mod_forum"/>
    <s v="uploaded"/>
    <s v="assessable"/>
    <s v="forum_posts"/>
    <n v="12932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3;s:13:&quot;triggeredfrom&quot;;s:20:&quot;forum_add_discussion&quot;;}"/>
    <n v="1549628255"/>
    <s v="web"/>
    <s v="87.97.4.188"/>
    <s v="NULL"/>
  </r>
  <r>
    <n v="19835308"/>
    <x v="12"/>
    <s v="mod_forum"/>
    <s v="created"/>
    <s v="discussion"/>
    <s v="forum_discussions"/>
    <n v="44493"/>
    <s v="c"/>
    <n v="2"/>
    <n v="299505"/>
    <n v="70"/>
    <n v="118040"/>
    <x v="2"/>
    <x v="0"/>
    <s v="NULL"/>
    <n v="0"/>
    <s v="a:1:{s:7:&quot;forumid&quot;;s:5:&quot;29452&quot;;}"/>
    <n v="1549628255"/>
    <s v="web"/>
    <s v="87.97.4.188"/>
    <s v="NULL"/>
  </r>
  <r>
    <n v="19835309"/>
    <x v="17"/>
    <s v="mod_forum"/>
    <s v="created"/>
    <s v="discussion_subscription"/>
    <s v="forum_discussion_subs"/>
    <n v="101"/>
    <s v="c"/>
    <n v="2"/>
    <n v="299505"/>
    <n v="70"/>
    <n v="118040"/>
    <x v="2"/>
    <x v="0"/>
    <n v="34004"/>
    <n v="0"/>
    <s v="a:2:{s:7:&quot;forumid&quot;;i:29452;s:10:&quot;discussion&quot;;i:44493;}"/>
    <n v="1549628255"/>
    <s v="web"/>
    <s v="87.97.4.188"/>
    <s v="NULL"/>
  </r>
  <r>
    <n v="19835310"/>
    <x v="11"/>
    <s v="mod_forum"/>
    <s v="uploaded"/>
    <s v="assessable"/>
    <s v="forum_posts"/>
    <n v="12932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4;s:13:&quot;triggeredfrom&quot;;s:20:&quot;forum_add_discussion&quot;;}"/>
    <n v="1549628255"/>
    <s v="web"/>
    <s v="87.97.4.188"/>
    <s v="NULL"/>
  </r>
  <r>
    <n v="19835311"/>
    <x v="12"/>
    <s v="mod_forum"/>
    <s v="created"/>
    <s v="discussion"/>
    <s v="forum_discussions"/>
    <n v="44494"/>
    <s v="c"/>
    <n v="2"/>
    <n v="299505"/>
    <n v="70"/>
    <n v="118040"/>
    <x v="2"/>
    <x v="0"/>
    <s v="NULL"/>
    <n v="0"/>
    <s v="a:1:{s:7:&quot;forumid&quot;;s:5:&quot;29452&quot;;}"/>
    <n v="1549628255"/>
    <s v="web"/>
    <s v="87.97.4.188"/>
    <s v="NULL"/>
  </r>
  <r>
    <n v="19835312"/>
    <x v="17"/>
    <s v="mod_forum"/>
    <s v="created"/>
    <s v="discussion_subscription"/>
    <s v="forum_discussion_subs"/>
    <n v="102"/>
    <s v="c"/>
    <n v="2"/>
    <n v="299505"/>
    <n v="70"/>
    <n v="118040"/>
    <x v="2"/>
    <x v="0"/>
    <n v="34004"/>
    <n v="0"/>
    <s v="a:2:{s:7:&quot;forumid&quot;;i:29452;s:10:&quot;discussion&quot;;i:44494;}"/>
    <n v="1549628255"/>
    <s v="web"/>
    <s v="87.97.4.188"/>
    <s v="NULL"/>
  </r>
  <r>
    <n v="1983531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60"/>
    <s v="web"/>
    <s v="87.97.4.188"/>
    <s v="NULL"/>
  </r>
  <r>
    <n v="19835314"/>
    <x v="11"/>
    <s v="mod_forum"/>
    <s v="uploaded"/>
    <s v="assessable"/>
    <s v="forum_posts"/>
    <n v="12932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5;s:13:&quot;triggeredfrom&quot;;s:20:&quot;forum_add_discussion&quot;;}"/>
    <n v="1549628260"/>
    <s v="web"/>
    <s v="87.97.4.188"/>
    <s v="NULL"/>
  </r>
  <r>
    <n v="19835315"/>
    <x v="12"/>
    <s v="mod_forum"/>
    <s v="created"/>
    <s v="discussion"/>
    <s v="forum_discussions"/>
    <n v="44495"/>
    <s v="c"/>
    <n v="2"/>
    <n v="299505"/>
    <n v="70"/>
    <n v="118040"/>
    <x v="2"/>
    <x v="0"/>
    <s v="NULL"/>
    <n v="0"/>
    <s v="a:1:{s:7:&quot;forumid&quot;;s:5:&quot;29452&quot;;}"/>
    <n v="1549628260"/>
    <s v="web"/>
    <s v="87.97.4.188"/>
    <s v="NULL"/>
  </r>
  <r>
    <n v="19835316"/>
    <x v="17"/>
    <s v="mod_forum"/>
    <s v="created"/>
    <s v="discussion_subscription"/>
    <s v="forum_discussion_subs"/>
    <n v="103"/>
    <s v="c"/>
    <n v="2"/>
    <n v="299505"/>
    <n v="70"/>
    <n v="118040"/>
    <x v="2"/>
    <x v="0"/>
    <n v="34004"/>
    <n v="0"/>
    <s v="a:2:{s:7:&quot;forumid&quot;;i:29452;s:10:&quot;discussion&quot;;i:44495;}"/>
    <n v="1549628260"/>
    <s v="web"/>
    <s v="87.97.4.188"/>
    <s v="NULL"/>
  </r>
  <r>
    <n v="19835317"/>
    <x v="11"/>
    <s v="mod_forum"/>
    <s v="uploaded"/>
    <s v="assessable"/>
    <s v="forum_posts"/>
    <n v="12932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6;s:13:&quot;triggeredfrom&quot;;s:20:&quot;forum_add_discussion&quot;;}"/>
    <n v="1549628260"/>
    <s v="web"/>
    <s v="87.97.4.188"/>
    <s v="NULL"/>
  </r>
  <r>
    <n v="19835318"/>
    <x v="12"/>
    <s v="mod_forum"/>
    <s v="created"/>
    <s v="discussion"/>
    <s v="forum_discussions"/>
    <n v="44496"/>
    <s v="c"/>
    <n v="2"/>
    <n v="299505"/>
    <n v="70"/>
    <n v="118040"/>
    <x v="2"/>
    <x v="0"/>
    <s v="NULL"/>
    <n v="0"/>
    <s v="a:1:{s:7:&quot;forumid&quot;;s:5:&quot;29452&quot;;}"/>
    <n v="1549628260"/>
    <s v="web"/>
    <s v="87.97.4.188"/>
    <s v="NULL"/>
  </r>
  <r>
    <n v="19835319"/>
    <x v="17"/>
    <s v="mod_forum"/>
    <s v="created"/>
    <s v="discussion_subscription"/>
    <s v="forum_discussion_subs"/>
    <n v="104"/>
    <s v="c"/>
    <n v="2"/>
    <n v="299505"/>
    <n v="70"/>
    <n v="118040"/>
    <x v="2"/>
    <x v="0"/>
    <n v="34004"/>
    <n v="0"/>
    <s v="a:2:{s:7:&quot;forumid&quot;;i:29452;s:10:&quot;discussion&quot;;i:44496;}"/>
    <n v="1549628260"/>
    <s v="web"/>
    <s v="87.97.4.188"/>
    <s v="NULL"/>
  </r>
  <r>
    <n v="19835320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61"/>
    <s v="web"/>
    <s v="87.97.4.188"/>
    <s v="NULL"/>
  </r>
  <r>
    <n v="19835324"/>
    <x v="11"/>
    <s v="mod_forum"/>
    <s v="uploaded"/>
    <s v="assessable"/>
    <s v="forum_posts"/>
    <n v="12932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7;s:13:&quot;triggeredfrom&quot;;s:20:&quot;forum_add_discussion&quot;;}"/>
    <n v="1549628281"/>
    <s v="web"/>
    <s v="87.97.4.188"/>
    <s v="NULL"/>
  </r>
  <r>
    <n v="19835325"/>
    <x v="12"/>
    <s v="mod_forum"/>
    <s v="created"/>
    <s v="discussion"/>
    <s v="forum_discussions"/>
    <n v="44497"/>
    <s v="c"/>
    <n v="2"/>
    <n v="299505"/>
    <n v="70"/>
    <n v="118040"/>
    <x v="2"/>
    <x v="0"/>
    <s v="NULL"/>
    <n v="0"/>
    <s v="a:1:{s:7:&quot;forumid&quot;;s:5:&quot;29452&quot;;}"/>
    <n v="1549628281"/>
    <s v="web"/>
    <s v="87.97.4.188"/>
    <s v="NULL"/>
  </r>
  <r>
    <n v="19835326"/>
    <x v="17"/>
    <s v="mod_forum"/>
    <s v="created"/>
    <s v="discussion_subscription"/>
    <s v="forum_discussion_subs"/>
    <n v="105"/>
    <s v="c"/>
    <n v="2"/>
    <n v="299505"/>
    <n v="70"/>
    <n v="118040"/>
    <x v="2"/>
    <x v="0"/>
    <n v="34004"/>
    <n v="0"/>
    <s v="a:2:{s:7:&quot;forumid&quot;;i:29452;s:10:&quot;discussion&quot;;i:44497;}"/>
    <n v="1549628281"/>
    <s v="web"/>
    <s v="87.97.4.188"/>
    <s v="NULL"/>
  </r>
  <r>
    <n v="19835327"/>
    <x v="11"/>
    <s v="mod_forum"/>
    <s v="uploaded"/>
    <s v="assessable"/>
    <s v="forum_posts"/>
    <n v="12933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8;s:13:&quot;triggeredfrom&quot;;s:20:&quot;forum_add_discussion&quot;;}"/>
    <n v="1549628281"/>
    <s v="web"/>
    <s v="87.97.4.188"/>
    <s v="NULL"/>
  </r>
  <r>
    <n v="19835328"/>
    <x v="12"/>
    <s v="mod_forum"/>
    <s v="created"/>
    <s v="discussion"/>
    <s v="forum_discussions"/>
    <n v="44498"/>
    <s v="c"/>
    <n v="2"/>
    <n v="299505"/>
    <n v="70"/>
    <n v="118040"/>
    <x v="2"/>
    <x v="0"/>
    <s v="NULL"/>
    <n v="0"/>
    <s v="a:1:{s:7:&quot;forumid&quot;;s:5:&quot;29452&quot;;}"/>
    <n v="1549628281"/>
    <s v="web"/>
    <s v="87.97.4.188"/>
    <s v="NULL"/>
  </r>
  <r>
    <n v="19835329"/>
    <x v="17"/>
    <s v="mod_forum"/>
    <s v="created"/>
    <s v="discussion_subscription"/>
    <s v="forum_discussion_subs"/>
    <n v="106"/>
    <s v="c"/>
    <n v="2"/>
    <n v="299505"/>
    <n v="70"/>
    <n v="118040"/>
    <x v="2"/>
    <x v="0"/>
    <n v="34004"/>
    <n v="0"/>
    <s v="a:2:{s:7:&quot;forumid&quot;;i:29452;s:10:&quot;discussion&quot;;i:44498;}"/>
    <n v="1549628281"/>
    <s v="web"/>
    <s v="87.97.4.188"/>
    <s v="NULL"/>
  </r>
  <r>
    <n v="19835330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81"/>
    <s v="web"/>
    <s v="87.97.4.188"/>
    <s v="NULL"/>
  </r>
  <r>
    <n v="19835333"/>
    <x v="11"/>
    <s v="mod_forum"/>
    <s v="uploaded"/>
    <s v="assessable"/>
    <s v="forum_posts"/>
    <n v="12933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9;s:13:&quot;triggeredfrom&quot;;s:20:&quot;forum_add_discussion&quot;;}"/>
    <n v="1549628321"/>
    <s v="web"/>
    <s v="87.97.4.188"/>
    <s v="NULL"/>
  </r>
  <r>
    <n v="19835334"/>
    <x v="12"/>
    <s v="mod_forum"/>
    <s v="created"/>
    <s v="discussion"/>
    <s v="forum_discussions"/>
    <n v="44499"/>
    <s v="c"/>
    <n v="2"/>
    <n v="299505"/>
    <n v="70"/>
    <n v="118040"/>
    <x v="2"/>
    <x v="0"/>
    <s v="NULL"/>
    <n v="0"/>
    <s v="a:1:{s:7:&quot;forumid&quot;;s:5:&quot;29452&quot;;}"/>
    <n v="1549628321"/>
    <s v="web"/>
    <s v="87.97.4.188"/>
    <s v="NULL"/>
  </r>
  <r>
    <n v="19835335"/>
    <x v="17"/>
    <s v="mod_forum"/>
    <s v="created"/>
    <s v="discussion_subscription"/>
    <s v="forum_discussion_subs"/>
    <n v="107"/>
    <s v="c"/>
    <n v="2"/>
    <n v="299505"/>
    <n v="70"/>
    <n v="118040"/>
    <x v="2"/>
    <x v="0"/>
    <n v="34004"/>
    <n v="0"/>
    <s v="a:2:{s:7:&quot;forumid&quot;;i:29452;s:10:&quot;discussion&quot;;i:44499;}"/>
    <n v="1549628321"/>
    <s v="web"/>
    <s v="87.97.4.188"/>
    <s v="NULL"/>
  </r>
  <r>
    <n v="19835336"/>
    <x v="11"/>
    <s v="mod_forum"/>
    <s v="uploaded"/>
    <s v="assessable"/>
    <s v="forum_posts"/>
    <n v="12933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0;s:13:&quot;triggeredfrom&quot;;s:20:&quot;forum_add_discussion&quot;;}"/>
    <n v="1549628321"/>
    <s v="web"/>
    <s v="87.97.4.188"/>
    <s v="NULL"/>
  </r>
  <r>
    <n v="19835337"/>
    <x v="12"/>
    <s v="mod_forum"/>
    <s v="created"/>
    <s v="discussion"/>
    <s v="forum_discussions"/>
    <n v="44500"/>
    <s v="c"/>
    <n v="2"/>
    <n v="299505"/>
    <n v="70"/>
    <n v="118040"/>
    <x v="2"/>
    <x v="0"/>
    <s v="NULL"/>
    <n v="0"/>
    <s v="a:1:{s:7:&quot;forumid&quot;;s:5:&quot;29452&quot;;}"/>
    <n v="1549628321"/>
    <s v="web"/>
    <s v="87.97.4.188"/>
    <s v="NULL"/>
  </r>
  <r>
    <n v="19835338"/>
    <x v="17"/>
    <s v="mod_forum"/>
    <s v="created"/>
    <s v="discussion_subscription"/>
    <s v="forum_discussion_subs"/>
    <n v="108"/>
    <s v="c"/>
    <n v="2"/>
    <n v="299505"/>
    <n v="70"/>
    <n v="118040"/>
    <x v="2"/>
    <x v="0"/>
    <n v="34004"/>
    <n v="0"/>
    <s v="a:2:{s:7:&quot;forumid&quot;;i:29452;s:10:&quot;discussion&quot;;i:44500;}"/>
    <n v="1549628321"/>
    <s v="web"/>
    <s v="87.97.4.188"/>
    <s v="NULL"/>
  </r>
  <r>
    <n v="19835339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22"/>
    <s v="web"/>
    <s v="87.97.4.188"/>
    <s v="NULL"/>
  </r>
  <r>
    <n v="19835347"/>
    <x v="11"/>
    <s v="mod_forum"/>
    <s v="uploaded"/>
    <s v="assessable"/>
    <s v="forum_posts"/>
    <n v="12933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1;s:13:&quot;triggeredfrom&quot;;s:20:&quot;forum_add_discussion&quot;;}"/>
    <n v="1549628340"/>
    <s v="web"/>
    <s v="87.97.4.188"/>
    <s v="NULL"/>
  </r>
  <r>
    <n v="19835348"/>
    <x v="12"/>
    <s v="mod_forum"/>
    <s v="created"/>
    <s v="discussion"/>
    <s v="forum_discussions"/>
    <n v="44501"/>
    <s v="c"/>
    <n v="2"/>
    <n v="299505"/>
    <n v="70"/>
    <n v="118040"/>
    <x v="2"/>
    <x v="0"/>
    <s v="NULL"/>
    <n v="0"/>
    <s v="a:1:{s:7:&quot;forumid&quot;;s:5:&quot;29452&quot;;}"/>
    <n v="1549628340"/>
    <s v="web"/>
    <s v="87.97.4.188"/>
    <s v="NULL"/>
  </r>
  <r>
    <n v="19835349"/>
    <x v="17"/>
    <s v="mod_forum"/>
    <s v="created"/>
    <s v="discussion_subscription"/>
    <s v="forum_discussion_subs"/>
    <n v="109"/>
    <s v="c"/>
    <n v="2"/>
    <n v="299505"/>
    <n v="70"/>
    <n v="118040"/>
    <x v="2"/>
    <x v="0"/>
    <n v="34004"/>
    <n v="0"/>
    <s v="a:2:{s:7:&quot;forumid&quot;;i:29452;s:10:&quot;discussion&quot;;i:44501;}"/>
    <n v="1549628340"/>
    <s v="web"/>
    <s v="87.97.4.188"/>
    <s v="NULL"/>
  </r>
  <r>
    <n v="19835350"/>
    <x v="11"/>
    <s v="mod_forum"/>
    <s v="uploaded"/>
    <s v="assessable"/>
    <s v="forum_posts"/>
    <n v="12933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2;s:13:&quot;triggeredfrom&quot;;s:20:&quot;forum_add_discussion&quot;;}"/>
    <n v="1549628341"/>
    <s v="web"/>
    <s v="87.97.4.188"/>
    <s v="NULL"/>
  </r>
  <r>
    <n v="19835351"/>
    <x v="12"/>
    <s v="mod_forum"/>
    <s v="created"/>
    <s v="discussion"/>
    <s v="forum_discussions"/>
    <n v="44502"/>
    <s v="c"/>
    <n v="2"/>
    <n v="299505"/>
    <n v="70"/>
    <n v="118040"/>
    <x v="2"/>
    <x v="0"/>
    <s v="NULL"/>
    <n v="0"/>
    <s v="a:1:{s:7:&quot;forumid&quot;;s:5:&quot;29452&quot;;}"/>
    <n v="1549628341"/>
    <s v="web"/>
    <s v="87.97.4.188"/>
    <s v="NULL"/>
  </r>
  <r>
    <n v="19835352"/>
    <x v="17"/>
    <s v="mod_forum"/>
    <s v="created"/>
    <s v="discussion_subscription"/>
    <s v="forum_discussion_subs"/>
    <n v="110"/>
    <s v="c"/>
    <n v="2"/>
    <n v="299505"/>
    <n v="70"/>
    <n v="118040"/>
    <x v="2"/>
    <x v="0"/>
    <n v="34004"/>
    <n v="0"/>
    <s v="a:2:{s:7:&quot;forumid&quot;;i:29452;s:10:&quot;discussion&quot;;i:44502;}"/>
    <n v="1549628341"/>
    <s v="web"/>
    <s v="87.97.4.188"/>
    <s v="NULL"/>
  </r>
  <r>
    <n v="1983535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41"/>
    <s v="web"/>
    <s v="87.97.4.188"/>
    <s v="NULL"/>
  </r>
  <r>
    <n v="19835358"/>
    <x v="11"/>
    <s v="mod_forum"/>
    <s v="uploaded"/>
    <s v="assessable"/>
    <s v="forum_posts"/>
    <n v="12933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3;s:13:&quot;triggeredfrom&quot;;s:20:&quot;forum_add_discussion&quot;;}"/>
    <n v="1549628363"/>
    <s v="web"/>
    <s v="87.97.4.188"/>
    <s v="NULL"/>
  </r>
  <r>
    <n v="19835359"/>
    <x v="12"/>
    <s v="mod_forum"/>
    <s v="created"/>
    <s v="discussion"/>
    <s v="forum_discussions"/>
    <n v="44503"/>
    <s v="c"/>
    <n v="2"/>
    <n v="299505"/>
    <n v="70"/>
    <n v="118040"/>
    <x v="2"/>
    <x v="0"/>
    <s v="NULL"/>
    <n v="0"/>
    <s v="a:1:{s:7:&quot;forumid&quot;;s:5:&quot;29452&quot;;}"/>
    <n v="1549628363"/>
    <s v="web"/>
    <s v="87.97.4.188"/>
    <s v="NULL"/>
  </r>
  <r>
    <n v="19835360"/>
    <x v="17"/>
    <s v="mod_forum"/>
    <s v="created"/>
    <s v="discussion_subscription"/>
    <s v="forum_discussion_subs"/>
    <n v="111"/>
    <s v="c"/>
    <n v="2"/>
    <n v="299505"/>
    <n v="70"/>
    <n v="118040"/>
    <x v="2"/>
    <x v="0"/>
    <n v="34004"/>
    <n v="0"/>
    <s v="a:2:{s:7:&quot;forumid&quot;;i:29452;s:10:&quot;discussion&quot;;i:44503;}"/>
    <n v="1549628363"/>
    <s v="web"/>
    <s v="87.97.4.188"/>
    <s v="NULL"/>
  </r>
  <r>
    <n v="19835361"/>
    <x v="11"/>
    <s v="mod_forum"/>
    <s v="uploaded"/>
    <s v="assessable"/>
    <s v="forum_posts"/>
    <n v="12933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4;s:13:&quot;triggeredfrom&quot;;s:20:&quot;forum_add_discussion&quot;;}"/>
    <n v="1549628363"/>
    <s v="web"/>
    <s v="87.97.4.188"/>
    <s v="NULL"/>
  </r>
  <r>
    <n v="19835362"/>
    <x v="12"/>
    <s v="mod_forum"/>
    <s v="created"/>
    <s v="discussion"/>
    <s v="forum_discussions"/>
    <n v="44504"/>
    <s v="c"/>
    <n v="2"/>
    <n v="299505"/>
    <n v="70"/>
    <n v="118040"/>
    <x v="2"/>
    <x v="0"/>
    <s v="NULL"/>
    <n v="0"/>
    <s v="a:1:{s:7:&quot;forumid&quot;;s:5:&quot;29452&quot;;}"/>
    <n v="1549628363"/>
    <s v="web"/>
    <s v="87.97.4.188"/>
    <s v="NULL"/>
  </r>
  <r>
    <n v="19835363"/>
    <x v="17"/>
    <s v="mod_forum"/>
    <s v="created"/>
    <s v="discussion_subscription"/>
    <s v="forum_discussion_subs"/>
    <n v="112"/>
    <s v="c"/>
    <n v="2"/>
    <n v="299505"/>
    <n v="70"/>
    <n v="118040"/>
    <x v="2"/>
    <x v="0"/>
    <n v="34004"/>
    <n v="0"/>
    <s v="a:2:{s:7:&quot;forumid&quot;;i:29452;s:10:&quot;discussion&quot;;i:44504;}"/>
    <n v="1549628363"/>
    <s v="web"/>
    <s v="87.97.4.188"/>
    <s v="NULL"/>
  </r>
  <r>
    <n v="1983536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64"/>
    <s v="web"/>
    <s v="87.97.4.188"/>
    <s v="NULL"/>
  </r>
  <r>
    <n v="19835368"/>
    <x v="11"/>
    <s v="mod_forum"/>
    <s v="uploaded"/>
    <s v="assessable"/>
    <s v="forum_posts"/>
    <n v="12933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5;s:13:&quot;triggeredfrom&quot;;s:20:&quot;forum_add_discussion&quot;;}"/>
    <n v="1549628388"/>
    <s v="web"/>
    <s v="87.97.4.188"/>
    <s v="NULL"/>
  </r>
  <r>
    <n v="19835369"/>
    <x v="12"/>
    <s v="mod_forum"/>
    <s v="created"/>
    <s v="discussion"/>
    <s v="forum_discussions"/>
    <n v="44505"/>
    <s v="c"/>
    <n v="2"/>
    <n v="299505"/>
    <n v="70"/>
    <n v="118040"/>
    <x v="2"/>
    <x v="0"/>
    <s v="NULL"/>
    <n v="0"/>
    <s v="a:1:{s:7:&quot;forumid&quot;;s:5:&quot;29452&quot;;}"/>
    <n v="1549628388"/>
    <s v="web"/>
    <s v="87.97.4.188"/>
    <s v="NULL"/>
  </r>
  <r>
    <n v="19835370"/>
    <x v="17"/>
    <s v="mod_forum"/>
    <s v="created"/>
    <s v="discussion_subscription"/>
    <s v="forum_discussion_subs"/>
    <n v="113"/>
    <s v="c"/>
    <n v="2"/>
    <n v="299505"/>
    <n v="70"/>
    <n v="118040"/>
    <x v="2"/>
    <x v="0"/>
    <n v="34004"/>
    <n v="0"/>
    <s v="a:2:{s:7:&quot;forumid&quot;;i:29452;s:10:&quot;discussion&quot;;i:44505;}"/>
    <n v="1549628388"/>
    <s v="web"/>
    <s v="87.97.4.188"/>
    <s v="NULL"/>
  </r>
  <r>
    <n v="19835371"/>
    <x v="11"/>
    <s v="mod_forum"/>
    <s v="uploaded"/>
    <s v="assessable"/>
    <s v="forum_posts"/>
    <n v="12933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6;s:13:&quot;triggeredfrom&quot;;s:20:&quot;forum_add_discussion&quot;;}"/>
    <n v="1549628388"/>
    <s v="web"/>
    <s v="87.97.4.188"/>
    <s v="NULL"/>
  </r>
  <r>
    <n v="19835372"/>
    <x v="12"/>
    <s v="mod_forum"/>
    <s v="created"/>
    <s v="discussion"/>
    <s v="forum_discussions"/>
    <n v="44506"/>
    <s v="c"/>
    <n v="2"/>
    <n v="299505"/>
    <n v="70"/>
    <n v="118040"/>
    <x v="2"/>
    <x v="0"/>
    <s v="NULL"/>
    <n v="0"/>
    <s v="a:1:{s:7:&quot;forumid&quot;;s:5:&quot;29452&quot;;}"/>
    <n v="1549628388"/>
    <s v="web"/>
    <s v="87.97.4.188"/>
    <s v="NULL"/>
  </r>
  <r>
    <n v="19835373"/>
    <x v="17"/>
    <s v="mod_forum"/>
    <s v="created"/>
    <s v="discussion_subscription"/>
    <s v="forum_discussion_subs"/>
    <n v="114"/>
    <s v="c"/>
    <n v="2"/>
    <n v="299505"/>
    <n v="70"/>
    <n v="118040"/>
    <x v="2"/>
    <x v="0"/>
    <n v="34004"/>
    <n v="0"/>
    <s v="a:2:{s:7:&quot;forumid&quot;;i:29452;s:10:&quot;discussion&quot;;i:44506;}"/>
    <n v="1549628388"/>
    <s v="web"/>
    <s v="87.97.4.188"/>
    <s v="NULL"/>
  </r>
  <r>
    <n v="19835374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89"/>
    <s v="web"/>
    <s v="87.97.4.188"/>
    <s v="NULL"/>
  </r>
  <r>
    <n v="19835377"/>
    <x v="11"/>
    <s v="mod_forum"/>
    <s v="uploaded"/>
    <s v="assessable"/>
    <s v="forum_posts"/>
    <n v="12933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7;s:13:&quot;triggeredfrom&quot;;s:20:&quot;forum_add_discussion&quot;;}"/>
    <n v="1549628406"/>
    <s v="web"/>
    <s v="87.97.4.188"/>
    <s v="NULL"/>
  </r>
  <r>
    <n v="19835378"/>
    <x v="12"/>
    <s v="mod_forum"/>
    <s v="created"/>
    <s v="discussion"/>
    <s v="forum_discussions"/>
    <n v="44507"/>
    <s v="c"/>
    <n v="2"/>
    <n v="299505"/>
    <n v="70"/>
    <n v="118040"/>
    <x v="2"/>
    <x v="0"/>
    <s v="NULL"/>
    <n v="0"/>
    <s v="a:1:{s:7:&quot;forumid&quot;;s:5:&quot;29452&quot;;}"/>
    <n v="1549628406"/>
    <s v="web"/>
    <s v="87.97.4.188"/>
    <s v="NULL"/>
  </r>
  <r>
    <n v="19835379"/>
    <x v="17"/>
    <s v="mod_forum"/>
    <s v="created"/>
    <s v="discussion_subscription"/>
    <s v="forum_discussion_subs"/>
    <n v="115"/>
    <s v="c"/>
    <n v="2"/>
    <n v="299505"/>
    <n v="70"/>
    <n v="118040"/>
    <x v="2"/>
    <x v="0"/>
    <n v="34004"/>
    <n v="0"/>
    <s v="a:2:{s:7:&quot;forumid&quot;;i:29452;s:10:&quot;discussion&quot;;i:44507;}"/>
    <n v="1549628406"/>
    <s v="web"/>
    <s v="87.97.4.188"/>
    <s v="NULL"/>
  </r>
  <r>
    <n v="19835380"/>
    <x v="11"/>
    <s v="mod_forum"/>
    <s v="uploaded"/>
    <s v="assessable"/>
    <s v="forum_posts"/>
    <n v="12934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8;s:13:&quot;triggeredfrom&quot;;s:20:&quot;forum_add_discussion&quot;;}"/>
    <n v="1549628406"/>
    <s v="web"/>
    <s v="87.97.4.188"/>
    <s v="NULL"/>
  </r>
  <r>
    <n v="19835381"/>
    <x v="12"/>
    <s v="mod_forum"/>
    <s v="created"/>
    <s v="discussion"/>
    <s v="forum_discussions"/>
    <n v="44508"/>
    <s v="c"/>
    <n v="2"/>
    <n v="299505"/>
    <n v="70"/>
    <n v="118040"/>
    <x v="2"/>
    <x v="0"/>
    <s v="NULL"/>
    <n v="0"/>
    <s v="a:1:{s:7:&quot;forumid&quot;;s:5:&quot;29452&quot;;}"/>
    <n v="1549628406"/>
    <s v="web"/>
    <s v="87.97.4.188"/>
    <s v="NULL"/>
  </r>
  <r>
    <n v="19835382"/>
    <x v="17"/>
    <s v="mod_forum"/>
    <s v="created"/>
    <s v="discussion_subscription"/>
    <s v="forum_discussion_subs"/>
    <n v="116"/>
    <s v="c"/>
    <n v="2"/>
    <n v="299505"/>
    <n v="70"/>
    <n v="118040"/>
    <x v="2"/>
    <x v="0"/>
    <n v="34004"/>
    <n v="0"/>
    <s v="a:2:{s:7:&quot;forumid&quot;;i:29452;s:10:&quot;discussion&quot;;i:44508;}"/>
    <n v="1549628406"/>
    <s v="web"/>
    <s v="87.97.4.188"/>
    <s v="NULL"/>
  </r>
  <r>
    <n v="1983538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06"/>
    <s v="web"/>
    <s v="87.97.4.188"/>
    <s v="NULL"/>
  </r>
  <r>
    <n v="19835386"/>
    <x v="13"/>
    <s v="mod_forum"/>
    <s v="viewed"/>
    <s v="discussion"/>
    <s v="forum_discussions"/>
    <n v="44476"/>
    <s v="r"/>
    <n v="2"/>
    <n v="299505"/>
    <n v="70"/>
    <n v="118040"/>
    <x v="2"/>
    <x v="0"/>
    <s v="NULL"/>
    <n v="0"/>
    <s v="N;"/>
    <n v="1549628423"/>
    <s v="web"/>
    <s v="87.97.4.188"/>
    <s v="NULL"/>
  </r>
  <r>
    <n v="19835387"/>
    <x v="13"/>
    <s v="mod_forum"/>
    <s v="viewed"/>
    <s v="discussion"/>
    <s v="forum_discussions"/>
    <n v="44478"/>
    <s v="r"/>
    <n v="2"/>
    <n v="299505"/>
    <n v="70"/>
    <n v="118040"/>
    <x v="2"/>
    <x v="0"/>
    <s v="NULL"/>
    <n v="0"/>
    <s v="N;"/>
    <n v="1549628437"/>
    <s v="web"/>
    <s v="87.97.4.188"/>
    <s v="NULL"/>
  </r>
  <r>
    <n v="19835392"/>
    <x v="13"/>
    <s v="mod_forum"/>
    <s v="viewed"/>
    <s v="discussion"/>
    <s v="forum_discussions"/>
    <n v="44480"/>
    <s v="r"/>
    <n v="2"/>
    <n v="299505"/>
    <n v="70"/>
    <n v="118040"/>
    <x v="2"/>
    <x v="0"/>
    <s v="NULL"/>
    <n v="0"/>
    <s v="N;"/>
    <n v="1549628442"/>
    <s v="web"/>
    <s v="87.97.4.188"/>
    <s v="NULL"/>
  </r>
  <r>
    <n v="19835394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51"/>
    <s v="web"/>
    <s v="87.97.4.188"/>
    <s v="NULL"/>
  </r>
  <r>
    <n v="1983539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54"/>
    <s v="web"/>
    <s v="87.97.4.188"/>
    <s v="NULL"/>
  </r>
  <r>
    <n v="1983539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61"/>
    <s v="web"/>
    <s v="87.97.4.188"/>
    <s v="NULL"/>
  </r>
  <r>
    <n v="19835425"/>
    <x v="11"/>
    <s v="mod_forum"/>
    <s v="uploaded"/>
    <s v="assessable"/>
    <s v="forum_posts"/>
    <n v="12934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9;s:13:&quot;triggeredfrom&quot;;s:20:&quot;forum_add_discussion&quot;;}"/>
    <n v="1549628671"/>
    <s v="web"/>
    <s v="87.97.4.188"/>
    <s v="NULL"/>
  </r>
  <r>
    <n v="19835426"/>
    <x v="12"/>
    <s v="mod_forum"/>
    <s v="created"/>
    <s v="discussion"/>
    <s v="forum_discussions"/>
    <n v="44509"/>
    <s v="c"/>
    <n v="2"/>
    <n v="299505"/>
    <n v="70"/>
    <n v="118040"/>
    <x v="2"/>
    <x v="0"/>
    <s v="NULL"/>
    <n v="0"/>
    <s v="a:1:{s:7:&quot;forumid&quot;;s:5:&quot;29452&quot;;}"/>
    <n v="1549628671"/>
    <s v="web"/>
    <s v="87.97.4.188"/>
    <s v="NULL"/>
  </r>
  <r>
    <n v="19835427"/>
    <x v="17"/>
    <s v="mod_forum"/>
    <s v="created"/>
    <s v="discussion_subscription"/>
    <s v="forum_discussion_subs"/>
    <n v="117"/>
    <s v="c"/>
    <n v="2"/>
    <n v="299505"/>
    <n v="70"/>
    <n v="118040"/>
    <x v="2"/>
    <x v="0"/>
    <n v="34004"/>
    <n v="0"/>
    <s v="a:2:{s:7:&quot;forumid&quot;;i:29452;s:10:&quot;discussion&quot;;i:44509;}"/>
    <n v="1549628671"/>
    <s v="web"/>
    <s v="87.97.4.188"/>
    <s v="NULL"/>
  </r>
  <r>
    <n v="19835428"/>
    <x v="11"/>
    <s v="mod_forum"/>
    <s v="uploaded"/>
    <s v="assessable"/>
    <s v="forum_posts"/>
    <n v="12934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0;s:13:&quot;triggeredfrom&quot;;s:20:&quot;forum_add_discussion&quot;;}"/>
    <n v="1549628671"/>
    <s v="web"/>
    <s v="87.97.4.188"/>
    <s v="NULL"/>
  </r>
  <r>
    <n v="19835429"/>
    <x v="12"/>
    <s v="mod_forum"/>
    <s v="created"/>
    <s v="discussion"/>
    <s v="forum_discussions"/>
    <n v="44510"/>
    <s v="c"/>
    <n v="2"/>
    <n v="299505"/>
    <n v="70"/>
    <n v="118040"/>
    <x v="2"/>
    <x v="0"/>
    <s v="NULL"/>
    <n v="0"/>
    <s v="a:1:{s:7:&quot;forumid&quot;;s:5:&quot;29452&quot;;}"/>
    <n v="1549628671"/>
    <s v="web"/>
    <s v="87.97.4.188"/>
    <s v="NULL"/>
  </r>
  <r>
    <n v="19835430"/>
    <x v="17"/>
    <s v="mod_forum"/>
    <s v="created"/>
    <s v="discussion_subscription"/>
    <s v="forum_discussion_subs"/>
    <n v="118"/>
    <s v="c"/>
    <n v="2"/>
    <n v="299505"/>
    <n v="70"/>
    <n v="118040"/>
    <x v="2"/>
    <x v="0"/>
    <n v="34004"/>
    <n v="0"/>
    <s v="a:2:{s:7:&quot;forumid&quot;;i:29452;s:10:&quot;discussion&quot;;i:44510;}"/>
    <n v="1549628671"/>
    <s v="web"/>
    <s v="87.97.4.188"/>
    <s v="NULL"/>
  </r>
  <r>
    <n v="19835431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671"/>
    <s v="web"/>
    <s v="87.97.4.188"/>
    <s v="NULL"/>
  </r>
  <r>
    <n v="19835437"/>
    <x v="11"/>
    <s v="mod_forum"/>
    <s v="uploaded"/>
    <s v="assessable"/>
    <s v="forum_posts"/>
    <n v="12934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1;s:13:&quot;triggeredfrom&quot;;s:20:&quot;forum_add_discussion&quot;;}"/>
    <n v="1549628743"/>
    <s v="web"/>
    <s v="87.97.4.188"/>
    <s v="NULL"/>
  </r>
  <r>
    <n v="19835438"/>
    <x v="12"/>
    <s v="mod_forum"/>
    <s v="created"/>
    <s v="discussion"/>
    <s v="forum_discussions"/>
    <n v="44511"/>
    <s v="c"/>
    <n v="2"/>
    <n v="299505"/>
    <n v="70"/>
    <n v="118040"/>
    <x v="2"/>
    <x v="0"/>
    <s v="NULL"/>
    <n v="0"/>
    <s v="a:1:{s:7:&quot;forumid&quot;;s:5:&quot;29452&quot;;}"/>
    <n v="1549628743"/>
    <s v="web"/>
    <s v="87.97.4.188"/>
    <s v="NULL"/>
  </r>
  <r>
    <n v="19835439"/>
    <x v="17"/>
    <s v="mod_forum"/>
    <s v="created"/>
    <s v="discussion_subscription"/>
    <s v="forum_discussion_subs"/>
    <n v="119"/>
    <s v="c"/>
    <n v="2"/>
    <n v="299505"/>
    <n v="70"/>
    <n v="118040"/>
    <x v="2"/>
    <x v="0"/>
    <n v="34004"/>
    <n v="0"/>
    <s v="a:2:{s:7:&quot;forumid&quot;;i:29452;s:10:&quot;discussion&quot;;i:44511;}"/>
    <n v="1549628743"/>
    <s v="web"/>
    <s v="87.97.4.188"/>
    <s v="NULL"/>
  </r>
  <r>
    <n v="19835440"/>
    <x v="11"/>
    <s v="mod_forum"/>
    <s v="uploaded"/>
    <s v="assessable"/>
    <s v="forum_posts"/>
    <n v="12934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2;s:13:&quot;triggeredfrom&quot;;s:20:&quot;forum_add_discussion&quot;;}"/>
    <n v="1549628743"/>
    <s v="web"/>
    <s v="87.97.4.188"/>
    <s v="NULL"/>
  </r>
  <r>
    <n v="19835441"/>
    <x v="12"/>
    <s v="mod_forum"/>
    <s v="created"/>
    <s v="discussion"/>
    <s v="forum_discussions"/>
    <n v="44512"/>
    <s v="c"/>
    <n v="2"/>
    <n v="299505"/>
    <n v="70"/>
    <n v="118040"/>
    <x v="2"/>
    <x v="0"/>
    <s v="NULL"/>
    <n v="0"/>
    <s v="a:1:{s:7:&quot;forumid&quot;;s:5:&quot;29452&quot;;}"/>
    <n v="1549628743"/>
    <s v="web"/>
    <s v="87.97.4.188"/>
    <s v="NULL"/>
  </r>
  <r>
    <n v="19835442"/>
    <x v="17"/>
    <s v="mod_forum"/>
    <s v="created"/>
    <s v="discussion_subscription"/>
    <s v="forum_discussion_subs"/>
    <n v="120"/>
    <s v="c"/>
    <n v="2"/>
    <n v="299505"/>
    <n v="70"/>
    <n v="118040"/>
    <x v="2"/>
    <x v="0"/>
    <n v="34004"/>
    <n v="0"/>
    <s v="a:2:{s:7:&quot;forumid&quot;;i:29452;s:10:&quot;discussion&quot;;i:44512;}"/>
    <n v="1549628743"/>
    <s v="web"/>
    <s v="87.97.4.188"/>
    <s v="NULL"/>
  </r>
  <r>
    <n v="1983544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744"/>
    <s v="web"/>
    <s v="87.97.4.188"/>
    <s v="NULL"/>
  </r>
  <r>
    <n v="19835446"/>
    <x v="11"/>
    <s v="mod_forum"/>
    <s v="uploaded"/>
    <s v="assessable"/>
    <s v="forum_posts"/>
    <n v="12934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3;s:13:&quot;triggeredfrom&quot;;s:20:&quot;forum_add_discussion&quot;;}"/>
    <n v="1549628764"/>
    <s v="web"/>
    <s v="87.97.4.188"/>
    <s v="NULL"/>
  </r>
  <r>
    <n v="19835447"/>
    <x v="12"/>
    <s v="mod_forum"/>
    <s v="created"/>
    <s v="discussion"/>
    <s v="forum_discussions"/>
    <n v="44513"/>
    <s v="c"/>
    <n v="2"/>
    <n v="299505"/>
    <n v="70"/>
    <n v="118040"/>
    <x v="2"/>
    <x v="0"/>
    <s v="NULL"/>
    <n v="0"/>
    <s v="a:1:{s:7:&quot;forumid&quot;;s:5:&quot;29452&quot;;}"/>
    <n v="1549628764"/>
    <s v="web"/>
    <s v="87.97.4.188"/>
    <s v="NULL"/>
  </r>
  <r>
    <n v="19835448"/>
    <x v="17"/>
    <s v="mod_forum"/>
    <s v="created"/>
    <s v="discussion_subscription"/>
    <s v="forum_discussion_subs"/>
    <n v="121"/>
    <s v="c"/>
    <n v="2"/>
    <n v="299505"/>
    <n v="70"/>
    <n v="118040"/>
    <x v="2"/>
    <x v="0"/>
    <n v="34004"/>
    <n v="0"/>
    <s v="a:2:{s:7:&quot;forumid&quot;;i:29452;s:10:&quot;discussion&quot;;i:44513;}"/>
    <n v="1549628764"/>
    <s v="web"/>
    <s v="87.97.4.188"/>
    <s v="NULL"/>
  </r>
  <r>
    <n v="19835449"/>
    <x v="11"/>
    <s v="mod_forum"/>
    <s v="uploaded"/>
    <s v="assessable"/>
    <s v="forum_posts"/>
    <n v="12934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4;s:13:&quot;triggeredfrom&quot;;s:20:&quot;forum_add_discussion&quot;;}"/>
    <n v="1549628764"/>
    <s v="web"/>
    <s v="87.97.4.188"/>
    <s v="NULL"/>
  </r>
  <r>
    <n v="19835450"/>
    <x v="12"/>
    <s v="mod_forum"/>
    <s v="created"/>
    <s v="discussion"/>
    <s v="forum_discussions"/>
    <n v="44514"/>
    <s v="c"/>
    <n v="2"/>
    <n v="299505"/>
    <n v="70"/>
    <n v="118040"/>
    <x v="2"/>
    <x v="0"/>
    <s v="NULL"/>
    <n v="0"/>
    <s v="a:1:{s:7:&quot;forumid&quot;;s:5:&quot;29452&quot;;}"/>
    <n v="1549628764"/>
    <s v="web"/>
    <s v="87.97.4.188"/>
    <s v="NULL"/>
  </r>
  <r>
    <n v="19835451"/>
    <x v="17"/>
    <s v="mod_forum"/>
    <s v="created"/>
    <s v="discussion_subscription"/>
    <s v="forum_discussion_subs"/>
    <n v="122"/>
    <s v="c"/>
    <n v="2"/>
    <n v="299505"/>
    <n v="70"/>
    <n v="118040"/>
    <x v="2"/>
    <x v="0"/>
    <n v="34004"/>
    <n v="0"/>
    <s v="a:2:{s:7:&quot;forumid&quot;;i:29452;s:10:&quot;discussion&quot;;i:44514;}"/>
    <n v="1549628764"/>
    <s v="web"/>
    <s v="87.97.4.188"/>
    <s v="NULL"/>
  </r>
  <r>
    <n v="19835452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765"/>
    <s v="web"/>
    <s v="87.97.4.188"/>
    <s v="NULL"/>
  </r>
  <r>
    <n v="19835454"/>
    <x v="11"/>
    <s v="mod_forum"/>
    <s v="uploaded"/>
    <s v="assessable"/>
    <s v="forum_posts"/>
    <n v="12934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5;s:13:&quot;triggeredfrom&quot;;s:20:&quot;forum_add_discussion&quot;;}"/>
    <n v="1549628784"/>
    <s v="web"/>
    <s v="87.97.4.188"/>
    <s v="NULL"/>
  </r>
  <r>
    <n v="19835455"/>
    <x v="12"/>
    <s v="mod_forum"/>
    <s v="created"/>
    <s v="discussion"/>
    <s v="forum_discussions"/>
    <n v="44515"/>
    <s v="c"/>
    <n v="2"/>
    <n v="299505"/>
    <n v="70"/>
    <n v="118040"/>
    <x v="2"/>
    <x v="0"/>
    <s v="NULL"/>
    <n v="0"/>
    <s v="a:1:{s:7:&quot;forumid&quot;;s:5:&quot;29452&quot;;}"/>
    <n v="1549628784"/>
    <s v="web"/>
    <s v="87.97.4.188"/>
    <s v="NULL"/>
  </r>
  <r>
    <n v="19835456"/>
    <x v="17"/>
    <s v="mod_forum"/>
    <s v="created"/>
    <s v="discussion_subscription"/>
    <s v="forum_discussion_subs"/>
    <n v="123"/>
    <s v="c"/>
    <n v="2"/>
    <n v="299505"/>
    <n v="70"/>
    <n v="118040"/>
    <x v="2"/>
    <x v="0"/>
    <n v="34004"/>
    <n v="0"/>
    <s v="a:2:{s:7:&quot;forumid&quot;;i:29452;s:10:&quot;discussion&quot;;i:44515;}"/>
    <n v="1549628784"/>
    <s v="web"/>
    <s v="87.97.4.188"/>
    <s v="NULL"/>
  </r>
  <r>
    <n v="19835457"/>
    <x v="11"/>
    <s v="mod_forum"/>
    <s v="uploaded"/>
    <s v="assessable"/>
    <s v="forum_posts"/>
    <n v="12934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6;s:13:&quot;triggeredfrom&quot;;s:20:&quot;forum_add_discussion&quot;;}"/>
    <n v="1549628784"/>
    <s v="web"/>
    <s v="87.97.4.188"/>
    <s v="NULL"/>
  </r>
  <r>
    <n v="19835458"/>
    <x v="12"/>
    <s v="mod_forum"/>
    <s v="created"/>
    <s v="discussion"/>
    <s v="forum_discussions"/>
    <n v="44516"/>
    <s v="c"/>
    <n v="2"/>
    <n v="299505"/>
    <n v="70"/>
    <n v="118040"/>
    <x v="2"/>
    <x v="0"/>
    <s v="NULL"/>
    <n v="0"/>
    <s v="a:1:{s:7:&quot;forumid&quot;;s:5:&quot;29452&quot;;}"/>
    <n v="1549628784"/>
    <s v="web"/>
    <s v="87.97.4.188"/>
    <s v="NULL"/>
  </r>
  <r>
    <n v="19835459"/>
    <x v="17"/>
    <s v="mod_forum"/>
    <s v="created"/>
    <s v="discussion_subscription"/>
    <s v="forum_discussion_subs"/>
    <n v="124"/>
    <s v="c"/>
    <n v="2"/>
    <n v="299505"/>
    <n v="70"/>
    <n v="118040"/>
    <x v="2"/>
    <x v="0"/>
    <n v="34004"/>
    <n v="0"/>
    <s v="a:2:{s:7:&quot;forumid&quot;;i:29452;s:10:&quot;discussion&quot;;i:44516;}"/>
    <n v="1549628784"/>
    <s v="web"/>
    <s v="87.97.4.188"/>
    <s v="NULL"/>
  </r>
  <r>
    <n v="19835460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784"/>
    <s v="web"/>
    <s v="87.97.4.188"/>
    <s v="NULL"/>
  </r>
  <r>
    <n v="19835471"/>
    <x v="11"/>
    <s v="mod_forum"/>
    <s v="uploaded"/>
    <s v="assessable"/>
    <s v="forum_posts"/>
    <n v="12934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7;s:13:&quot;triggeredfrom&quot;;s:20:&quot;forum_add_discussion&quot;;}"/>
    <n v="1549628801"/>
    <s v="web"/>
    <s v="87.97.4.188"/>
    <s v="NULL"/>
  </r>
  <r>
    <n v="19835472"/>
    <x v="12"/>
    <s v="mod_forum"/>
    <s v="created"/>
    <s v="discussion"/>
    <s v="forum_discussions"/>
    <n v="44517"/>
    <s v="c"/>
    <n v="2"/>
    <n v="299505"/>
    <n v="70"/>
    <n v="118040"/>
    <x v="2"/>
    <x v="0"/>
    <s v="NULL"/>
    <n v="0"/>
    <s v="a:1:{s:7:&quot;forumid&quot;;s:5:&quot;29452&quot;;}"/>
    <n v="1549628801"/>
    <s v="web"/>
    <s v="87.97.4.188"/>
    <s v="NULL"/>
  </r>
  <r>
    <n v="19835473"/>
    <x v="17"/>
    <s v="mod_forum"/>
    <s v="created"/>
    <s v="discussion_subscription"/>
    <s v="forum_discussion_subs"/>
    <n v="125"/>
    <s v="c"/>
    <n v="2"/>
    <n v="299505"/>
    <n v="70"/>
    <n v="118040"/>
    <x v="2"/>
    <x v="0"/>
    <n v="34004"/>
    <n v="0"/>
    <s v="a:2:{s:7:&quot;forumid&quot;;i:29452;s:10:&quot;discussion&quot;;i:44517;}"/>
    <n v="1549628801"/>
    <s v="web"/>
    <s v="87.97.4.188"/>
    <s v="NULL"/>
  </r>
  <r>
    <n v="19835474"/>
    <x v="11"/>
    <s v="mod_forum"/>
    <s v="uploaded"/>
    <s v="assessable"/>
    <s v="forum_posts"/>
    <n v="12935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8;s:13:&quot;triggeredfrom&quot;;s:20:&quot;forum_add_discussion&quot;;}"/>
    <n v="1549628802"/>
    <s v="web"/>
    <s v="87.97.4.188"/>
    <s v="NULL"/>
  </r>
  <r>
    <n v="19835475"/>
    <x v="12"/>
    <s v="mod_forum"/>
    <s v="created"/>
    <s v="discussion"/>
    <s v="forum_discussions"/>
    <n v="44518"/>
    <s v="c"/>
    <n v="2"/>
    <n v="299505"/>
    <n v="70"/>
    <n v="118040"/>
    <x v="2"/>
    <x v="0"/>
    <s v="NULL"/>
    <n v="0"/>
    <s v="a:1:{s:7:&quot;forumid&quot;;s:5:&quot;29452&quot;;}"/>
    <n v="1549628802"/>
    <s v="web"/>
    <s v="87.97.4.188"/>
    <s v="NULL"/>
  </r>
  <r>
    <n v="19835476"/>
    <x v="17"/>
    <s v="mod_forum"/>
    <s v="created"/>
    <s v="discussion_subscription"/>
    <s v="forum_discussion_subs"/>
    <n v="126"/>
    <s v="c"/>
    <n v="2"/>
    <n v="299505"/>
    <n v="70"/>
    <n v="118040"/>
    <x v="2"/>
    <x v="0"/>
    <n v="34004"/>
    <n v="0"/>
    <s v="a:2:{s:7:&quot;forumid&quot;;i:29452;s:10:&quot;discussion&quot;;i:44518;}"/>
    <n v="1549628802"/>
    <s v="web"/>
    <s v="87.97.4.188"/>
    <s v="NULL"/>
  </r>
  <r>
    <n v="1983547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02"/>
    <s v="web"/>
    <s v="87.97.4.188"/>
    <s v="NULL"/>
  </r>
  <r>
    <n v="19835482"/>
    <x v="11"/>
    <s v="mod_forum"/>
    <s v="uploaded"/>
    <s v="assessable"/>
    <s v="forum_posts"/>
    <n v="12935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9;s:13:&quot;triggeredfrom&quot;;s:20:&quot;forum_add_discussion&quot;;}"/>
    <n v="1549628817"/>
    <s v="web"/>
    <s v="87.97.4.188"/>
    <s v="NULL"/>
  </r>
  <r>
    <n v="19835483"/>
    <x v="12"/>
    <s v="mod_forum"/>
    <s v="created"/>
    <s v="discussion"/>
    <s v="forum_discussions"/>
    <n v="44519"/>
    <s v="c"/>
    <n v="2"/>
    <n v="299505"/>
    <n v="70"/>
    <n v="118040"/>
    <x v="2"/>
    <x v="0"/>
    <s v="NULL"/>
    <n v="0"/>
    <s v="a:1:{s:7:&quot;forumid&quot;;s:5:&quot;29452&quot;;}"/>
    <n v="1549628817"/>
    <s v="web"/>
    <s v="87.97.4.188"/>
    <s v="NULL"/>
  </r>
  <r>
    <n v="19835484"/>
    <x v="17"/>
    <s v="mod_forum"/>
    <s v="created"/>
    <s v="discussion_subscription"/>
    <s v="forum_discussion_subs"/>
    <n v="127"/>
    <s v="c"/>
    <n v="2"/>
    <n v="299505"/>
    <n v="70"/>
    <n v="118040"/>
    <x v="2"/>
    <x v="0"/>
    <n v="34004"/>
    <n v="0"/>
    <s v="a:2:{s:7:&quot;forumid&quot;;i:29452;s:10:&quot;discussion&quot;;i:44519;}"/>
    <n v="1549628817"/>
    <s v="web"/>
    <s v="87.97.4.188"/>
    <s v="NULL"/>
  </r>
  <r>
    <n v="19835485"/>
    <x v="11"/>
    <s v="mod_forum"/>
    <s v="uploaded"/>
    <s v="assessable"/>
    <s v="forum_posts"/>
    <n v="12935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0;s:13:&quot;triggeredfrom&quot;;s:20:&quot;forum_add_discussion&quot;;}"/>
    <n v="1549628817"/>
    <s v="web"/>
    <s v="87.97.4.188"/>
    <s v="NULL"/>
  </r>
  <r>
    <n v="19835486"/>
    <x v="12"/>
    <s v="mod_forum"/>
    <s v="created"/>
    <s v="discussion"/>
    <s v="forum_discussions"/>
    <n v="44520"/>
    <s v="c"/>
    <n v="2"/>
    <n v="299505"/>
    <n v="70"/>
    <n v="118040"/>
    <x v="2"/>
    <x v="0"/>
    <s v="NULL"/>
    <n v="0"/>
    <s v="a:1:{s:7:&quot;forumid&quot;;s:5:&quot;29452&quot;;}"/>
    <n v="1549628817"/>
    <s v="web"/>
    <s v="87.97.4.188"/>
    <s v="NULL"/>
  </r>
  <r>
    <n v="19835487"/>
    <x v="17"/>
    <s v="mod_forum"/>
    <s v="created"/>
    <s v="discussion_subscription"/>
    <s v="forum_discussion_subs"/>
    <n v="128"/>
    <s v="c"/>
    <n v="2"/>
    <n v="299505"/>
    <n v="70"/>
    <n v="118040"/>
    <x v="2"/>
    <x v="0"/>
    <n v="34004"/>
    <n v="0"/>
    <s v="a:2:{s:7:&quot;forumid&quot;;i:29452;s:10:&quot;discussion&quot;;i:44520;}"/>
    <n v="1549628817"/>
    <s v="web"/>
    <s v="87.97.4.188"/>
    <s v="NULL"/>
  </r>
  <r>
    <n v="1983548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17"/>
    <s v="web"/>
    <s v="87.97.4.188"/>
    <s v="NULL"/>
  </r>
  <r>
    <n v="19835490"/>
    <x v="11"/>
    <s v="mod_forum"/>
    <s v="uploaded"/>
    <s v="assessable"/>
    <s v="forum_posts"/>
    <n v="12935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1;s:13:&quot;triggeredfrom&quot;;s:20:&quot;forum_add_discussion&quot;;}"/>
    <n v="1549628836"/>
    <s v="web"/>
    <s v="87.97.4.188"/>
    <s v="NULL"/>
  </r>
  <r>
    <n v="19835491"/>
    <x v="12"/>
    <s v="mod_forum"/>
    <s v="created"/>
    <s v="discussion"/>
    <s v="forum_discussions"/>
    <n v="44521"/>
    <s v="c"/>
    <n v="2"/>
    <n v="299505"/>
    <n v="70"/>
    <n v="118040"/>
    <x v="2"/>
    <x v="0"/>
    <s v="NULL"/>
    <n v="0"/>
    <s v="a:1:{s:7:&quot;forumid&quot;;s:5:&quot;29452&quot;;}"/>
    <n v="1549628836"/>
    <s v="web"/>
    <s v="87.97.4.188"/>
    <s v="NULL"/>
  </r>
  <r>
    <n v="19835492"/>
    <x v="17"/>
    <s v="mod_forum"/>
    <s v="created"/>
    <s v="discussion_subscription"/>
    <s v="forum_discussion_subs"/>
    <n v="129"/>
    <s v="c"/>
    <n v="2"/>
    <n v="299505"/>
    <n v="70"/>
    <n v="118040"/>
    <x v="2"/>
    <x v="0"/>
    <n v="34004"/>
    <n v="0"/>
    <s v="a:2:{s:7:&quot;forumid&quot;;i:29452;s:10:&quot;discussion&quot;;i:44521;}"/>
    <n v="1549628836"/>
    <s v="web"/>
    <s v="87.97.4.188"/>
    <s v="NULL"/>
  </r>
  <r>
    <n v="19835493"/>
    <x v="11"/>
    <s v="mod_forum"/>
    <s v="uploaded"/>
    <s v="assessable"/>
    <s v="forum_posts"/>
    <n v="12935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2;s:13:&quot;triggeredfrom&quot;;s:20:&quot;forum_add_discussion&quot;;}"/>
    <n v="1549628836"/>
    <s v="web"/>
    <s v="87.97.4.188"/>
    <s v="NULL"/>
  </r>
  <r>
    <n v="19835494"/>
    <x v="12"/>
    <s v="mod_forum"/>
    <s v="created"/>
    <s v="discussion"/>
    <s v="forum_discussions"/>
    <n v="44522"/>
    <s v="c"/>
    <n v="2"/>
    <n v="299505"/>
    <n v="70"/>
    <n v="118040"/>
    <x v="2"/>
    <x v="0"/>
    <s v="NULL"/>
    <n v="0"/>
    <s v="a:1:{s:7:&quot;forumid&quot;;s:5:&quot;29452&quot;;}"/>
    <n v="1549628836"/>
    <s v="web"/>
    <s v="87.97.4.188"/>
    <s v="NULL"/>
  </r>
  <r>
    <n v="19835495"/>
    <x v="17"/>
    <s v="mod_forum"/>
    <s v="created"/>
    <s v="discussion_subscription"/>
    <s v="forum_discussion_subs"/>
    <n v="130"/>
    <s v="c"/>
    <n v="2"/>
    <n v="299505"/>
    <n v="70"/>
    <n v="118040"/>
    <x v="2"/>
    <x v="0"/>
    <n v="34004"/>
    <n v="0"/>
    <s v="a:2:{s:7:&quot;forumid&quot;;i:29452;s:10:&quot;discussion&quot;;i:44522;}"/>
    <n v="1549628836"/>
    <s v="web"/>
    <s v="87.97.4.188"/>
    <s v="NULL"/>
  </r>
  <r>
    <n v="1983549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36"/>
    <s v="web"/>
    <s v="87.97.4.188"/>
    <s v="NULL"/>
  </r>
  <r>
    <n v="19835505"/>
    <x v="11"/>
    <s v="mod_forum"/>
    <s v="uploaded"/>
    <s v="assessable"/>
    <s v="forum_posts"/>
    <n v="12935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3;s:13:&quot;triggeredfrom&quot;;s:20:&quot;forum_add_discussion&quot;;}"/>
    <n v="1549628857"/>
    <s v="web"/>
    <s v="87.97.4.188"/>
    <s v="NULL"/>
  </r>
  <r>
    <n v="19835506"/>
    <x v="12"/>
    <s v="mod_forum"/>
    <s v="created"/>
    <s v="discussion"/>
    <s v="forum_discussions"/>
    <n v="44523"/>
    <s v="c"/>
    <n v="2"/>
    <n v="299505"/>
    <n v="70"/>
    <n v="118040"/>
    <x v="2"/>
    <x v="0"/>
    <s v="NULL"/>
    <n v="0"/>
    <s v="a:1:{s:7:&quot;forumid&quot;;s:5:&quot;29452&quot;;}"/>
    <n v="1549628857"/>
    <s v="web"/>
    <s v="87.97.4.188"/>
    <s v="NULL"/>
  </r>
  <r>
    <n v="19835507"/>
    <x v="17"/>
    <s v="mod_forum"/>
    <s v="created"/>
    <s v="discussion_subscription"/>
    <s v="forum_discussion_subs"/>
    <n v="131"/>
    <s v="c"/>
    <n v="2"/>
    <n v="299505"/>
    <n v="70"/>
    <n v="118040"/>
    <x v="2"/>
    <x v="0"/>
    <n v="34004"/>
    <n v="0"/>
    <s v="a:2:{s:7:&quot;forumid&quot;;i:29452;s:10:&quot;discussion&quot;;i:44523;}"/>
    <n v="1549628857"/>
    <s v="web"/>
    <s v="87.97.4.188"/>
    <s v="NULL"/>
  </r>
  <r>
    <n v="19835508"/>
    <x v="11"/>
    <s v="mod_forum"/>
    <s v="uploaded"/>
    <s v="assessable"/>
    <s v="forum_posts"/>
    <n v="12935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4;s:13:&quot;triggeredfrom&quot;;s:20:&quot;forum_add_discussion&quot;;}"/>
    <n v="1549628857"/>
    <s v="web"/>
    <s v="87.97.4.188"/>
    <s v="NULL"/>
  </r>
  <r>
    <n v="19835509"/>
    <x v="12"/>
    <s v="mod_forum"/>
    <s v="created"/>
    <s v="discussion"/>
    <s v="forum_discussions"/>
    <n v="44524"/>
    <s v="c"/>
    <n v="2"/>
    <n v="299505"/>
    <n v="70"/>
    <n v="118040"/>
    <x v="2"/>
    <x v="0"/>
    <s v="NULL"/>
    <n v="0"/>
    <s v="a:1:{s:7:&quot;forumid&quot;;s:5:&quot;29452&quot;;}"/>
    <n v="1549628857"/>
    <s v="web"/>
    <s v="87.97.4.188"/>
    <s v="NULL"/>
  </r>
  <r>
    <n v="19835510"/>
    <x v="17"/>
    <s v="mod_forum"/>
    <s v="created"/>
    <s v="discussion_subscription"/>
    <s v="forum_discussion_subs"/>
    <n v="132"/>
    <s v="c"/>
    <n v="2"/>
    <n v="299505"/>
    <n v="70"/>
    <n v="118040"/>
    <x v="2"/>
    <x v="0"/>
    <n v="34004"/>
    <n v="0"/>
    <s v="a:2:{s:7:&quot;forumid&quot;;i:29452;s:10:&quot;discussion&quot;;i:44524;}"/>
    <n v="1549628857"/>
    <s v="web"/>
    <s v="87.97.4.188"/>
    <s v="NULL"/>
  </r>
  <r>
    <n v="19835511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57"/>
    <s v="web"/>
    <s v="87.97.4.188"/>
    <s v="NULL"/>
  </r>
  <r>
    <n v="19835520"/>
    <x v="11"/>
    <s v="mod_forum"/>
    <s v="uploaded"/>
    <s v="assessable"/>
    <s v="forum_posts"/>
    <n v="12935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5;s:13:&quot;triggeredfrom&quot;;s:20:&quot;forum_add_discussion&quot;;}"/>
    <n v="1549628886"/>
    <s v="web"/>
    <s v="87.97.4.188"/>
    <s v="NULL"/>
  </r>
  <r>
    <n v="19835521"/>
    <x v="12"/>
    <s v="mod_forum"/>
    <s v="created"/>
    <s v="discussion"/>
    <s v="forum_discussions"/>
    <n v="44525"/>
    <s v="c"/>
    <n v="2"/>
    <n v="299505"/>
    <n v="70"/>
    <n v="118040"/>
    <x v="2"/>
    <x v="0"/>
    <s v="NULL"/>
    <n v="0"/>
    <s v="a:1:{s:7:&quot;forumid&quot;;s:5:&quot;29452&quot;;}"/>
    <n v="1549628886"/>
    <s v="web"/>
    <s v="87.97.4.188"/>
    <s v="NULL"/>
  </r>
  <r>
    <n v="19835522"/>
    <x v="17"/>
    <s v="mod_forum"/>
    <s v="created"/>
    <s v="discussion_subscription"/>
    <s v="forum_discussion_subs"/>
    <n v="133"/>
    <s v="c"/>
    <n v="2"/>
    <n v="299505"/>
    <n v="70"/>
    <n v="118040"/>
    <x v="2"/>
    <x v="0"/>
    <n v="34004"/>
    <n v="0"/>
    <s v="a:2:{s:7:&quot;forumid&quot;;i:29452;s:10:&quot;discussion&quot;;i:44525;}"/>
    <n v="1549628886"/>
    <s v="web"/>
    <s v="87.97.4.188"/>
    <s v="NULL"/>
  </r>
  <r>
    <n v="19835523"/>
    <x v="11"/>
    <s v="mod_forum"/>
    <s v="uploaded"/>
    <s v="assessable"/>
    <s v="forum_posts"/>
    <n v="12935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6;s:13:&quot;triggeredfrom&quot;;s:20:&quot;forum_add_discussion&quot;;}"/>
    <n v="1549628886"/>
    <s v="web"/>
    <s v="87.97.4.188"/>
    <s v="NULL"/>
  </r>
  <r>
    <n v="19835524"/>
    <x v="12"/>
    <s v="mod_forum"/>
    <s v="created"/>
    <s v="discussion"/>
    <s v="forum_discussions"/>
    <n v="44526"/>
    <s v="c"/>
    <n v="2"/>
    <n v="299505"/>
    <n v="70"/>
    <n v="118040"/>
    <x v="2"/>
    <x v="0"/>
    <s v="NULL"/>
    <n v="0"/>
    <s v="a:1:{s:7:&quot;forumid&quot;;s:5:&quot;29452&quot;;}"/>
    <n v="1549628886"/>
    <s v="web"/>
    <s v="87.97.4.188"/>
    <s v="NULL"/>
  </r>
  <r>
    <n v="19835525"/>
    <x v="17"/>
    <s v="mod_forum"/>
    <s v="created"/>
    <s v="discussion_subscription"/>
    <s v="forum_discussion_subs"/>
    <n v="134"/>
    <s v="c"/>
    <n v="2"/>
    <n v="299505"/>
    <n v="70"/>
    <n v="118040"/>
    <x v="2"/>
    <x v="0"/>
    <n v="34004"/>
    <n v="0"/>
    <s v="a:2:{s:7:&quot;forumid&quot;;i:29452;s:10:&quot;discussion&quot;;i:44526;}"/>
    <n v="1549628886"/>
    <s v="web"/>
    <s v="87.97.4.188"/>
    <s v="NULL"/>
  </r>
  <r>
    <n v="1983552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86"/>
    <s v="web"/>
    <s v="87.97.4.188"/>
    <s v="NULL"/>
  </r>
  <r>
    <n v="19835541"/>
    <x v="11"/>
    <s v="mod_forum"/>
    <s v="uploaded"/>
    <s v="assessable"/>
    <s v="forum_posts"/>
    <n v="12935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7;s:13:&quot;triggeredfrom&quot;;s:20:&quot;forum_add_discussion&quot;;}"/>
    <n v="1549628908"/>
    <s v="web"/>
    <s v="87.97.4.188"/>
    <s v="NULL"/>
  </r>
  <r>
    <n v="19835542"/>
    <x v="12"/>
    <s v="mod_forum"/>
    <s v="created"/>
    <s v="discussion"/>
    <s v="forum_discussions"/>
    <n v="44527"/>
    <s v="c"/>
    <n v="2"/>
    <n v="299505"/>
    <n v="70"/>
    <n v="118040"/>
    <x v="2"/>
    <x v="0"/>
    <s v="NULL"/>
    <n v="0"/>
    <s v="a:1:{s:7:&quot;forumid&quot;;s:5:&quot;29452&quot;;}"/>
    <n v="1549628908"/>
    <s v="web"/>
    <s v="87.97.4.188"/>
    <s v="NULL"/>
  </r>
  <r>
    <n v="19835543"/>
    <x v="17"/>
    <s v="mod_forum"/>
    <s v="created"/>
    <s v="discussion_subscription"/>
    <s v="forum_discussion_subs"/>
    <n v="135"/>
    <s v="c"/>
    <n v="2"/>
    <n v="299505"/>
    <n v="70"/>
    <n v="118040"/>
    <x v="2"/>
    <x v="0"/>
    <n v="34004"/>
    <n v="0"/>
    <s v="a:2:{s:7:&quot;forumid&quot;;i:29452;s:10:&quot;discussion&quot;;i:44527;}"/>
    <n v="1549628908"/>
    <s v="web"/>
    <s v="87.97.4.188"/>
    <s v="NULL"/>
  </r>
  <r>
    <n v="19835544"/>
    <x v="11"/>
    <s v="mod_forum"/>
    <s v="uploaded"/>
    <s v="assessable"/>
    <s v="forum_posts"/>
    <n v="12936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8;s:13:&quot;triggeredfrom&quot;;s:20:&quot;forum_add_discussion&quot;;}"/>
    <n v="1549628908"/>
    <s v="web"/>
    <s v="87.97.4.188"/>
    <s v="NULL"/>
  </r>
  <r>
    <n v="19835545"/>
    <x v="12"/>
    <s v="mod_forum"/>
    <s v="created"/>
    <s v="discussion"/>
    <s v="forum_discussions"/>
    <n v="44528"/>
    <s v="c"/>
    <n v="2"/>
    <n v="299505"/>
    <n v="70"/>
    <n v="118040"/>
    <x v="2"/>
    <x v="0"/>
    <s v="NULL"/>
    <n v="0"/>
    <s v="a:1:{s:7:&quot;forumid&quot;;s:5:&quot;29452&quot;;}"/>
    <n v="1549628908"/>
    <s v="web"/>
    <s v="87.97.4.188"/>
    <s v="NULL"/>
  </r>
  <r>
    <n v="19835546"/>
    <x v="17"/>
    <s v="mod_forum"/>
    <s v="created"/>
    <s v="discussion_subscription"/>
    <s v="forum_discussion_subs"/>
    <n v="136"/>
    <s v="c"/>
    <n v="2"/>
    <n v="299505"/>
    <n v="70"/>
    <n v="118040"/>
    <x v="2"/>
    <x v="0"/>
    <n v="34004"/>
    <n v="0"/>
    <s v="a:2:{s:7:&quot;forumid&quot;;i:29452;s:10:&quot;discussion&quot;;i:44528;}"/>
    <n v="1549628908"/>
    <s v="web"/>
    <s v="87.97.4.188"/>
    <s v="NULL"/>
  </r>
  <r>
    <n v="1983554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08"/>
    <s v="web"/>
    <s v="87.97.4.188"/>
    <s v="NULL"/>
  </r>
  <r>
    <n v="19835560"/>
    <x v="11"/>
    <s v="mod_forum"/>
    <s v="uploaded"/>
    <s v="assessable"/>
    <s v="forum_posts"/>
    <n v="12936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9;s:13:&quot;triggeredfrom&quot;;s:20:&quot;forum_add_discussion&quot;;}"/>
    <n v="1549628930"/>
    <s v="web"/>
    <s v="87.97.4.188"/>
    <s v="NULL"/>
  </r>
  <r>
    <n v="19835561"/>
    <x v="12"/>
    <s v="mod_forum"/>
    <s v="created"/>
    <s v="discussion"/>
    <s v="forum_discussions"/>
    <n v="44529"/>
    <s v="c"/>
    <n v="2"/>
    <n v="299505"/>
    <n v="70"/>
    <n v="118040"/>
    <x v="2"/>
    <x v="0"/>
    <s v="NULL"/>
    <n v="0"/>
    <s v="a:1:{s:7:&quot;forumid&quot;;s:5:&quot;29452&quot;;}"/>
    <n v="1549628930"/>
    <s v="web"/>
    <s v="87.97.4.188"/>
    <s v="NULL"/>
  </r>
  <r>
    <n v="19835562"/>
    <x v="17"/>
    <s v="mod_forum"/>
    <s v="created"/>
    <s v="discussion_subscription"/>
    <s v="forum_discussion_subs"/>
    <n v="137"/>
    <s v="c"/>
    <n v="2"/>
    <n v="299505"/>
    <n v="70"/>
    <n v="118040"/>
    <x v="2"/>
    <x v="0"/>
    <n v="34004"/>
    <n v="0"/>
    <s v="a:2:{s:7:&quot;forumid&quot;;i:29452;s:10:&quot;discussion&quot;;i:44529;}"/>
    <n v="1549628930"/>
    <s v="web"/>
    <s v="87.97.4.188"/>
    <s v="NULL"/>
  </r>
  <r>
    <n v="19835563"/>
    <x v="11"/>
    <s v="mod_forum"/>
    <s v="uploaded"/>
    <s v="assessable"/>
    <s v="forum_posts"/>
    <n v="12936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0;s:13:&quot;triggeredfrom&quot;;s:20:&quot;forum_add_discussion&quot;;}"/>
    <n v="1549628930"/>
    <s v="web"/>
    <s v="87.97.4.188"/>
    <s v="NULL"/>
  </r>
  <r>
    <n v="19835564"/>
    <x v="12"/>
    <s v="mod_forum"/>
    <s v="created"/>
    <s v="discussion"/>
    <s v="forum_discussions"/>
    <n v="44530"/>
    <s v="c"/>
    <n v="2"/>
    <n v="299505"/>
    <n v="70"/>
    <n v="118040"/>
    <x v="2"/>
    <x v="0"/>
    <s v="NULL"/>
    <n v="0"/>
    <s v="a:1:{s:7:&quot;forumid&quot;;s:5:&quot;29452&quot;;}"/>
    <n v="1549628930"/>
    <s v="web"/>
    <s v="87.97.4.188"/>
    <s v="NULL"/>
  </r>
  <r>
    <n v="19835565"/>
    <x v="17"/>
    <s v="mod_forum"/>
    <s v="created"/>
    <s v="discussion_subscription"/>
    <s v="forum_discussion_subs"/>
    <n v="138"/>
    <s v="c"/>
    <n v="2"/>
    <n v="299505"/>
    <n v="70"/>
    <n v="118040"/>
    <x v="2"/>
    <x v="0"/>
    <n v="34004"/>
    <n v="0"/>
    <s v="a:2:{s:7:&quot;forumid&quot;;i:29452;s:10:&quot;discussion&quot;;i:44530;}"/>
    <n v="1549628930"/>
    <s v="web"/>
    <s v="87.97.4.188"/>
    <s v="NULL"/>
  </r>
  <r>
    <n v="1983556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30"/>
    <s v="web"/>
    <s v="87.97.4.188"/>
    <s v="NULL"/>
  </r>
  <r>
    <n v="19835573"/>
    <x v="11"/>
    <s v="mod_forum"/>
    <s v="uploaded"/>
    <s v="assessable"/>
    <s v="forum_posts"/>
    <n v="12936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1;s:13:&quot;triggeredfrom&quot;;s:20:&quot;forum_add_discussion&quot;;}"/>
    <n v="1549628946"/>
    <s v="web"/>
    <s v="87.97.4.188"/>
    <s v="NULL"/>
  </r>
  <r>
    <n v="19835574"/>
    <x v="12"/>
    <s v="mod_forum"/>
    <s v="created"/>
    <s v="discussion"/>
    <s v="forum_discussions"/>
    <n v="44531"/>
    <s v="c"/>
    <n v="2"/>
    <n v="299505"/>
    <n v="70"/>
    <n v="118040"/>
    <x v="2"/>
    <x v="0"/>
    <s v="NULL"/>
    <n v="0"/>
    <s v="a:1:{s:7:&quot;forumid&quot;;s:5:&quot;29452&quot;;}"/>
    <n v="1549628946"/>
    <s v="web"/>
    <s v="87.97.4.188"/>
    <s v="NULL"/>
  </r>
  <r>
    <n v="19835575"/>
    <x v="17"/>
    <s v="mod_forum"/>
    <s v="created"/>
    <s v="discussion_subscription"/>
    <s v="forum_discussion_subs"/>
    <n v="139"/>
    <s v="c"/>
    <n v="2"/>
    <n v="299505"/>
    <n v="70"/>
    <n v="118040"/>
    <x v="2"/>
    <x v="0"/>
    <n v="34004"/>
    <n v="0"/>
    <s v="a:2:{s:7:&quot;forumid&quot;;i:29452;s:10:&quot;discussion&quot;;i:44531;}"/>
    <n v="1549628946"/>
    <s v="web"/>
    <s v="87.97.4.188"/>
    <s v="NULL"/>
  </r>
  <r>
    <n v="19835576"/>
    <x v="11"/>
    <s v="mod_forum"/>
    <s v="uploaded"/>
    <s v="assessable"/>
    <s v="forum_posts"/>
    <n v="12936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2;s:13:&quot;triggeredfrom&quot;;s:20:&quot;forum_add_discussion&quot;;}"/>
    <n v="1549628946"/>
    <s v="web"/>
    <s v="87.97.4.188"/>
    <s v="NULL"/>
  </r>
  <r>
    <n v="19835577"/>
    <x v="12"/>
    <s v="mod_forum"/>
    <s v="created"/>
    <s v="discussion"/>
    <s v="forum_discussions"/>
    <n v="44532"/>
    <s v="c"/>
    <n v="2"/>
    <n v="299505"/>
    <n v="70"/>
    <n v="118040"/>
    <x v="2"/>
    <x v="0"/>
    <s v="NULL"/>
    <n v="0"/>
    <s v="a:1:{s:7:&quot;forumid&quot;;s:5:&quot;29452&quot;;}"/>
    <n v="1549628946"/>
    <s v="web"/>
    <s v="87.97.4.188"/>
    <s v="NULL"/>
  </r>
  <r>
    <n v="19835578"/>
    <x v="17"/>
    <s v="mod_forum"/>
    <s v="created"/>
    <s v="discussion_subscription"/>
    <s v="forum_discussion_subs"/>
    <n v="140"/>
    <s v="c"/>
    <n v="2"/>
    <n v="299505"/>
    <n v="70"/>
    <n v="118040"/>
    <x v="2"/>
    <x v="0"/>
    <n v="34004"/>
    <n v="0"/>
    <s v="a:2:{s:7:&quot;forumid&quot;;i:29452;s:10:&quot;discussion&quot;;i:44532;}"/>
    <n v="1549628946"/>
    <s v="web"/>
    <s v="87.97.4.188"/>
    <s v="NULL"/>
  </r>
  <r>
    <n v="19835579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46"/>
    <s v="web"/>
    <s v="87.97.4.188"/>
    <s v="NULL"/>
  </r>
  <r>
    <n v="19835580"/>
    <x v="11"/>
    <s v="mod_forum"/>
    <s v="uploaded"/>
    <s v="assessable"/>
    <s v="forum_posts"/>
    <n v="12936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3;s:13:&quot;triggeredfrom&quot;;s:20:&quot;forum_add_discussion&quot;;}"/>
    <n v="1549628961"/>
    <s v="web"/>
    <s v="87.97.4.188"/>
    <s v="NULL"/>
  </r>
  <r>
    <n v="19835581"/>
    <x v="12"/>
    <s v="mod_forum"/>
    <s v="created"/>
    <s v="discussion"/>
    <s v="forum_discussions"/>
    <n v="44533"/>
    <s v="c"/>
    <n v="2"/>
    <n v="299505"/>
    <n v="70"/>
    <n v="118040"/>
    <x v="2"/>
    <x v="0"/>
    <s v="NULL"/>
    <n v="0"/>
    <s v="a:1:{s:7:&quot;forumid&quot;;s:5:&quot;29452&quot;;}"/>
    <n v="1549628961"/>
    <s v="web"/>
    <s v="87.97.4.188"/>
    <s v="NULL"/>
  </r>
  <r>
    <n v="19835582"/>
    <x v="17"/>
    <s v="mod_forum"/>
    <s v="created"/>
    <s v="discussion_subscription"/>
    <s v="forum_discussion_subs"/>
    <n v="141"/>
    <s v="c"/>
    <n v="2"/>
    <n v="299505"/>
    <n v="70"/>
    <n v="118040"/>
    <x v="2"/>
    <x v="0"/>
    <n v="34004"/>
    <n v="0"/>
    <s v="a:2:{s:7:&quot;forumid&quot;;i:29452;s:10:&quot;discussion&quot;;i:44533;}"/>
    <n v="1549628961"/>
    <s v="web"/>
    <s v="87.97.4.188"/>
    <s v="NULL"/>
  </r>
  <r>
    <n v="19835583"/>
    <x v="11"/>
    <s v="mod_forum"/>
    <s v="uploaded"/>
    <s v="assessable"/>
    <s v="forum_posts"/>
    <n v="12936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4;s:13:&quot;triggeredfrom&quot;;s:20:&quot;forum_add_discussion&quot;;}"/>
    <n v="1549628961"/>
    <s v="web"/>
    <s v="87.97.4.188"/>
    <s v="NULL"/>
  </r>
  <r>
    <n v="19835584"/>
    <x v="12"/>
    <s v="mod_forum"/>
    <s v="created"/>
    <s v="discussion"/>
    <s v="forum_discussions"/>
    <n v="44534"/>
    <s v="c"/>
    <n v="2"/>
    <n v="299505"/>
    <n v="70"/>
    <n v="118040"/>
    <x v="2"/>
    <x v="0"/>
    <s v="NULL"/>
    <n v="0"/>
    <s v="a:1:{s:7:&quot;forumid&quot;;s:5:&quot;29452&quot;;}"/>
    <n v="1549628961"/>
    <s v="web"/>
    <s v="87.97.4.188"/>
    <s v="NULL"/>
  </r>
  <r>
    <n v="19835585"/>
    <x v="17"/>
    <s v="mod_forum"/>
    <s v="created"/>
    <s v="discussion_subscription"/>
    <s v="forum_discussion_subs"/>
    <n v="142"/>
    <s v="c"/>
    <n v="2"/>
    <n v="299505"/>
    <n v="70"/>
    <n v="118040"/>
    <x v="2"/>
    <x v="0"/>
    <n v="34004"/>
    <n v="0"/>
    <s v="a:2:{s:7:&quot;forumid&quot;;i:29452;s:10:&quot;discussion&quot;;i:44534;}"/>
    <n v="1549628961"/>
    <s v="web"/>
    <s v="87.97.4.188"/>
    <s v="NULL"/>
  </r>
  <r>
    <n v="1983558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61"/>
    <s v="web"/>
    <s v="87.97.4.188"/>
    <s v="NULL"/>
  </r>
  <r>
    <n v="19835589"/>
    <x v="11"/>
    <s v="mod_forum"/>
    <s v="uploaded"/>
    <s v="assessable"/>
    <s v="forum_posts"/>
    <n v="12936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5;s:13:&quot;triggeredfrom&quot;;s:20:&quot;forum_add_discussion&quot;;}"/>
    <n v="1549628978"/>
    <s v="web"/>
    <s v="87.97.4.188"/>
    <s v="NULL"/>
  </r>
  <r>
    <n v="19835590"/>
    <x v="12"/>
    <s v="mod_forum"/>
    <s v="created"/>
    <s v="discussion"/>
    <s v="forum_discussions"/>
    <n v="44535"/>
    <s v="c"/>
    <n v="2"/>
    <n v="299505"/>
    <n v="70"/>
    <n v="118040"/>
    <x v="2"/>
    <x v="0"/>
    <s v="NULL"/>
    <n v="0"/>
    <s v="a:1:{s:7:&quot;forumid&quot;;s:5:&quot;29452&quot;;}"/>
    <n v="1549628978"/>
    <s v="web"/>
    <s v="87.97.4.188"/>
    <s v="NULL"/>
  </r>
  <r>
    <n v="19835591"/>
    <x v="17"/>
    <s v="mod_forum"/>
    <s v="created"/>
    <s v="discussion_subscription"/>
    <s v="forum_discussion_subs"/>
    <n v="143"/>
    <s v="c"/>
    <n v="2"/>
    <n v="299505"/>
    <n v="70"/>
    <n v="118040"/>
    <x v="2"/>
    <x v="0"/>
    <n v="34004"/>
    <n v="0"/>
    <s v="a:2:{s:7:&quot;forumid&quot;;i:29452;s:10:&quot;discussion&quot;;i:44535;}"/>
    <n v="1549628978"/>
    <s v="web"/>
    <s v="87.97.4.188"/>
    <s v="NULL"/>
  </r>
  <r>
    <n v="19835592"/>
    <x v="11"/>
    <s v="mod_forum"/>
    <s v="uploaded"/>
    <s v="assessable"/>
    <s v="forum_posts"/>
    <n v="12936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6;s:13:&quot;triggeredfrom&quot;;s:20:&quot;forum_add_discussion&quot;;}"/>
    <n v="1549628978"/>
    <s v="web"/>
    <s v="87.97.4.188"/>
    <s v="NULL"/>
  </r>
  <r>
    <n v="19835593"/>
    <x v="12"/>
    <s v="mod_forum"/>
    <s v="created"/>
    <s v="discussion"/>
    <s v="forum_discussions"/>
    <n v="44536"/>
    <s v="c"/>
    <n v="2"/>
    <n v="299505"/>
    <n v="70"/>
    <n v="118040"/>
    <x v="2"/>
    <x v="0"/>
    <s v="NULL"/>
    <n v="0"/>
    <s v="a:1:{s:7:&quot;forumid&quot;;s:5:&quot;29452&quot;;}"/>
    <n v="1549628978"/>
    <s v="web"/>
    <s v="87.97.4.188"/>
    <s v="NULL"/>
  </r>
  <r>
    <n v="19835594"/>
    <x v="17"/>
    <s v="mod_forum"/>
    <s v="created"/>
    <s v="discussion_subscription"/>
    <s v="forum_discussion_subs"/>
    <n v="144"/>
    <s v="c"/>
    <n v="2"/>
    <n v="299505"/>
    <n v="70"/>
    <n v="118040"/>
    <x v="2"/>
    <x v="0"/>
    <n v="34004"/>
    <n v="0"/>
    <s v="a:2:{s:7:&quot;forumid&quot;;i:29452;s:10:&quot;discussion&quot;;i:44536;}"/>
    <n v="1549628978"/>
    <s v="web"/>
    <s v="87.97.4.188"/>
    <s v="NULL"/>
  </r>
  <r>
    <n v="1983559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79"/>
    <s v="web"/>
    <s v="87.97.4.188"/>
    <s v="NULL"/>
  </r>
  <r>
    <n v="19835597"/>
    <x v="11"/>
    <s v="mod_forum"/>
    <s v="uploaded"/>
    <s v="assessable"/>
    <s v="forum_posts"/>
    <n v="12936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7;s:13:&quot;triggeredfrom&quot;;s:20:&quot;forum_add_discussion&quot;;}"/>
    <n v="1549628996"/>
    <s v="web"/>
    <s v="87.97.4.188"/>
    <s v="NULL"/>
  </r>
  <r>
    <n v="19835598"/>
    <x v="12"/>
    <s v="mod_forum"/>
    <s v="created"/>
    <s v="discussion"/>
    <s v="forum_discussions"/>
    <n v="44537"/>
    <s v="c"/>
    <n v="2"/>
    <n v="299505"/>
    <n v="70"/>
    <n v="118040"/>
    <x v="2"/>
    <x v="0"/>
    <s v="NULL"/>
    <n v="0"/>
    <s v="a:1:{s:7:&quot;forumid&quot;;s:5:&quot;29452&quot;;}"/>
    <n v="1549628996"/>
    <s v="web"/>
    <s v="87.97.4.188"/>
    <s v="NULL"/>
  </r>
  <r>
    <n v="19835599"/>
    <x v="17"/>
    <s v="mod_forum"/>
    <s v="created"/>
    <s v="discussion_subscription"/>
    <s v="forum_discussion_subs"/>
    <n v="145"/>
    <s v="c"/>
    <n v="2"/>
    <n v="299505"/>
    <n v="70"/>
    <n v="118040"/>
    <x v="2"/>
    <x v="0"/>
    <n v="34004"/>
    <n v="0"/>
    <s v="a:2:{s:7:&quot;forumid&quot;;i:29452;s:10:&quot;discussion&quot;;i:44537;}"/>
    <n v="1549628996"/>
    <s v="web"/>
    <s v="87.97.4.188"/>
    <s v="NULL"/>
  </r>
  <r>
    <n v="19835600"/>
    <x v="11"/>
    <s v="mod_forum"/>
    <s v="uploaded"/>
    <s v="assessable"/>
    <s v="forum_posts"/>
    <n v="12937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8;s:13:&quot;triggeredfrom&quot;;s:20:&quot;forum_add_discussion&quot;;}"/>
    <n v="1549628996"/>
    <s v="web"/>
    <s v="87.97.4.188"/>
    <s v="NULL"/>
  </r>
  <r>
    <n v="19835601"/>
    <x v="12"/>
    <s v="mod_forum"/>
    <s v="created"/>
    <s v="discussion"/>
    <s v="forum_discussions"/>
    <n v="44538"/>
    <s v="c"/>
    <n v="2"/>
    <n v="299505"/>
    <n v="70"/>
    <n v="118040"/>
    <x v="2"/>
    <x v="0"/>
    <s v="NULL"/>
    <n v="0"/>
    <s v="a:1:{s:7:&quot;forumid&quot;;s:5:&quot;29452&quot;;}"/>
    <n v="1549628996"/>
    <s v="web"/>
    <s v="87.97.4.188"/>
    <s v="NULL"/>
  </r>
  <r>
    <n v="19835602"/>
    <x v="17"/>
    <s v="mod_forum"/>
    <s v="created"/>
    <s v="discussion_subscription"/>
    <s v="forum_discussion_subs"/>
    <n v="146"/>
    <s v="c"/>
    <n v="2"/>
    <n v="299505"/>
    <n v="70"/>
    <n v="118040"/>
    <x v="2"/>
    <x v="0"/>
    <n v="34004"/>
    <n v="0"/>
    <s v="a:2:{s:7:&quot;forumid&quot;;i:29452;s:10:&quot;discussion&quot;;i:44538;}"/>
    <n v="1549628996"/>
    <s v="web"/>
    <s v="87.97.4.188"/>
    <s v="NULL"/>
  </r>
  <r>
    <n v="1983560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96"/>
    <s v="web"/>
    <s v="87.97.4.188"/>
    <s v="NULL"/>
  </r>
  <r>
    <n v="19835616"/>
    <x v="11"/>
    <s v="mod_forum"/>
    <s v="uploaded"/>
    <s v="assessable"/>
    <s v="forum_posts"/>
    <n v="12937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9;s:13:&quot;triggeredfrom&quot;;s:20:&quot;forum_add_discussion&quot;;}"/>
    <n v="1549629013"/>
    <s v="web"/>
    <s v="87.97.4.188"/>
    <s v="NULL"/>
  </r>
  <r>
    <n v="19835617"/>
    <x v="12"/>
    <s v="mod_forum"/>
    <s v="created"/>
    <s v="discussion"/>
    <s v="forum_discussions"/>
    <n v="44539"/>
    <s v="c"/>
    <n v="2"/>
    <n v="299505"/>
    <n v="70"/>
    <n v="118040"/>
    <x v="2"/>
    <x v="0"/>
    <s v="NULL"/>
    <n v="0"/>
    <s v="a:1:{s:7:&quot;forumid&quot;;s:5:&quot;29452&quot;;}"/>
    <n v="1549629013"/>
    <s v="web"/>
    <s v="87.97.4.188"/>
    <s v="NULL"/>
  </r>
  <r>
    <n v="19835618"/>
    <x v="17"/>
    <s v="mod_forum"/>
    <s v="created"/>
    <s v="discussion_subscription"/>
    <s v="forum_discussion_subs"/>
    <n v="147"/>
    <s v="c"/>
    <n v="2"/>
    <n v="299505"/>
    <n v="70"/>
    <n v="118040"/>
    <x v="2"/>
    <x v="0"/>
    <n v="34004"/>
    <n v="0"/>
    <s v="a:2:{s:7:&quot;forumid&quot;;i:29452;s:10:&quot;discussion&quot;;i:44539;}"/>
    <n v="1549629013"/>
    <s v="web"/>
    <s v="87.97.4.188"/>
    <s v="NULL"/>
  </r>
  <r>
    <n v="19835619"/>
    <x v="11"/>
    <s v="mod_forum"/>
    <s v="uploaded"/>
    <s v="assessable"/>
    <s v="forum_posts"/>
    <n v="12937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40;s:13:&quot;triggeredfrom&quot;;s:20:&quot;forum_add_discussion&quot;;}"/>
    <n v="1549629013"/>
    <s v="web"/>
    <s v="87.97.4.188"/>
    <s v="NULL"/>
  </r>
  <r>
    <n v="19835620"/>
    <x v="12"/>
    <s v="mod_forum"/>
    <s v="created"/>
    <s v="discussion"/>
    <s v="forum_discussions"/>
    <n v="44540"/>
    <s v="c"/>
    <n v="2"/>
    <n v="299505"/>
    <n v="70"/>
    <n v="118040"/>
    <x v="2"/>
    <x v="0"/>
    <s v="NULL"/>
    <n v="0"/>
    <s v="a:1:{s:7:&quot;forumid&quot;;s:5:&quot;29452&quot;;}"/>
    <n v="1549629013"/>
    <s v="web"/>
    <s v="87.97.4.188"/>
    <s v="NULL"/>
  </r>
  <r>
    <n v="19835621"/>
    <x v="17"/>
    <s v="mod_forum"/>
    <s v="created"/>
    <s v="discussion_subscription"/>
    <s v="forum_discussion_subs"/>
    <n v="148"/>
    <s v="c"/>
    <n v="2"/>
    <n v="299505"/>
    <n v="70"/>
    <n v="118040"/>
    <x v="2"/>
    <x v="0"/>
    <n v="34004"/>
    <n v="0"/>
    <s v="a:2:{s:7:&quot;forumid&quot;;i:29452;s:10:&quot;discussion&quot;;i:44540;}"/>
    <n v="1549629013"/>
    <s v="web"/>
    <s v="87.97.4.188"/>
    <s v="NULL"/>
  </r>
  <r>
    <n v="19835622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9013"/>
    <s v="web"/>
    <s v="87.97.4.188"/>
    <s v="NULL"/>
  </r>
  <r>
    <n v="1983562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9028"/>
    <s v="web"/>
    <s v="87.97.4.188"/>
    <s v="NULL"/>
  </r>
  <r>
    <n v="1983562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9032"/>
    <s v="web"/>
    <s v="87.97.4.188"/>
    <s v="NULL"/>
  </r>
  <r>
    <n v="1983562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9043"/>
    <s v="web"/>
    <s v="87.97.4.188"/>
    <s v="NULL"/>
  </r>
  <r>
    <n v="1983563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053"/>
    <s v="web"/>
    <s v="87.97.4.188"/>
    <s v="NULL"/>
  </r>
  <r>
    <n v="19835647"/>
    <x v="11"/>
    <s v="mod_forum"/>
    <s v="uploaded"/>
    <s v="assessable"/>
    <s v="forum_posts"/>
    <n v="129373"/>
    <s v="c"/>
    <n v="2"/>
    <n v="299482"/>
    <n v="70"/>
    <n v="118025"/>
    <x v="2"/>
    <x v="0"/>
    <s v="NULL"/>
    <n v="0"/>
    <s v="a:4:{s:7:&quot;content&quot;;s:145:&quot;&lt;p&gt;Please, change your previous personal definition based on the experiences collected in frame of the international knowledge test before...&lt;/p&gt;&quot;;s:14:&quot;pathnamehashes&quot;;a:0:{}s:12:&quot;discussionid&quot;;i:44541;s:13:&quot;triggeredfrom&quot;;s:20:&quot;forum_add_discussion&quot;;}"/>
    <n v="1549629196"/>
    <s v="web"/>
    <s v="87.97.4.188"/>
    <s v="NULL"/>
  </r>
  <r>
    <n v="19835648"/>
    <x v="12"/>
    <s v="mod_forum"/>
    <s v="created"/>
    <s v="discussion"/>
    <s v="forum_discussions"/>
    <n v="44541"/>
    <s v="c"/>
    <n v="2"/>
    <n v="299482"/>
    <n v="70"/>
    <n v="118025"/>
    <x v="2"/>
    <x v="0"/>
    <s v="NULL"/>
    <n v="0"/>
    <s v="a:1:{s:7:&quot;forumid&quot;;s:5:&quot;29448&quot;;}"/>
    <n v="1549629196"/>
    <s v="web"/>
    <s v="87.97.4.188"/>
    <s v="NULL"/>
  </r>
  <r>
    <n v="19835649"/>
    <x v="11"/>
    <s v="mod_forum"/>
    <s v="uploaded"/>
    <s v="assessable"/>
    <s v="forum_posts"/>
    <n v="129374"/>
    <s v="c"/>
    <n v="2"/>
    <n v="299482"/>
    <n v="70"/>
    <n v="118025"/>
    <x v="2"/>
    <x v="0"/>
    <s v="NULL"/>
    <n v="0"/>
    <s v="a:4:{s:7:&quot;content&quot;;s:145:&quot;&lt;p&gt;Please, change your previous personal definition based on the experiences collected in frame of the international knowledge test before...&lt;/p&gt;&quot;;s:14:&quot;pathnamehashes&quot;;a:0:{}s:12:&quot;discussionid&quot;;i:44542;s:13:&quot;triggeredfrom&quot;;s:20:&quot;forum_add_discussion&quot;;}"/>
    <n v="1549629196"/>
    <s v="web"/>
    <s v="87.97.4.188"/>
    <s v="NULL"/>
  </r>
  <r>
    <n v="19835650"/>
    <x v="12"/>
    <s v="mod_forum"/>
    <s v="created"/>
    <s v="discussion"/>
    <s v="forum_discussions"/>
    <n v="44542"/>
    <s v="c"/>
    <n v="2"/>
    <n v="299482"/>
    <n v="70"/>
    <n v="118025"/>
    <x v="2"/>
    <x v="0"/>
    <s v="NULL"/>
    <n v="0"/>
    <s v="a:1:{s:7:&quot;forumid&quot;;s:5:&quot;29448&quot;;}"/>
    <n v="1549629196"/>
    <s v="web"/>
    <s v="87.97.4.188"/>
    <s v="NULL"/>
  </r>
  <r>
    <n v="1983565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196"/>
    <s v="web"/>
    <s v="87.97.4.188"/>
    <s v="NULL"/>
  </r>
  <r>
    <n v="19835655"/>
    <x v="13"/>
    <s v="mod_forum"/>
    <s v="viewed"/>
    <s v="discussion"/>
    <s v="forum_discussions"/>
    <n v="44541"/>
    <s v="r"/>
    <n v="2"/>
    <n v="299482"/>
    <n v="70"/>
    <n v="118025"/>
    <x v="2"/>
    <x v="0"/>
    <s v="NULL"/>
    <n v="0"/>
    <s v="N;"/>
    <n v="1549629207"/>
    <s v="web"/>
    <s v="87.97.4.188"/>
    <s v="NULL"/>
  </r>
  <r>
    <n v="19835669"/>
    <x v="11"/>
    <s v="mod_forum"/>
    <s v="uploaded"/>
    <s v="assessable"/>
    <s v="forum_posts"/>
    <n v="129373"/>
    <s v="c"/>
    <n v="2"/>
    <n v="299482"/>
    <n v="70"/>
    <n v="118025"/>
    <x v="2"/>
    <x v="0"/>
    <s v="NULL"/>
    <n v="0"/>
    <s v="a:4:{s:7:&quot;content&quot;;s:249:&quot;&lt;p&gt;Please, change your previous personal definition based on the experiences collected in frame of the international knowledge test before...&lt;/p&gt;&lt;p&gt;It is also possible, to write comments: why parts of the previous definition should be changed...&lt;/p&gt;&quot;;s:14:&quot;pathnamehashes&quot;;a:0:{}s:12:&quot;discussionid&quot;;s:5:&quot;44541&quot;;s:13:&quot;triggeredfrom&quot;;s:17:&quot;forum_update_post&quot;;}"/>
    <n v="1549629269"/>
    <s v="web"/>
    <s v="87.97.4.188"/>
    <s v="NULL"/>
  </r>
  <r>
    <n v="19835670"/>
    <x v="23"/>
    <s v="mod_forum"/>
    <s v="updated"/>
    <s v="post"/>
    <s v="forum_posts"/>
    <n v="129373"/>
    <s v="u"/>
    <n v="2"/>
    <n v="299482"/>
    <n v="70"/>
    <n v="118025"/>
    <x v="2"/>
    <x v="0"/>
    <s v="NULL"/>
    <n v="0"/>
    <s v="a:3:{s:12:&quot;discussionid&quot;;s:5:&quot;44541&quot;;s:7:&quot;forumid&quot;;s:5:&quot;29448&quot;;s:9:&quot;forumtype&quot;;s:7:&quot;general&quot;;}"/>
    <n v="1549629269"/>
    <s v="web"/>
    <s v="87.97.4.188"/>
    <s v="NULL"/>
  </r>
  <r>
    <n v="19835671"/>
    <x v="13"/>
    <s v="mod_forum"/>
    <s v="viewed"/>
    <s v="discussion"/>
    <s v="forum_discussions"/>
    <n v="44541"/>
    <s v="r"/>
    <n v="2"/>
    <n v="299482"/>
    <n v="70"/>
    <n v="118025"/>
    <x v="2"/>
    <x v="0"/>
    <s v="NULL"/>
    <n v="0"/>
    <s v="N;"/>
    <n v="1549629269"/>
    <s v="web"/>
    <s v="87.97.4.188"/>
    <s v="NULL"/>
  </r>
  <r>
    <n v="1983567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280"/>
    <s v="web"/>
    <s v="87.97.4.188"/>
    <s v="NULL"/>
  </r>
  <r>
    <n v="1983567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284"/>
    <s v="web"/>
    <s v="87.97.4.188"/>
    <s v="NULL"/>
  </r>
  <r>
    <n v="19835676"/>
    <x v="13"/>
    <s v="mod_forum"/>
    <s v="viewed"/>
    <s v="discussion"/>
    <s v="forum_discussions"/>
    <n v="44542"/>
    <s v="r"/>
    <n v="2"/>
    <n v="299482"/>
    <n v="70"/>
    <n v="118025"/>
    <x v="2"/>
    <x v="0"/>
    <s v="NULL"/>
    <n v="0"/>
    <s v="N;"/>
    <n v="1549629286"/>
    <s v="web"/>
    <s v="87.97.4.188"/>
    <s v="NULL"/>
  </r>
  <r>
    <n v="19835681"/>
    <x v="11"/>
    <s v="mod_forum"/>
    <s v="uploaded"/>
    <s v="assessable"/>
    <s v="forum_posts"/>
    <n v="129374"/>
    <s v="c"/>
    <n v="2"/>
    <n v="299482"/>
    <n v="70"/>
    <n v="118025"/>
    <x v="2"/>
    <x v="0"/>
    <s v="NULL"/>
    <n v="0"/>
    <s v="a:4:{s:7:&quot;content&quot;;s:256:&quot;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/p&gt;&quot;;s:14:&quot;pathnamehashes&quot;;a:0:{}s:12:&quot;discussionid&quot;;s:5:&quot;44542&quot;;s:13:&quot;triggeredfrom&quot;;s:17:&quot;forum_update_post&quot;;}"/>
    <n v="1549629301"/>
    <s v="web"/>
    <s v="87.97.4.188"/>
    <s v="NULL"/>
  </r>
  <r>
    <n v="19835682"/>
    <x v="23"/>
    <s v="mod_forum"/>
    <s v="updated"/>
    <s v="post"/>
    <s v="forum_posts"/>
    <n v="129374"/>
    <s v="u"/>
    <n v="2"/>
    <n v="299482"/>
    <n v="70"/>
    <n v="118025"/>
    <x v="2"/>
    <x v="0"/>
    <s v="NULL"/>
    <n v="0"/>
    <s v="a:3:{s:12:&quot;discussionid&quot;;s:5:&quot;44542&quot;;s:7:&quot;forumid&quot;;s:5:&quot;29448&quot;;s:9:&quot;forumtype&quot;;s:7:&quot;general&quot;;}"/>
    <n v="1549629301"/>
    <s v="web"/>
    <s v="87.97.4.188"/>
    <s v="NULL"/>
  </r>
  <r>
    <n v="19835684"/>
    <x v="13"/>
    <s v="mod_forum"/>
    <s v="viewed"/>
    <s v="discussion"/>
    <s v="forum_discussions"/>
    <n v="44542"/>
    <s v="r"/>
    <n v="2"/>
    <n v="299482"/>
    <n v="70"/>
    <n v="118025"/>
    <x v="2"/>
    <x v="0"/>
    <s v="NULL"/>
    <n v="0"/>
    <s v="N;"/>
    <n v="1549629302"/>
    <s v="web"/>
    <s v="87.97.4.188"/>
    <s v="NULL"/>
  </r>
  <r>
    <n v="1983574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325"/>
    <s v="web"/>
    <s v="87.97.4.188"/>
    <s v="NULL"/>
  </r>
  <r>
    <n v="19836413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857"/>
    <s v="web"/>
    <s v="87.97.4.188"/>
    <s v="NULL"/>
  </r>
  <r>
    <n v="1983641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0865"/>
    <s v="web"/>
    <s v="87.97.4.188"/>
    <s v="NULL"/>
  </r>
  <r>
    <n v="19836416"/>
    <x v="13"/>
    <s v="mod_forum"/>
    <s v="viewed"/>
    <s v="discussion"/>
    <s v="forum_discussions"/>
    <n v="44542"/>
    <s v="r"/>
    <n v="2"/>
    <n v="299482"/>
    <n v="70"/>
    <n v="118025"/>
    <x v="2"/>
    <x v="0"/>
    <s v="NULL"/>
    <n v="0"/>
    <s v="N;"/>
    <n v="1549630871"/>
    <s v="web"/>
    <s v="87.97.4.188"/>
    <s v="NULL"/>
  </r>
  <r>
    <n v="19836444"/>
    <x v="11"/>
    <s v="mod_forum"/>
    <s v="uploaded"/>
    <s v="assessable"/>
    <s v="forum_posts"/>
    <n v="129375"/>
    <s v="c"/>
    <n v="2"/>
    <n v="299494"/>
    <n v="70"/>
    <n v="118033"/>
    <x v="2"/>
    <x v="0"/>
    <s v="NULL"/>
    <n v="0"/>
    <s v="a:4:{s:7:&quot;content&quot;;s:261:&quot;&lt;p&gt;&lt;p&gt;Please, change your previous general definitions based on the experiences collected in frame of the international knowledge test before...&lt;/p&gt;&lt;p&gt;It is also possible, to write comments: why parts of the previous definitions should be changed...&lt;/p&gt;&lt;br&gt;&lt;/p&gt;&quot;;s:14:&quot;pathnamehashes&quot;;a:0:{}s:12:&quot;discussionid&quot;;i:44543;s:13:&quot;triggeredfrom&quot;;s:20:&quot;forum_add_discussion&quot;;}"/>
    <n v="1549630924"/>
    <s v="web"/>
    <s v="87.97.4.188"/>
    <s v="NULL"/>
  </r>
  <r>
    <n v="19836445"/>
    <x v="12"/>
    <s v="mod_forum"/>
    <s v="created"/>
    <s v="discussion"/>
    <s v="forum_discussions"/>
    <n v="44543"/>
    <s v="c"/>
    <n v="2"/>
    <n v="299494"/>
    <n v="70"/>
    <n v="118033"/>
    <x v="2"/>
    <x v="0"/>
    <s v="NULL"/>
    <n v="0"/>
    <s v="a:1:{s:7:&quot;forumid&quot;;s:5:&quot;29449&quot;;}"/>
    <n v="1549630924"/>
    <s v="web"/>
    <s v="87.97.4.188"/>
    <s v="NULL"/>
  </r>
  <r>
    <n v="19836446"/>
    <x v="17"/>
    <s v="mod_forum"/>
    <s v="created"/>
    <s v="discussion_subscription"/>
    <s v="forum_discussion_subs"/>
    <n v="149"/>
    <s v="c"/>
    <n v="2"/>
    <n v="299494"/>
    <n v="70"/>
    <n v="118033"/>
    <x v="2"/>
    <x v="0"/>
    <n v="34004"/>
    <n v="0"/>
    <s v="a:2:{s:7:&quot;forumid&quot;;i:29449;s:10:&quot;discussion&quot;;i:44543;}"/>
    <n v="1549630924"/>
    <s v="web"/>
    <s v="87.97.4.188"/>
    <s v="NULL"/>
  </r>
  <r>
    <n v="1983644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24"/>
    <s v="web"/>
    <s v="87.97.4.188"/>
    <s v="NULL"/>
  </r>
  <r>
    <n v="19836454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30"/>
    <s v="web"/>
    <s v="87.97.4.188"/>
    <s v="NULL"/>
  </r>
  <r>
    <n v="19836460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38"/>
    <s v="web"/>
    <s v="87.97.4.188"/>
    <s v="NULL"/>
  </r>
  <r>
    <n v="19836465"/>
    <x v="13"/>
    <s v="mod_forum"/>
    <s v="viewed"/>
    <s v="discussion"/>
    <s v="forum_discussions"/>
    <n v="44543"/>
    <s v="r"/>
    <n v="2"/>
    <n v="299494"/>
    <n v="70"/>
    <n v="118033"/>
    <x v="2"/>
    <x v="0"/>
    <s v="NULL"/>
    <n v="0"/>
    <s v="N;"/>
    <n v="1549630949"/>
    <s v="web"/>
    <s v="87.97.4.188"/>
    <s v="NULL"/>
  </r>
  <r>
    <n v="19836475"/>
    <x v="13"/>
    <s v="mod_forum"/>
    <s v="viewed"/>
    <s v="discussion"/>
    <s v="forum_discussions"/>
    <n v="44543"/>
    <s v="r"/>
    <n v="2"/>
    <n v="299494"/>
    <n v="70"/>
    <n v="118033"/>
    <x v="2"/>
    <x v="0"/>
    <s v="NULL"/>
    <n v="0"/>
    <s v="N;"/>
    <n v="1549630960"/>
    <s v="web"/>
    <s v="87.97.4.188"/>
    <s v="NULL"/>
  </r>
  <r>
    <n v="19836476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64"/>
    <s v="web"/>
    <s v="87.97.4.188"/>
    <s v="NULL"/>
  </r>
  <r>
    <n v="19836480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67"/>
    <s v="web"/>
    <s v="87.97.4.188"/>
    <s v="NULL"/>
  </r>
  <r>
    <n v="19836502"/>
    <x v="11"/>
    <s v="mod_forum"/>
    <s v="uploaded"/>
    <s v="assessable"/>
    <s v="forum_posts"/>
    <n v="129376"/>
    <s v="c"/>
    <n v="2"/>
    <n v="299494"/>
    <n v="70"/>
    <n v="118033"/>
    <x v="2"/>
    <x v="0"/>
    <s v="NULL"/>
    <n v="0"/>
    <s v="a:4:{s:7:&quot;content&quot;;s:260:&quot;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br&gt;&lt;/p&gt;&quot;;s:14:&quot;pathnamehashes&quot;;a:0:{}s:12:&quot;discussionid&quot;;i:44544;s:13:&quot;triggeredfrom&quot;;s:20:&quot;forum_add_discussion&quot;;}"/>
    <n v="1549630991"/>
    <s v="web"/>
    <s v="87.97.4.188"/>
    <s v="NULL"/>
  </r>
  <r>
    <n v="19836503"/>
    <x v="12"/>
    <s v="mod_forum"/>
    <s v="created"/>
    <s v="discussion"/>
    <s v="forum_discussions"/>
    <n v="44544"/>
    <s v="c"/>
    <n v="2"/>
    <n v="299494"/>
    <n v="70"/>
    <n v="118033"/>
    <x v="2"/>
    <x v="0"/>
    <s v="NULL"/>
    <n v="0"/>
    <s v="a:1:{s:7:&quot;forumid&quot;;s:5:&quot;29449&quot;;}"/>
    <n v="1549630991"/>
    <s v="web"/>
    <s v="87.97.4.188"/>
    <s v="NULL"/>
  </r>
  <r>
    <n v="19836504"/>
    <x v="17"/>
    <s v="mod_forum"/>
    <s v="created"/>
    <s v="discussion_subscription"/>
    <s v="forum_discussion_subs"/>
    <n v="150"/>
    <s v="c"/>
    <n v="2"/>
    <n v="299494"/>
    <n v="70"/>
    <n v="118033"/>
    <x v="2"/>
    <x v="0"/>
    <n v="34004"/>
    <n v="0"/>
    <s v="a:2:{s:7:&quot;forumid&quot;;i:29449;s:10:&quot;discussion&quot;;i:44544;}"/>
    <n v="1549630991"/>
    <s v="web"/>
    <s v="87.97.4.188"/>
    <s v="NULL"/>
  </r>
  <r>
    <n v="19836505"/>
    <x v="11"/>
    <s v="mod_forum"/>
    <s v="uploaded"/>
    <s v="assessable"/>
    <s v="forum_posts"/>
    <n v="129377"/>
    <s v="c"/>
    <n v="2"/>
    <n v="299494"/>
    <n v="70"/>
    <n v="118033"/>
    <x v="2"/>
    <x v="0"/>
    <s v="NULL"/>
    <n v="0"/>
    <s v="a:4:{s:7:&quot;content&quot;;s:260:&quot;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br&gt;&lt;/p&gt;&quot;;s:14:&quot;pathnamehashes&quot;;a:0:{}s:12:&quot;discussionid&quot;;i:44545;s:13:&quot;triggeredfrom&quot;;s:20:&quot;forum_add_discussion&quot;;}"/>
    <n v="1549630991"/>
    <s v="web"/>
    <s v="87.97.4.188"/>
    <s v="NULL"/>
  </r>
  <r>
    <n v="19836506"/>
    <x v="12"/>
    <s v="mod_forum"/>
    <s v="created"/>
    <s v="discussion"/>
    <s v="forum_discussions"/>
    <n v="44545"/>
    <s v="c"/>
    <n v="2"/>
    <n v="299494"/>
    <n v="70"/>
    <n v="118033"/>
    <x v="2"/>
    <x v="0"/>
    <s v="NULL"/>
    <n v="0"/>
    <s v="a:1:{s:7:&quot;forumid&quot;;s:5:&quot;29449&quot;;}"/>
    <n v="1549630991"/>
    <s v="web"/>
    <s v="87.97.4.188"/>
    <s v="NULL"/>
  </r>
  <r>
    <n v="19836507"/>
    <x v="17"/>
    <s v="mod_forum"/>
    <s v="created"/>
    <s v="discussion_subscription"/>
    <s v="forum_discussion_subs"/>
    <n v="151"/>
    <s v="c"/>
    <n v="2"/>
    <n v="299494"/>
    <n v="70"/>
    <n v="118033"/>
    <x v="2"/>
    <x v="0"/>
    <n v="34004"/>
    <n v="0"/>
    <s v="a:2:{s:7:&quot;forumid&quot;;i:29449;s:10:&quot;discussion&quot;;i:44545;}"/>
    <n v="1549630991"/>
    <s v="web"/>
    <s v="87.97.4.188"/>
    <s v="NULL"/>
  </r>
  <r>
    <n v="1983650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92"/>
    <s v="web"/>
    <s v="87.97.4.188"/>
    <s v="NULL"/>
  </r>
  <r>
    <n v="19836512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96"/>
    <s v="web"/>
    <s v="87.97.4.188"/>
    <s v="NULL"/>
  </r>
  <r>
    <n v="19836515"/>
    <x v="13"/>
    <s v="mod_forum"/>
    <s v="viewed"/>
    <s v="discussion"/>
    <s v="forum_discussions"/>
    <n v="44543"/>
    <s v="r"/>
    <n v="2"/>
    <n v="299494"/>
    <n v="70"/>
    <n v="118033"/>
    <x v="2"/>
    <x v="0"/>
    <s v="NULL"/>
    <n v="0"/>
    <s v="N;"/>
    <n v="1549631003"/>
    <s v="web"/>
    <s v="87.97.4.188"/>
    <s v="NULL"/>
  </r>
  <r>
    <n v="19836527"/>
    <x v="18"/>
    <s v="mod_forum"/>
    <s v="deleted"/>
    <s v="post"/>
    <s v="forum_posts"/>
    <n v="129375"/>
    <s v="d"/>
    <n v="0"/>
    <n v="299494"/>
    <n v="70"/>
    <n v="118033"/>
    <x v="2"/>
    <x v="0"/>
    <s v="NULL"/>
    <n v="0"/>
    <s v="a:3:{s:12:&quot;discussionid&quot;;s:5:&quot;44543&quot;;s:7:&quot;forumid&quot;;s:5:&quot;29449&quot;;s:9:&quot;forumtype&quot;;s:7:&quot;general&quot;;}"/>
    <n v="1549631012"/>
    <s v="web"/>
    <s v="87.97.4.188"/>
    <s v="NULL"/>
  </r>
  <r>
    <n v="19836528"/>
    <x v="19"/>
    <s v="mod_forum"/>
    <s v="deleted"/>
    <s v="discussion"/>
    <s v="forum_discussions"/>
    <n v="44543"/>
    <s v="d"/>
    <n v="0"/>
    <n v="299494"/>
    <n v="70"/>
    <n v="118033"/>
    <x v="2"/>
    <x v="0"/>
    <s v="NULL"/>
    <n v="0"/>
    <s v="a:1:{s:7:&quot;forumid&quot;;s:5:&quot;29449&quot;;}"/>
    <n v="1549631012"/>
    <s v="web"/>
    <s v="87.97.4.188"/>
    <s v="NULL"/>
  </r>
  <r>
    <n v="1983652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013"/>
    <s v="web"/>
    <s v="87.97.4.188"/>
    <s v="NULL"/>
  </r>
  <r>
    <n v="19836534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020"/>
    <s v="web"/>
    <s v="87.97.4.188"/>
    <s v="NULL"/>
  </r>
  <r>
    <n v="19836541"/>
    <x v="13"/>
    <s v="mod_forum"/>
    <s v="viewed"/>
    <s v="discussion"/>
    <s v="forum_discussions"/>
    <n v="44544"/>
    <s v="r"/>
    <n v="2"/>
    <n v="299494"/>
    <n v="70"/>
    <n v="118033"/>
    <x v="2"/>
    <x v="0"/>
    <s v="NULL"/>
    <n v="0"/>
    <s v="N;"/>
    <n v="1549631037"/>
    <s v="web"/>
    <s v="87.97.4.188"/>
    <s v="NULL"/>
  </r>
  <r>
    <n v="19836552"/>
    <x v="13"/>
    <s v="mod_forum"/>
    <s v="viewed"/>
    <s v="discussion"/>
    <s v="forum_discussions"/>
    <n v="44544"/>
    <s v="r"/>
    <n v="2"/>
    <n v="299494"/>
    <n v="70"/>
    <n v="118033"/>
    <x v="2"/>
    <x v="0"/>
    <s v="NULL"/>
    <n v="0"/>
    <s v="N;"/>
    <n v="1549631059"/>
    <s v="web"/>
    <s v="87.97.4.188"/>
    <s v="NULL"/>
  </r>
  <r>
    <n v="1983655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074"/>
    <s v="web"/>
    <s v="87.97.4.188"/>
    <s v="NULL"/>
  </r>
  <r>
    <n v="19836560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31076"/>
    <s v="web"/>
    <s v="87.97.4.188"/>
    <s v="NULL"/>
  </r>
  <r>
    <n v="1983668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384"/>
    <s v="web"/>
    <s v="87.97.4.188"/>
    <s v="NULL"/>
  </r>
  <r>
    <n v="1983668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31388"/>
    <s v="web"/>
    <s v="87.97.4.188"/>
    <s v="NULL"/>
  </r>
  <r>
    <n v="1983669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31409"/>
    <s v="web"/>
    <s v="87.97.4.188"/>
    <s v="NULL"/>
  </r>
  <r>
    <n v="1983669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419"/>
    <s v="web"/>
    <s v="87.97.4.188"/>
    <s v="NULL"/>
  </r>
  <r>
    <n v="1983670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426"/>
    <s v="web"/>
    <s v="87.97.4.188"/>
    <s v="NULL"/>
  </r>
  <r>
    <n v="19836713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45:&quot;Task Nr.1 - Personal definitions (OT1a&amp; OT4a)&quot;;}"/>
    <n v="1549631463"/>
    <s v="web"/>
    <s v="87.97.4.188"/>
    <s v="NULL"/>
  </r>
  <r>
    <n v="1983671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463"/>
    <s v="web"/>
    <s v="87.97.4.188"/>
    <s v="NULL"/>
  </r>
  <r>
    <n v="19836725"/>
    <x v="16"/>
    <s v="core"/>
    <s v="updated"/>
    <s v="course_module"/>
    <s v="course_modules"/>
    <n v="118040"/>
    <s v="u"/>
    <n v="1"/>
    <n v="299505"/>
    <n v="70"/>
    <n v="118040"/>
    <x v="2"/>
    <x v="0"/>
    <s v="NULL"/>
    <n v="0"/>
    <s v="a:3:{s:10:&quot;modulename&quot;;s:5:&quot;forum&quot;;s:10:&quot;instanceid&quot;;s:5:&quot;29452&quot;;s:4:&quot;name&quot;;s:40:&quot;Task Nr.2 - Knowledge Test with comments&quot;;}"/>
    <n v="1549631490"/>
    <s v="web"/>
    <s v="87.97.4.188"/>
    <s v="NULL"/>
  </r>
  <r>
    <n v="198367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490"/>
    <s v="web"/>
    <s v="87.97.4.188"/>
    <s v="NULL"/>
  </r>
  <r>
    <n v="19836730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496"/>
    <s v="web"/>
    <s v="87.97.4.188"/>
    <s v="NULL"/>
  </r>
  <r>
    <n v="19836731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504"/>
    <s v="web"/>
    <s v="87.97.4.188"/>
    <s v="NULL"/>
  </r>
  <r>
    <n v="19836740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45:&quot;Task Nr.1 - General definitions (OT1b &amp; FT4b)&quot;;}"/>
    <n v="1549631525"/>
    <s v="web"/>
    <s v="87.97.4.188"/>
    <s v="NULL"/>
  </r>
  <r>
    <n v="1983674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526"/>
    <s v="web"/>
    <s v="87.97.4.188"/>
    <s v="NULL"/>
  </r>
  <r>
    <n v="1983677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31620"/>
    <s v="web"/>
    <s v="87.97.4.188"/>
    <s v="NULL"/>
  </r>
  <r>
    <n v="1983678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661"/>
    <s v="web"/>
    <s v="87.97.4.188"/>
    <s v="NULL"/>
  </r>
  <r>
    <n v="19836794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53:&quot;Task Nr.1 - Personal definitions (OT1a &amp; OT3a &amp; OT5a)&quot;;}"/>
    <n v="1549631686"/>
    <s v="web"/>
    <s v="87.97.4.188"/>
    <s v="NULL"/>
  </r>
  <r>
    <n v="1983679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687"/>
    <s v="web"/>
    <s v="87.97.4.188"/>
    <s v="NULL"/>
  </r>
  <r>
    <n v="1983679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691"/>
    <s v="web"/>
    <s v="87.97.4.188"/>
    <s v="NULL"/>
  </r>
  <r>
    <n v="19836812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52:&quot;Task Nr.1 - General definitions (OT1b &amp; FT3b &amp; FT5b)&quot;;}"/>
    <n v="1549631711"/>
    <s v="web"/>
    <s v="87.97.4.188"/>
    <s v="NULL"/>
  </r>
  <r>
    <n v="1983681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711"/>
    <s v="web"/>
    <s v="87.97.4.188"/>
    <s v="NULL"/>
  </r>
  <r>
    <n v="19836858"/>
    <x v="9"/>
    <s v="core"/>
    <s v="created"/>
    <s v="course_module"/>
    <s v="course_modules"/>
    <n v="118052"/>
    <s v="c"/>
    <n v="1"/>
    <n v="299517"/>
    <n v="70"/>
    <n v="118052"/>
    <x v="2"/>
    <x v="0"/>
    <s v="NULL"/>
    <n v="0"/>
    <s v="a:3:{s:10:&quot;modulename&quot;;s:3:&quot;url&quot;;s:10:&quot;instanceid&quot;;i:2100;s:4:&quot;name&quot;;s:56:&quot;Task Nr.4 - Video stream about an extreme point of views&quot;;}"/>
    <n v="1549631850"/>
    <s v="web"/>
    <s v="87.97.4.188"/>
    <s v="NULL"/>
  </r>
  <r>
    <n v="1983685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851"/>
    <s v="web"/>
    <s v="87.97.4.188"/>
    <s v="NULL"/>
  </r>
  <r>
    <n v="19836880"/>
    <x v="9"/>
    <s v="core"/>
    <s v="created"/>
    <s v="course_module"/>
    <s v="course_modules"/>
    <n v="118053"/>
    <s v="c"/>
    <n v="1"/>
    <n v="299518"/>
    <n v="70"/>
    <n v="118053"/>
    <x v="2"/>
    <x v="0"/>
    <s v="NULL"/>
    <n v="0"/>
    <s v="a:3:{s:10:&quot;modulename&quot;;s:5:&quot;label&quot;;s:10:&quot;instanceid&quot;;i:12370;s:4:&quot;name&quot;;s:53:&quot;Task Nr.3 - Re-definitions based on the knowledge ...&quot;;}"/>
    <n v="1549631937"/>
    <s v="web"/>
    <s v="87.97.4.188"/>
    <s v="NULL"/>
  </r>
  <r>
    <n v="198368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938"/>
    <s v="web"/>
    <s v="87.97.4.188"/>
    <s v="NULL"/>
  </r>
  <r>
    <n v="198369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084"/>
    <s v="web"/>
    <s v="87.97.4.188"/>
    <s v="NULL"/>
  </r>
  <r>
    <n v="198369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091"/>
    <s v="web"/>
    <s v="87.97.4.188"/>
    <s v="NULL"/>
  </r>
  <r>
    <n v="198369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09"/>
    <s v="web"/>
    <s v="87.97.4.188"/>
    <s v="NULL"/>
  </r>
  <r>
    <n v="1983693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16"/>
    <s v="web"/>
    <s v="87.97.4.188"/>
    <s v="NULL"/>
  </r>
  <r>
    <n v="1983693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20"/>
    <s v="web"/>
    <s v="87.97.4.188"/>
    <s v="NULL"/>
  </r>
  <r>
    <n v="1983693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32"/>
    <s v="web"/>
    <s v="87.97.4.188"/>
    <s v="NULL"/>
  </r>
  <r>
    <n v="1983694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37"/>
    <s v="web"/>
    <s v="87.97.4.188"/>
    <s v="NULL"/>
  </r>
  <r>
    <n v="1983702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400"/>
    <s v="web"/>
    <s v="87.97.4.188"/>
    <s v="NULL"/>
  </r>
  <r>
    <n v="19837029"/>
    <x v="9"/>
    <s v="core"/>
    <s v="created"/>
    <s v="course_module"/>
    <s v="course_modules"/>
    <n v="118054"/>
    <s v="c"/>
    <n v="1"/>
    <n v="299519"/>
    <n v="70"/>
    <n v="118054"/>
    <x v="2"/>
    <x v="0"/>
    <s v="NULL"/>
    <n v="0"/>
    <s v="a:3:{s:10:&quot;modulename&quot;;s:5:&quot;label&quot;;s:10:&quot;instanceid&quot;;s:5:&quot;12371&quot;;s:4:&quot;name&quot;;s:53:&quot;Task Nr.3 - Re-definitions based on the knowledge ...&quot;;}"/>
    <n v="1549632421"/>
    <s v="web"/>
    <s v="87.97.4.188"/>
    <s v="NULL"/>
  </r>
  <r>
    <n v="19837057"/>
    <x v="16"/>
    <s v="core"/>
    <s v="updated"/>
    <s v="course_module"/>
    <s v="course_modules"/>
    <n v="118053"/>
    <s v="u"/>
    <n v="1"/>
    <n v="299518"/>
    <n v="70"/>
    <n v="118053"/>
    <x v="2"/>
    <x v="0"/>
    <s v="NULL"/>
    <n v="0"/>
    <s v="a:3:{s:10:&quot;modulename&quot;;s:5:&quot;label&quot;;s:10:&quot;instanceid&quot;;s:5:&quot;12370&quot;;s:4:&quot;name&quot;;s:53:&quot;Task Nr.4 - Please, collect impulses for a further...&quot;;}"/>
    <n v="1549632517"/>
    <s v="web"/>
    <s v="87.97.4.188"/>
    <s v="NULL"/>
  </r>
  <r>
    <n v="198370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517"/>
    <s v="web"/>
    <s v="87.97.4.188"/>
    <s v="NULL"/>
  </r>
  <r>
    <n v="1983706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532"/>
    <s v="web"/>
    <s v="87.97.4.188"/>
    <s v="NULL"/>
  </r>
  <r>
    <n v="198370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538"/>
    <s v="web"/>
    <s v="87.97.4.188"/>
    <s v="NULL"/>
  </r>
  <r>
    <n v="1983706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550"/>
    <s v="web"/>
    <s v="87.97.4.188"/>
    <s v="NULL"/>
  </r>
  <r>
    <n v="19837103"/>
    <x v="11"/>
    <s v="mod_forum"/>
    <s v="uploaded"/>
    <s v="assessable"/>
    <s v="forum_posts"/>
    <n v="129382"/>
    <s v="c"/>
    <n v="2"/>
    <n v="299482"/>
    <n v="70"/>
    <n v="118025"/>
    <x v="2"/>
    <x v="0"/>
    <s v="NULL"/>
    <n v="0"/>
    <s v="a:4:{s:7:&quot;content&quot;;s:135:&quot;&lt;p&gt;Please, send new posts with ideas for a further re-definition during the video stream (as far as possible just in the pauses)...&lt;/p&gt;&quot;;s:14:&quot;pathnamehashes&quot;;a:0:{}s:12:&quot;discussionid&quot;;i:44548;s:13:&quot;triggeredfrom&quot;;s:20:&quot;forum_add_discussion&quot;;}"/>
    <n v="1549632652"/>
    <s v="web"/>
    <s v="87.97.4.188"/>
    <s v="NULL"/>
  </r>
  <r>
    <n v="19837104"/>
    <x v="12"/>
    <s v="mod_forum"/>
    <s v="created"/>
    <s v="discussion"/>
    <s v="forum_discussions"/>
    <n v="44548"/>
    <s v="c"/>
    <n v="2"/>
    <n v="299482"/>
    <n v="70"/>
    <n v="118025"/>
    <x v="2"/>
    <x v="0"/>
    <s v="NULL"/>
    <n v="0"/>
    <s v="a:1:{s:7:&quot;forumid&quot;;s:5:&quot;29448&quot;;}"/>
    <n v="1549632652"/>
    <s v="web"/>
    <s v="87.97.4.188"/>
    <s v="NULL"/>
  </r>
  <r>
    <n v="19837105"/>
    <x v="11"/>
    <s v="mod_forum"/>
    <s v="uploaded"/>
    <s v="assessable"/>
    <s v="forum_posts"/>
    <n v="129383"/>
    <s v="c"/>
    <n v="2"/>
    <n v="299482"/>
    <n v="70"/>
    <n v="118025"/>
    <x v="2"/>
    <x v="0"/>
    <s v="NULL"/>
    <n v="0"/>
    <s v="a:4:{s:7:&quot;content&quot;;s:135:&quot;&lt;p&gt;Please, send new posts with ideas for a further re-definition during the video stream (as far as possible just in the pauses)...&lt;/p&gt;&quot;;s:14:&quot;pathnamehashes&quot;;a:0:{}s:12:&quot;discussionid&quot;;i:44549;s:13:&quot;triggeredfrom&quot;;s:20:&quot;forum_add_discussion&quot;;}"/>
    <n v="1549632652"/>
    <s v="web"/>
    <s v="87.97.4.188"/>
    <s v="NULL"/>
  </r>
  <r>
    <n v="19837106"/>
    <x v="12"/>
    <s v="mod_forum"/>
    <s v="created"/>
    <s v="discussion"/>
    <s v="forum_discussions"/>
    <n v="44549"/>
    <s v="c"/>
    <n v="2"/>
    <n v="299482"/>
    <n v="70"/>
    <n v="118025"/>
    <x v="2"/>
    <x v="0"/>
    <s v="NULL"/>
    <n v="0"/>
    <s v="a:1:{s:7:&quot;forumid&quot;;s:5:&quot;29448&quot;;}"/>
    <n v="1549632652"/>
    <s v="web"/>
    <s v="87.97.4.188"/>
    <s v="NULL"/>
  </r>
  <r>
    <n v="1983710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652"/>
    <s v="web"/>
    <s v="87.97.4.188"/>
    <s v="NULL"/>
  </r>
  <r>
    <n v="19837113"/>
    <x v="13"/>
    <s v="mod_forum"/>
    <s v="viewed"/>
    <s v="discussion"/>
    <s v="forum_discussions"/>
    <n v="44548"/>
    <s v="r"/>
    <n v="2"/>
    <n v="299482"/>
    <n v="70"/>
    <n v="118025"/>
    <x v="2"/>
    <x v="0"/>
    <s v="NULL"/>
    <n v="0"/>
    <s v="N;"/>
    <n v="1549632663"/>
    <s v="web"/>
    <s v="87.97.4.188"/>
    <s v="NULL"/>
  </r>
  <r>
    <n v="1983711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676"/>
    <s v="web"/>
    <s v="87.97.4.188"/>
    <s v="NULL"/>
  </r>
  <r>
    <n v="19837122"/>
    <x v="11"/>
    <s v="mod_forum"/>
    <s v="uploaded"/>
    <s v="assessable"/>
    <s v="forum_posts"/>
    <n v="129384"/>
    <s v="c"/>
    <n v="2"/>
    <n v="299494"/>
    <n v="70"/>
    <n v="118033"/>
    <x v="2"/>
    <x v="0"/>
    <s v="NULL"/>
    <n v="0"/>
    <s v="a:4:{s:7:&quot;content&quot;;s:206:&quot;&lt;p&gt;&lt;div&gt;&lt;div&gt;&lt;div role=&quot;heading&quot; aria-level=&quot;2&quot;&gt;Please, send new posts with ideas for a further re-definition during the video stream (as far as possible just in the pauses)...&lt;br&gt;&lt;/div&gt;&lt;/div&gt;&lt;/div&gt;&lt;br&gt;&lt;/p&gt;&quot;;s:14:&quot;pathnamehashes&quot;;a:0:{}s:12:&quot;discussionid&quot;;i:44550;s:13:&quot;triggeredfrom&quot;;s:20:&quot;forum_add_discussion&quot;;}"/>
    <n v="1549632699"/>
    <s v="web"/>
    <s v="87.97.4.188"/>
    <s v="NULL"/>
  </r>
  <r>
    <n v="19837123"/>
    <x v="12"/>
    <s v="mod_forum"/>
    <s v="created"/>
    <s v="discussion"/>
    <s v="forum_discussions"/>
    <n v="44550"/>
    <s v="c"/>
    <n v="2"/>
    <n v="299494"/>
    <n v="70"/>
    <n v="118033"/>
    <x v="2"/>
    <x v="0"/>
    <s v="NULL"/>
    <n v="0"/>
    <s v="a:1:{s:7:&quot;forumid&quot;;s:5:&quot;29449&quot;;}"/>
    <n v="1549632699"/>
    <s v="web"/>
    <s v="87.97.4.188"/>
    <s v="NULL"/>
  </r>
  <r>
    <n v="19837124"/>
    <x v="17"/>
    <s v="mod_forum"/>
    <s v="created"/>
    <s v="discussion_subscription"/>
    <s v="forum_discussion_subs"/>
    <n v="152"/>
    <s v="c"/>
    <n v="2"/>
    <n v="299494"/>
    <n v="70"/>
    <n v="118033"/>
    <x v="2"/>
    <x v="0"/>
    <n v="34004"/>
    <n v="0"/>
    <s v="a:2:{s:7:&quot;forumid&quot;;i:29449;s:10:&quot;discussion&quot;;i:44550;}"/>
    <n v="1549632700"/>
    <s v="web"/>
    <s v="87.97.4.188"/>
    <s v="NULL"/>
  </r>
  <r>
    <n v="19837125"/>
    <x v="11"/>
    <s v="mod_forum"/>
    <s v="uploaded"/>
    <s v="assessable"/>
    <s v="forum_posts"/>
    <n v="129385"/>
    <s v="c"/>
    <n v="2"/>
    <n v="299494"/>
    <n v="70"/>
    <n v="118033"/>
    <x v="2"/>
    <x v="0"/>
    <s v="NULL"/>
    <n v="0"/>
    <s v="a:4:{s:7:&quot;content&quot;;s:206:&quot;&lt;p&gt;&lt;div&gt;&lt;div&gt;&lt;div role=&quot;heading&quot; aria-level=&quot;2&quot;&gt;Please, send new posts with ideas for a further re-definition during the video stream (as far as possible just in the pauses)...&lt;br&gt;&lt;/div&gt;&lt;/div&gt;&lt;/div&gt;&lt;br&gt;&lt;/p&gt;&quot;;s:14:&quot;pathnamehashes&quot;;a:0:{}s:12:&quot;discussionid&quot;;i:44551;s:13:&quot;triggeredfrom&quot;;s:20:&quot;forum_add_discussion&quot;;}"/>
    <n v="1549632702"/>
    <s v="web"/>
    <s v="87.97.4.188"/>
    <s v="NULL"/>
  </r>
  <r>
    <n v="19837126"/>
    <x v="12"/>
    <s v="mod_forum"/>
    <s v="created"/>
    <s v="discussion"/>
    <s v="forum_discussions"/>
    <n v="44551"/>
    <s v="c"/>
    <n v="2"/>
    <n v="299494"/>
    <n v="70"/>
    <n v="118033"/>
    <x v="2"/>
    <x v="0"/>
    <s v="NULL"/>
    <n v="0"/>
    <s v="a:1:{s:7:&quot;forumid&quot;;s:5:&quot;29449&quot;;}"/>
    <n v="1549632702"/>
    <s v="web"/>
    <s v="87.97.4.188"/>
    <s v="NULL"/>
  </r>
  <r>
    <n v="19837127"/>
    <x v="17"/>
    <s v="mod_forum"/>
    <s v="created"/>
    <s v="discussion_subscription"/>
    <s v="forum_discussion_subs"/>
    <n v="153"/>
    <s v="c"/>
    <n v="2"/>
    <n v="299494"/>
    <n v="70"/>
    <n v="118033"/>
    <x v="2"/>
    <x v="0"/>
    <n v="34004"/>
    <n v="0"/>
    <s v="a:2:{s:7:&quot;forumid&quot;;i:29449;s:10:&quot;discussion&quot;;i:44551;}"/>
    <n v="1549632702"/>
    <s v="web"/>
    <s v="87.97.4.188"/>
    <s v="NULL"/>
  </r>
  <r>
    <n v="1983712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702"/>
    <s v="web"/>
    <s v="87.97.4.188"/>
    <s v="NULL"/>
  </r>
  <r>
    <n v="19837131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709"/>
    <s v="web"/>
    <s v="87.97.4.188"/>
    <s v="NULL"/>
  </r>
  <r>
    <n v="19837135"/>
    <x v="24"/>
    <s v="mod_url"/>
    <s v="viewed"/>
    <s v="course_module"/>
    <s v="url"/>
    <n v="2100"/>
    <s v="r"/>
    <n v="2"/>
    <n v="299517"/>
    <n v="70"/>
    <n v="118052"/>
    <x v="2"/>
    <x v="0"/>
    <s v="NULL"/>
    <n v="0"/>
    <s v="N;"/>
    <n v="1549632721"/>
    <s v="web"/>
    <s v="87.97.4.188"/>
    <s v="NULL"/>
  </r>
  <r>
    <n v="1983714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747"/>
    <s v="web"/>
    <s v="87.97.4.188"/>
    <s v="NULL"/>
  </r>
  <r>
    <n v="1983714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767"/>
    <s v="web"/>
    <s v="87.97.4.188"/>
    <s v="NULL"/>
  </r>
  <r>
    <n v="19837146"/>
    <x v="9"/>
    <s v="core"/>
    <s v="created"/>
    <s v="course_module"/>
    <s v="course_modules"/>
    <n v="118055"/>
    <s v="c"/>
    <n v="1"/>
    <n v="299520"/>
    <n v="70"/>
    <n v="118055"/>
    <x v="2"/>
    <x v="0"/>
    <s v="NULL"/>
    <n v="0"/>
    <s v="a:3:{s:10:&quot;modulename&quot;;s:5:&quot;label&quot;;s:10:&quot;instanceid&quot;;s:5:&quot;12372&quot;;s:4:&quot;name&quot;;s:53:&quot;Task Nr.4 - Please, collect impulses for a further...&quot;;}"/>
    <n v="1549632792"/>
    <s v="web"/>
    <s v="87.97.4.188"/>
    <s v="NULL"/>
  </r>
  <r>
    <n v="19837150"/>
    <x v="16"/>
    <s v="core"/>
    <s v="updated"/>
    <s v="course_module"/>
    <s v="course_modules"/>
    <n v="118053"/>
    <s v="u"/>
    <n v="1"/>
    <n v="299518"/>
    <n v="70"/>
    <n v="118053"/>
    <x v="2"/>
    <x v="0"/>
    <s v="NULL"/>
    <n v="0"/>
    <s v="a:3:{s:10:&quot;modulename&quot;;s:5:&quot;label&quot;;s:10:&quot;instanceid&quot;;s:5:&quot;12370&quot;;s:4:&quot;name&quot;;s:53:&quot;Task Nr.5 - Please, create further re-definitions....&quot;;}"/>
    <n v="1549632836"/>
    <s v="web"/>
    <s v="87.97.4.188"/>
    <s v="NULL"/>
  </r>
  <r>
    <n v="1983715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837"/>
    <s v="web"/>
    <s v="87.97.4.188"/>
    <s v="NULL"/>
  </r>
  <r>
    <n v="1983715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843"/>
    <s v="web"/>
    <s v="87.97.4.188"/>
    <s v="NULL"/>
  </r>
  <r>
    <n v="1983715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847"/>
    <s v="web"/>
    <s v="87.97.4.188"/>
    <s v="NULL"/>
  </r>
  <r>
    <n v="1983715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856"/>
    <s v="web"/>
    <s v="87.97.4.188"/>
    <s v="NULL"/>
  </r>
  <r>
    <n v="19837160"/>
    <x v="11"/>
    <s v="mod_forum"/>
    <s v="uploaded"/>
    <s v="assessable"/>
    <s v="forum_posts"/>
    <n v="129388"/>
    <s v="c"/>
    <n v="2"/>
    <n v="299482"/>
    <n v="70"/>
    <n v="118025"/>
    <x v="2"/>
    <x v="0"/>
    <s v="NULL"/>
    <n v="0"/>
    <s v="a:4:{s:7:&quot;content&quot;;s:77:&quot;&lt;p&gt;Please, create new definitions based on the previous impulses...&amp;nbsp;&lt;/p&gt;&quot;;s:14:&quot;pathnamehashes&quot;;a:0:{}s:12:&quot;discussionid&quot;;i:44552;s:13:&quot;triggeredfrom&quot;;s:20:&quot;forum_add_discussion&quot;;}"/>
    <n v="1549632928"/>
    <s v="web"/>
    <s v="87.97.4.188"/>
    <s v="NULL"/>
  </r>
  <r>
    <n v="19837161"/>
    <x v="12"/>
    <s v="mod_forum"/>
    <s v="created"/>
    <s v="discussion"/>
    <s v="forum_discussions"/>
    <n v="44552"/>
    <s v="c"/>
    <n v="2"/>
    <n v="299482"/>
    <n v="70"/>
    <n v="118025"/>
    <x v="2"/>
    <x v="0"/>
    <s v="NULL"/>
    <n v="0"/>
    <s v="a:1:{s:7:&quot;forumid&quot;;s:5:&quot;29448&quot;;}"/>
    <n v="1549632928"/>
    <s v="web"/>
    <s v="87.97.4.188"/>
    <s v="NULL"/>
  </r>
  <r>
    <n v="19837162"/>
    <x v="11"/>
    <s v="mod_forum"/>
    <s v="uploaded"/>
    <s v="assessable"/>
    <s v="forum_posts"/>
    <n v="129389"/>
    <s v="c"/>
    <n v="2"/>
    <n v="299482"/>
    <n v="70"/>
    <n v="118025"/>
    <x v="2"/>
    <x v="0"/>
    <s v="NULL"/>
    <n v="0"/>
    <s v="a:4:{s:7:&quot;content&quot;;s:77:&quot;&lt;p&gt;Please, create new definitions based on the previous impulses...&amp;nbsp;&lt;/p&gt;&quot;;s:14:&quot;pathnamehashes&quot;;a:0:{}s:12:&quot;discussionid&quot;;i:44553;s:13:&quot;triggeredfrom&quot;;s:20:&quot;forum_add_discussion&quot;;}"/>
    <n v="1549632929"/>
    <s v="web"/>
    <s v="87.97.4.188"/>
    <s v="NULL"/>
  </r>
  <r>
    <n v="19837163"/>
    <x v="12"/>
    <s v="mod_forum"/>
    <s v="created"/>
    <s v="discussion"/>
    <s v="forum_discussions"/>
    <n v="44553"/>
    <s v="c"/>
    <n v="2"/>
    <n v="299482"/>
    <n v="70"/>
    <n v="118025"/>
    <x v="2"/>
    <x v="0"/>
    <s v="NULL"/>
    <n v="0"/>
    <s v="a:1:{s:7:&quot;forumid&quot;;s:5:&quot;29448&quot;;}"/>
    <n v="1549632929"/>
    <s v="web"/>
    <s v="87.97.4.188"/>
    <s v="NULL"/>
  </r>
  <r>
    <n v="1983716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929"/>
    <s v="web"/>
    <s v="87.97.4.188"/>
    <s v="NULL"/>
  </r>
  <r>
    <n v="19837165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944"/>
    <s v="web"/>
    <s v="87.97.4.188"/>
    <s v="NULL"/>
  </r>
  <r>
    <n v="19837169"/>
    <x v="11"/>
    <s v="mod_forum"/>
    <s v="uploaded"/>
    <s v="assessable"/>
    <s v="forum_posts"/>
    <n v="129390"/>
    <s v="c"/>
    <n v="2"/>
    <n v="299494"/>
    <n v="70"/>
    <n v="118033"/>
    <x v="2"/>
    <x v="0"/>
    <s v="NULL"/>
    <n v="0"/>
    <s v="a:4:{s:7:&quot;content&quot;;s:81:&quot;&lt;p&gt;Please, create new definitions based on the previous impulses...&amp;nbsp;&lt;br&gt;&lt;/p&gt;&quot;;s:14:&quot;pathnamehashes&quot;;a:0:{}s:12:&quot;discussionid&quot;;i:44554;s:13:&quot;triggeredfrom&quot;;s:20:&quot;forum_add_discussion&quot;;}"/>
    <n v="1549632965"/>
    <s v="web"/>
    <s v="87.97.4.188"/>
    <s v="NULL"/>
  </r>
  <r>
    <n v="19837170"/>
    <x v="12"/>
    <s v="mod_forum"/>
    <s v="created"/>
    <s v="discussion"/>
    <s v="forum_discussions"/>
    <n v="44554"/>
    <s v="c"/>
    <n v="2"/>
    <n v="299494"/>
    <n v="70"/>
    <n v="118033"/>
    <x v="2"/>
    <x v="0"/>
    <s v="NULL"/>
    <n v="0"/>
    <s v="a:1:{s:7:&quot;forumid&quot;;s:5:&quot;29449&quot;;}"/>
    <n v="1549632965"/>
    <s v="web"/>
    <s v="87.97.4.188"/>
    <s v="NULL"/>
  </r>
  <r>
    <n v="19837171"/>
    <x v="17"/>
    <s v="mod_forum"/>
    <s v="created"/>
    <s v="discussion_subscription"/>
    <s v="forum_discussion_subs"/>
    <n v="154"/>
    <s v="c"/>
    <n v="2"/>
    <n v="299494"/>
    <n v="70"/>
    <n v="118033"/>
    <x v="2"/>
    <x v="0"/>
    <n v="34004"/>
    <n v="0"/>
    <s v="a:2:{s:7:&quot;forumid&quot;;i:29449;s:10:&quot;discussion&quot;;i:44554;}"/>
    <n v="1549632965"/>
    <s v="web"/>
    <s v="87.97.4.188"/>
    <s v="NULL"/>
  </r>
  <r>
    <n v="19837172"/>
    <x v="11"/>
    <s v="mod_forum"/>
    <s v="uploaded"/>
    <s v="assessable"/>
    <s v="forum_posts"/>
    <n v="129391"/>
    <s v="c"/>
    <n v="2"/>
    <n v="299494"/>
    <n v="70"/>
    <n v="118033"/>
    <x v="2"/>
    <x v="0"/>
    <s v="NULL"/>
    <n v="0"/>
    <s v="a:4:{s:7:&quot;content&quot;;s:81:&quot;&lt;p&gt;Please, create new definitions based on the previous impulses...&amp;nbsp;&lt;br&gt;&lt;/p&gt;&quot;;s:14:&quot;pathnamehashes&quot;;a:0:{}s:12:&quot;discussionid&quot;;i:44555;s:13:&quot;triggeredfrom&quot;;s:20:&quot;forum_add_discussion&quot;;}"/>
    <n v="1549632966"/>
    <s v="web"/>
    <s v="87.97.4.188"/>
    <s v="NULL"/>
  </r>
  <r>
    <n v="19837173"/>
    <x v="12"/>
    <s v="mod_forum"/>
    <s v="created"/>
    <s v="discussion"/>
    <s v="forum_discussions"/>
    <n v="44555"/>
    <s v="c"/>
    <n v="2"/>
    <n v="299494"/>
    <n v="70"/>
    <n v="118033"/>
    <x v="2"/>
    <x v="0"/>
    <s v="NULL"/>
    <n v="0"/>
    <s v="a:1:{s:7:&quot;forumid&quot;;s:5:&quot;29449&quot;;}"/>
    <n v="1549632966"/>
    <s v="web"/>
    <s v="87.97.4.188"/>
    <s v="NULL"/>
  </r>
  <r>
    <n v="19837174"/>
    <x v="17"/>
    <s v="mod_forum"/>
    <s v="created"/>
    <s v="discussion_subscription"/>
    <s v="forum_discussion_subs"/>
    <n v="155"/>
    <s v="c"/>
    <n v="2"/>
    <n v="299494"/>
    <n v="70"/>
    <n v="118033"/>
    <x v="2"/>
    <x v="0"/>
    <n v="34004"/>
    <n v="0"/>
    <s v="a:2:{s:7:&quot;forumid&quot;;i:29449;s:10:&quot;discussion&quot;;i:44555;}"/>
    <n v="1549632966"/>
    <s v="web"/>
    <s v="87.97.4.188"/>
    <s v="NULL"/>
  </r>
  <r>
    <n v="19837175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966"/>
    <s v="web"/>
    <s v="87.97.4.188"/>
    <s v="NULL"/>
  </r>
  <r>
    <n v="1983718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986"/>
    <s v="web"/>
    <s v="87.97.4.188"/>
    <s v="NULL"/>
  </r>
  <r>
    <n v="19837252"/>
    <x v="9"/>
    <s v="core"/>
    <s v="created"/>
    <s v="course_module"/>
    <s v="course_modules"/>
    <n v="118056"/>
    <s v="c"/>
    <n v="1"/>
    <n v="299521"/>
    <n v="70"/>
    <n v="118056"/>
    <x v="2"/>
    <x v="0"/>
    <s v="NULL"/>
    <n v="0"/>
    <s v="a:3:{s:10:&quot;modulename&quot;;s:5:&quot;forum&quot;;s:10:&quot;instanceid&quot;;i:29453;s:4:&quot;name&quot;;s:45:&quot;Task Nr.6 - Who is the best Student - by now?&quot;;}"/>
    <n v="1549633305"/>
    <s v="web"/>
    <s v="87.97.4.188"/>
    <s v="NULL"/>
  </r>
  <r>
    <n v="1983725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3306"/>
    <s v="web"/>
    <s v="87.97.4.188"/>
    <s v="NULL"/>
  </r>
  <r>
    <n v="19837265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3339"/>
    <s v="web"/>
    <s v="87.97.4.188"/>
    <s v="NULL"/>
  </r>
  <r>
    <n v="19837309"/>
    <x v="11"/>
    <s v="mod_forum"/>
    <s v="uploaded"/>
    <s v="assessable"/>
    <s v="forum_posts"/>
    <n v="129396"/>
    <s v="c"/>
    <n v="2"/>
    <n v="299521"/>
    <n v="70"/>
    <n v="118056"/>
    <x v="2"/>
    <x v="0"/>
    <s v="NULL"/>
    <n v="0"/>
    <s v="a:4:{s:7:&quot;content&quot;;s:184:&quot;&lt;p&gt;Never forget: the description of an evaluation process should always be precise and detailed in order to make possible an unlimited interpretation/using by other Students too...&lt;/p&gt;&quot;;s:14:&quot;pathnamehashes&quot;;a:0:{}s:12:&quot;discussionid&quot;;i:44560;s:13:&quot;triggeredfrom&quot;;s:20:&quot;forum_add_discussion&quot;;}"/>
    <n v="1549633526"/>
    <s v="web"/>
    <s v="87.97.4.188"/>
    <s v="NULL"/>
  </r>
  <r>
    <n v="19837310"/>
    <x v="12"/>
    <s v="mod_forum"/>
    <s v="created"/>
    <s v="discussion"/>
    <s v="forum_discussions"/>
    <n v="44560"/>
    <s v="c"/>
    <n v="2"/>
    <n v="299521"/>
    <n v="70"/>
    <n v="118056"/>
    <x v="2"/>
    <x v="0"/>
    <s v="NULL"/>
    <n v="0"/>
    <s v="a:1:{s:7:&quot;forumid&quot;;s:5:&quot;29453&quot;;}"/>
    <n v="1549633526"/>
    <s v="web"/>
    <s v="87.97.4.188"/>
    <s v="NULL"/>
  </r>
  <r>
    <n v="19837311"/>
    <x v="17"/>
    <s v="mod_forum"/>
    <s v="created"/>
    <s v="discussion_subscription"/>
    <s v="forum_discussion_subs"/>
    <n v="156"/>
    <s v="c"/>
    <n v="2"/>
    <n v="299521"/>
    <n v="70"/>
    <n v="118056"/>
    <x v="2"/>
    <x v="0"/>
    <n v="34004"/>
    <n v="0"/>
    <s v="a:2:{s:7:&quot;forumid&quot;;i:29453;s:10:&quot;discussion&quot;;i:44560;}"/>
    <n v="1549633526"/>
    <s v="web"/>
    <s v="87.97.4.188"/>
    <s v="NULL"/>
  </r>
  <r>
    <n v="19837312"/>
    <x v="11"/>
    <s v="mod_forum"/>
    <s v="uploaded"/>
    <s v="assessable"/>
    <s v="forum_posts"/>
    <n v="129397"/>
    <s v="c"/>
    <n v="2"/>
    <n v="299521"/>
    <n v="70"/>
    <n v="118056"/>
    <x v="2"/>
    <x v="0"/>
    <s v="NULL"/>
    <n v="0"/>
    <s v="a:4:{s:7:&quot;content&quot;;s:184:&quot;&lt;p&gt;Never forget: the description of an evaluation process should always be precise and detailed in order to make possible an unlimited interpretation/using by other Students too...&lt;/p&gt;&quot;;s:14:&quot;pathnamehashes&quot;;a:0:{}s:12:&quot;discussionid&quot;;i:44561;s:13:&quot;triggeredfrom&quot;;s:20:&quot;forum_add_discussion&quot;;}"/>
    <n v="1549633530"/>
    <s v="web"/>
    <s v="87.97.4.188"/>
    <s v="NULL"/>
  </r>
  <r>
    <n v="19837313"/>
    <x v="12"/>
    <s v="mod_forum"/>
    <s v="created"/>
    <s v="discussion"/>
    <s v="forum_discussions"/>
    <n v="44561"/>
    <s v="c"/>
    <n v="2"/>
    <n v="299521"/>
    <n v="70"/>
    <n v="118056"/>
    <x v="2"/>
    <x v="0"/>
    <s v="NULL"/>
    <n v="0"/>
    <s v="a:1:{s:7:&quot;forumid&quot;;s:5:&quot;29453&quot;;}"/>
    <n v="1549633530"/>
    <s v="web"/>
    <s v="87.97.4.188"/>
    <s v="NULL"/>
  </r>
  <r>
    <n v="19837314"/>
    <x v="17"/>
    <s v="mod_forum"/>
    <s v="created"/>
    <s v="discussion_subscription"/>
    <s v="forum_discussion_subs"/>
    <n v="157"/>
    <s v="c"/>
    <n v="2"/>
    <n v="299521"/>
    <n v="70"/>
    <n v="118056"/>
    <x v="2"/>
    <x v="0"/>
    <n v="34004"/>
    <n v="0"/>
    <s v="a:2:{s:7:&quot;forumid&quot;;i:29453;s:10:&quot;discussion&quot;;i:44561;}"/>
    <n v="1549633530"/>
    <s v="web"/>
    <s v="87.97.4.188"/>
    <s v="NULL"/>
  </r>
  <r>
    <n v="19837315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3531"/>
    <s v="web"/>
    <s v="87.97.4.188"/>
    <s v="NULL"/>
  </r>
  <r>
    <n v="19837367"/>
    <x v="13"/>
    <s v="mod_forum"/>
    <s v="viewed"/>
    <s v="discussion"/>
    <s v="forum_discussions"/>
    <n v="44561"/>
    <s v="r"/>
    <n v="2"/>
    <n v="299521"/>
    <n v="70"/>
    <n v="118056"/>
    <x v="2"/>
    <x v="0"/>
    <s v="NULL"/>
    <n v="0"/>
    <s v="N;"/>
    <n v="1549633538"/>
    <s v="web"/>
    <s v="87.97.4.188"/>
    <s v="NULL"/>
  </r>
  <r>
    <n v="19838011"/>
    <x v="11"/>
    <s v="mod_forum"/>
    <s v="uploaded"/>
    <s v="assessable"/>
    <s v="forum_posts"/>
    <n v="129402"/>
    <s v="c"/>
    <n v="2"/>
    <n v="299521"/>
    <n v="70"/>
    <n v="118056"/>
    <x v="2"/>
    <x v="0"/>
    <s v="NULL"/>
    <n v="0"/>
    <s v="a:4:{s:7:&quot;content&quot;;s:537:&quot;&lt;p&gt;&lt;i&gt;The more &lt;/i&gt;(&lt;b&gt;impulses&lt;/b&gt; somebody sent during the video stream), &lt;i&gt;the better &lt;/i&gt;(this Students is)...&lt;/p&gt;&lt;p&gt;&lt;p&gt;&lt;i&gt;The faster&amp;nbsp;&lt;/i&gt;(&lt;b&gt;comments&lt;/b&gt;&amp;nbsp;somebody sent to the questions in the knowledge test),&amp;nbsp;&lt;i&gt;the better&amp;nbsp;&lt;/i&gt;(this Students is)...&lt;/p&gt;&lt;p&gt;&lt;p&gt;&lt;i&gt;The operative&amp;nbsp;&lt;/i&gt;(&lt;b&gt;attributes&lt;/b&gt;&amp;nbsp;somebody defined for an evaluation),&amp;nbsp;&lt;i&gt;the better&amp;nbsp;&lt;/i&gt;(this Students is)... (where the word &quot;operative&quot; means&amp;nbsp;an attribute can be measured in an objective/instrumental way)...&lt;/p&gt;&lt;/p&gt;&lt;/p&gt;&quot;;s:14:&quot;pathnamehashes&quot;;a:0:{}s:12:&quot;discussionid&quot;;i:44561;s:13:&quot;triggeredfrom&quot;;s:18:&quot;forum_add_new_post&quot;;}"/>
    <n v="1549634000"/>
    <s v="web"/>
    <s v="87.97.4.188"/>
    <s v="NULL"/>
  </r>
  <r>
    <n v="19838012"/>
    <x v="14"/>
    <s v="mod_forum"/>
    <s v="created"/>
    <s v="post"/>
    <s v="forum_posts"/>
    <n v="129402"/>
    <s v="c"/>
    <n v="2"/>
    <n v="299521"/>
    <n v="70"/>
    <n v="118056"/>
    <x v="2"/>
    <x v="0"/>
    <s v="NULL"/>
    <n v="0"/>
    <s v="a:3:{s:12:&quot;discussionid&quot;;s:5:&quot;44561&quot;;s:7:&quot;forumid&quot;;s:5:&quot;29453&quot;;s:9:&quot;forumtype&quot;;s:7:&quot;general&quot;;}"/>
    <n v="1549634000"/>
    <s v="web"/>
    <s v="87.97.4.188"/>
    <s v="NULL"/>
  </r>
  <r>
    <n v="19838013"/>
    <x v="13"/>
    <s v="mod_forum"/>
    <s v="viewed"/>
    <s v="discussion"/>
    <s v="forum_discussions"/>
    <n v="44561"/>
    <s v="r"/>
    <n v="2"/>
    <n v="299521"/>
    <n v="70"/>
    <n v="118056"/>
    <x v="2"/>
    <x v="0"/>
    <s v="NULL"/>
    <n v="0"/>
    <s v="N;"/>
    <n v="1549634000"/>
    <s v="web"/>
    <s v="87.97.4.188"/>
    <s v="NULL"/>
  </r>
  <r>
    <n v="19838014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4009"/>
    <s v="web"/>
    <s v="87.97.4.188"/>
    <s v="NULL"/>
  </r>
  <r>
    <n v="19838015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4013"/>
    <s v="web"/>
    <s v="87.97.4.188"/>
    <s v="NULL"/>
  </r>
  <r>
    <n v="19838016"/>
    <x v="13"/>
    <s v="mod_forum"/>
    <s v="viewed"/>
    <s v="discussion"/>
    <s v="forum_discussions"/>
    <n v="44560"/>
    <s v="r"/>
    <n v="2"/>
    <n v="299521"/>
    <n v="70"/>
    <n v="118056"/>
    <x v="2"/>
    <x v="0"/>
    <s v="NULL"/>
    <n v="0"/>
    <s v="N;"/>
    <n v="1549634015"/>
    <s v="web"/>
    <s v="87.97.4.188"/>
    <s v="NULL"/>
  </r>
  <r>
    <n v="19838020"/>
    <x v="11"/>
    <s v="mod_forum"/>
    <s v="uploaded"/>
    <s v="assessable"/>
    <s v="forum_posts"/>
    <n v="129403"/>
    <s v="c"/>
    <n v="2"/>
    <n v="299521"/>
    <n v="70"/>
    <n v="118056"/>
    <x v="2"/>
    <x v="0"/>
    <s v="NULL"/>
    <n v="0"/>
    <s v="a:4:{s:7:&quot;content&quot;;s:582:&quot;&lt;p&gt;&lt;p&gt;&lt;i&gt;The more&amp;nbsp;&lt;/i&gt;(&lt;b&gt;impulses&lt;/b&gt;&amp;nbsp;somebody sent during the video stream),&amp;nbsp;&lt;i&gt;the better&amp;nbsp;&lt;/i&gt;(this Students is)...&lt;/p&gt;&lt;p&gt;&lt;/p&gt;&lt;p&gt;&lt;i&gt;The faster&amp;nbsp;&lt;/i&gt;(&lt;b&gt;comments&lt;/b&gt;&amp;nbsp;somebody sent to the questions in the knowledge test),&amp;nbsp;&lt;i&gt;the better&amp;nbsp;&lt;/i&gt;(this Students is)...&lt;/p&gt;&lt;p&gt;&lt;/p&gt;&lt;p&gt;&lt;i&gt;The operative&amp;nbsp;&lt;/i&gt;(&lt;b&gt;attributes&lt;/b&gt;&amp;nbsp;somebody defined for an evaluation),&amp;nbsp;&lt;i&gt;the better&amp;nbsp;&lt;/i&gt;(this Students is)... (where the word &quot;operative&quot; means&amp;nbsp;an attribute can be measured in an objective/instrumental way)...&lt;/p&gt;&lt;p&gt;&lt;/p&gt;&lt;p&gt;&lt;/p&gt;&lt;br&gt;&lt;/p&gt;&quot;;s:14:&quot;pathnamehashes&quot;;a:0:{}s:12:&quot;discussionid&quot;;i:44560;s:13:&quot;triggeredfrom&quot;;s:18:&quot;forum_add_new_post&quot;;}"/>
    <n v="1549634023"/>
    <s v="web"/>
    <s v="87.97.4.188"/>
    <s v="NULL"/>
  </r>
  <r>
    <n v="19838021"/>
    <x v="14"/>
    <s v="mod_forum"/>
    <s v="created"/>
    <s v="post"/>
    <s v="forum_posts"/>
    <n v="129403"/>
    <s v="c"/>
    <n v="2"/>
    <n v="299521"/>
    <n v="70"/>
    <n v="118056"/>
    <x v="2"/>
    <x v="0"/>
    <s v="NULL"/>
    <n v="0"/>
    <s v="a:3:{s:12:&quot;discussionid&quot;;s:5:&quot;44560&quot;;s:7:&quot;forumid&quot;;s:5:&quot;29453&quot;;s:9:&quot;forumtype&quot;;s:7:&quot;general&quot;;}"/>
    <n v="1549634023"/>
    <s v="web"/>
    <s v="87.97.4.188"/>
    <s v="NULL"/>
  </r>
  <r>
    <n v="19838022"/>
    <x v="13"/>
    <s v="mod_forum"/>
    <s v="viewed"/>
    <s v="discussion"/>
    <s v="forum_discussions"/>
    <n v="44560"/>
    <s v="r"/>
    <n v="2"/>
    <n v="299521"/>
    <n v="70"/>
    <n v="118056"/>
    <x v="2"/>
    <x v="0"/>
    <s v="NULL"/>
    <n v="0"/>
    <s v="N;"/>
    <n v="1549634023"/>
    <s v="web"/>
    <s v="87.97.4.188"/>
    <s v="NULL"/>
  </r>
  <r>
    <n v="198380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074"/>
    <s v="web"/>
    <s v="87.97.4.188"/>
    <s v="NULL"/>
  </r>
  <r>
    <n v="1983802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077"/>
    <s v="web"/>
    <s v="87.97.4.188"/>
    <s v="NULL"/>
  </r>
  <r>
    <n v="1983816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524"/>
    <s v="web"/>
    <s v="87.97.4.188"/>
    <s v="NULL"/>
  </r>
  <r>
    <n v="19838177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34557"/>
    <s v="web"/>
    <s v="87.97.4.188"/>
    <s v="NULL"/>
  </r>
  <r>
    <n v="1983817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558"/>
    <s v="web"/>
    <s v="87.97.4.188"/>
    <s v="NULL"/>
  </r>
  <r>
    <n v="1983876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000"/>
    <s v="web"/>
    <s v="82.131.249.227"/>
    <s v="NULL"/>
  </r>
  <r>
    <n v="19838770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39014"/>
    <s v="web"/>
    <s v="82.131.249.227"/>
    <s v="NULL"/>
  </r>
  <r>
    <n v="1983878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076"/>
    <s v="web"/>
    <s v="82.131.249.227"/>
    <s v="NULL"/>
  </r>
  <r>
    <n v="198387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087"/>
    <s v="web"/>
    <s v="82.131.249.227"/>
    <s v="NULL"/>
  </r>
  <r>
    <n v="1983881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379"/>
    <s v="web"/>
    <s v="82.131.249.227"/>
    <s v="NULL"/>
  </r>
  <r>
    <n v="19838821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39398"/>
    <s v="web"/>
    <s v="82.131.249.227"/>
    <s v="NULL"/>
  </r>
  <r>
    <n v="1983882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398"/>
    <s v="web"/>
    <s v="82.131.249.227"/>
    <s v="NULL"/>
  </r>
  <r>
    <n v="1983882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414"/>
    <s v="web"/>
    <s v="82.131.249.227"/>
    <s v="NULL"/>
  </r>
  <r>
    <n v="1983888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586"/>
    <s v="web"/>
    <s v="82.131.249.227"/>
    <s v="NULL"/>
  </r>
  <r>
    <n v="1983889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9680"/>
    <s v="web"/>
    <s v="82.131.249.227"/>
    <s v="NULL"/>
  </r>
  <r>
    <n v="198388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714"/>
    <s v="web"/>
    <s v="82.131.249.227"/>
    <s v="NULL"/>
  </r>
  <r>
    <n v="198390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40264"/>
    <s v="web"/>
    <s v="82.131.249.227"/>
    <s v="NULL"/>
  </r>
  <r>
    <n v="1984765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714698"/>
    <s v="web"/>
    <s v="82.131.249.227"/>
    <s v="NULL"/>
  </r>
  <r>
    <n v="19847664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714706"/>
    <s v="web"/>
    <s v="82.131.249.227"/>
    <s v="NULL"/>
  </r>
  <r>
    <n v="1985924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790865"/>
    <s v="web"/>
    <s v="87.97.50.45"/>
    <s v="NULL"/>
  </r>
  <r>
    <n v="1986123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04365"/>
    <s v="web"/>
    <s v="87.97.50.45"/>
    <s v="NULL"/>
  </r>
  <r>
    <n v="1986131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04577"/>
    <s v="web"/>
    <s v="87.97.50.45"/>
    <s v="NULL"/>
  </r>
  <r>
    <n v="1986131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04582"/>
    <s v="web"/>
    <s v="87.97.50.45"/>
    <s v="NULL"/>
  </r>
  <r>
    <n v="19861523"/>
    <x v="2"/>
    <s v="core"/>
    <s v="viewed"/>
    <s v="user_profile"/>
    <s v="user"/>
    <n v="34286"/>
    <s v="r"/>
    <n v="0"/>
    <n v="298430"/>
    <n v="50"/>
    <n v="17305"/>
    <x v="2"/>
    <x v="0"/>
    <n v="34286"/>
    <n v="0"/>
    <s v="a:3:{s:8:&quot;courseid&quot;;s:5:&quot;17305&quot;;s:15:&quot;courseshortname&quot;;s:5:&quot;IK045&quot;;s:14:&quot;coursefullname&quot;;s:59:&quot;IK045 Service Science &amp; Knowledge Economy: Research Methods&quot;;}"/>
    <n v="1549805781"/>
    <s v="web"/>
    <s v="87.97.50.45"/>
    <s v="NULL"/>
  </r>
  <r>
    <n v="1986158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06144"/>
    <s v="web"/>
    <s v="87.97.50.45"/>
    <s v="NULL"/>
  </r>
  <r>
    <n v="19861675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806751"/>
    <s v="web"/>
    <s v="87.97.50.45"/>
    <s v="NULL"/>
  </r>
  <r>
    <n v="19861676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49806754"/>
    <s v="web"/>
    <s v="87.97.50.45"/>
    <s v="NULL"/>
  </r>
  <r>
    <n v="1986170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807065"/>
    <s v="web"/>
    <s v="87.97.50.45"/>
    <s v="NULL"/>
  </r>
  <r>
    <n v="1986170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807072"/>
    <s v="web"/>
    <s v="87.97.50.45"/>
    <s v="NULL"/>
  </r>
  <r>
    <n v="19861704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807149"/>
    <s v="web"/>
    <s v="87.97.50.45"/>
    <s v="NULL"/>
  </r>
  <r>
    <n v="19861705"/>
    <x v="13"/>
    <s v="mod_forum"/>
    <s v="viewed"/>
    <s v="discussion"/>
    <s v="forum_discussions"/>
    <n v="44471"/>
    <s v="r"/>
    <n v="2"/>
    <n v="299502"/>
    <n v="70"/>
    <n v="118037"/>
    <x v="2"/>
    <x v="0"/>
    <s v="NULL"/>
    <n v="0"/>
    <s v="N;"/>
    <n v="1549807151"/>
    <s v="web"/>
    <s v="87.97.50.45"/>
    <s v="NULL"/>
  </r>
  <r>
    <n v="1986196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808616"/>
    <s v="web"/>
    <s v="87.97.50.45"/>
    <s v="NULL"/>
  </r>
  <r>
    <n v="1986268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13795"/>
    <s v="web"/>
    <s v="87.97.53.134"/>
    <s v="NULL"/>
  </r>
  <r>
    <n v="1986268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13804"/>
    <s v="web"/>
    <s v="87.97.53.134"/>
    <s v="NULL"/>
  </r>
  <r>
    <n v="19869656"/>
    <x v="3"/>
    <s v="core"/>
    <s v="viewed"/>
    <s v="course"/>
    <s v="NULL"/>
    <s v="NULL"/>
    <s v="r"/>
    <n v="2"/>
    <n v="298430"/>
    <n v="50"/>
    <n v="17305"/>
    <x v="1"/>
    <x v="0"/>
    <s v="NULL"/>
    <n v="0"/>
    <s v="N;"/>
    <n v="1549868190"/>
    <s v="web"/>
    <s v="89.135.72.30"/>
    <s v="NULL"/>
  </r>
  <r>
    <n v="19869660"/>
    <x v="5"/>
    <s v="mod_forum"/>
    <s v="viewed"/>
    <s v="course_module"/>
    <s v="forum"/>
    <n v="29407"/>
    <s v="r"/>
    <n v="2"/>
    <n v="298431"/>
    <n v="70"/>
    <n v="117452"/>
    <x v="1"/>
    <x v="0"/>
    <s v="NULL"/>
    <n v="0"/>
    <s v="N;"/>
    <n v="1549868204"/>
    <s v="web"/>
    <s v="89.135.72.30"/>
    <s v="NULL"/>
  </r>
  <r>
    <n v="19869661"/>
    <x v="4"/>
    <s v="core"/>
    <s v="viewed"/>
    <s v="user_list"/>
    <s v="course"/>
    <n v="17305"/>
    <s v="r"/>
    <n v="0"/>
    <n v="298430"/>
    <n v="50"/>
    <n v="17305"/>
    <x v="1"/>
    <x v="0"/>
    <s v="NULL"/>
    <n v="0"/>
    <s v="a:2:{s:15:&quot;courseshortname&quot;;s:5:&quot;IK045&quot;;s:14:&quot;coursefullname&quot;;s:59:&quot;IK045 Service Science &amp; Knowledge Economy: Research Methods&quot;;}"/>
    <n v="1549868209"/>
    <s v="web"/>
    <s v="89.135.72.30"/>
    <s v="NULL"/>
  </r>
  <r>
    <n v="19869664"/>
    <x v="3"/>
    <s v="core"/>
    <s v="viewed"/>
    <s v="course"/>
    <s v="NULL"/>
    <s v="NULL"/>
    <s v="r"/>
    <n v="2"/>
    <n v="298430"/>
    <n v="50"/>
    <n v="17305"/>
    <x v="1"/>
    <x v="0"/>
    <s v="NULL"/>
    <n v="0"/>
    <s v="N;"/>
    <n v="1549868228"/>
    <s v="web"/>
    <s v="89.135.72.30"/>
    <s v="NULL"/>
  </r>
  <r>
    <n v="1987103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74056"/>
    <s v="web"/>
    <s v="87.97.53.134"/>
    <s v="NULL"/>
  </r>
  <r>
    <n v="1987103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74061"/>
    <s v="web"/>
    <s v="87.97.53.134"/>
    <s v="NULL"/>
  </r>
  <r>
    <n v="19871037"/>
    <x v="2"/>
    <s v="core"/>
    <s v="viewed"/>
    <s v="user_profile"/>
    <s v="user"/>
    <n v="34286"/>
    <s v="r"/>
    <n v="0"/>
    <n v="298430"/>
    <n v="50"/>
    <n v="17305"/>
    <x v="2"/>
    <x v="0"/>
    <n v="34286"/>
    <n v="0"/>
    <s v="a:3:{s:8:&quot;courseid&quot;;s:5:&quot;17305&quot;;s:15:&quot;courseshortname&quot;;s:5:&quot;IK045&quot;;s:14:&quot;coursefullname&quot;;s:59:&quot;IK045 Service Science &amp; Knowledge Economy: Research Methods&quot;;}"/>
    <n v="1549874076"/>
    <s v="web"/>
    <s v="87.97.53.134"/>
    <s v="NULL"/>
  </r>
  <r>
    <n v="198715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76213"/>
    <s v="web"/>
    <s v="87.97.53.134"/>
    <s v="NULL"/>
  </r>
  <r>
    <n v="19871867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77457"/>
    <s v="web"/>
    <s v="87.97.53.134"/>
    <s v="NULL"/>
  </r>
  <r>
    <n v="198723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79630"/>
    <s v="web"/>
    <s v="87.97.53.134"/>
    <s v="NULL"/>
  </r>
  <r>
    <n v="1987233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79636"/>
    <s v="web"/>
    <s v="87.97.53.134"/>
    <s v="NULL"/>
  </r>
  <r>
    <n v="198725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089"/>
    <s v="web"/>
    <s v="87.97.53.134"/>
    <s v="NULL"/>
  </r>
  <r>
    <n v="1987258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153"/>
    <s v="web"/>
    <s v="87.97.53.134"/>
    <s v="NULL"/>
  </r>
  <r>
    <n v="19872583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881167"/>
    <s v="web"/>
    <s v="87.97.53.134"/>
    <s v="NULL"/>
  </r>
  <r>
    <n v="1987258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168"/>
    <s v="web"/>
    <s v="87.97.53.134"/>
    <s v="NULL"/>
  </r>
  <r>
    <n v="198726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431"/>
    <s v="web"/>
    <s v="87.97.53.134"/>
    <s v="NULL"/>
  </r>
  <r>
    <n v="198742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7619"/>
    <s v="web"/>
    <s v="87.97.53.134"/>
    <s v="NULL"/>
  </r>
  <r>
    <n v="1987429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87623"/>
    <s v="web"/>
    <s v="87.97.53.134"/>
    <s v="NULL"/>
  </r>
  <r>
    <n v="19875848"/>
    <x v="3"/>
    <s v="core"/>
    <s v="viewed"/>
    <s v="course"/>
    <s v="NULL"/>
    <s v="NULL"/>
    <s v="r"/>
    <n v="2"/>
    <n v="298430"/>
    <n v="50"/>
    <n v="17305"/>
    <x v="4"/>
    <x v="0"/>
    <s v="NULL"/>
    <n v="0"/>
    <s v="N;"/>
    <n v="1549891831"/>
    <s v="web"/>
    <s v="172.17.1.206"/>
    <s v="NULL"/>
  </r>
  <r>
    <n v="1989361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60319"/>
    <s v="web"/>
    <s v="86.101.237.69"/>
    <s v="NULL"/>
  </r>
  <r>
    <n v="19893621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960345"/>
    <s v="web"/>
    <s v="86.101.237.69"/>
    <s v="NULL"/>
  </r>
  <r>
    <n v="1989362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0348"/>
    <s v="web"/>
    <s v="86.101.237.69"/>
    <s v="NULL"/>
  </r>
  <r>
    <n v="19893631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960378"/>
    <s v="web"/>
    <s v="86.101.237.69"/>
    <s v="NULL"/>
  </r>
  <r>
    <n v="19893634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0413"/>
    <s v="web"/>
    <s v="86.101.237.69"/>
    <s v="NULL"/>
  </r>
  <r>
    <n v="1989363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0414"/>
    <s v="web"/>
    <s v="86.101.237.69"/>
    <s v="NULL"/>
  </r>
  <r>
    <n v="19893824"/>
    <x v="3"/>
    <s v="core"/>
    <s v="viewed"/>
    <s v="course"/>
    <s v="NULL"/>
    <s v="NULL"/>
    <s v="r"/>
    <n v="2"/>
    <n v="298430"/>
    <n v="50"/>
    <n v="17305"/>
    <x v="4"/>
    <x v="0"/>
    <s v="NULL"/>
    <n v="0"/>
    <s v="N;"/>
    <n v="1549961617"/>
    <s v="web"/>
    <s v="172.17.1.206"/>
    <s v="NULL"/>
  </r>
  <r>
    <n v="19893921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269"/>
    <s v="web"/>
    <s v="178.48.89.148"/>
    <s v="NULL"/>
  </r>
  <r>
    <n v="19893934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287"/>
    <s v="web"/>
    <s v="178.48.89.148"/>
    <s v="NULL"/>
  </r>
  <r>
    <n v="19893947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316"/>
    <s v="web"/>
    <s v="178.48.89.148"/>
    <s v="NULL"/>
  </r>
  <r>
    <n v="19893980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473"/>
    <s v="web"/>
    <s v="178.48.89.148"/>
    <s v="NULL"/>
  </r>
  <r>
    <n v="19893991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518"/>
    <s v="web"/>
    <s v="178.48.89.148"/>
    <s v="NULL"/>
  </r>
  <r>
    <n v="19894015"/>
    <x v="6"/>
    <s v="core"/>
    <s v="updated"/>
    <s v="course_section"/>
    <s v="course_sections"/>
    <n v="276099"/>
    <s v="u"/>
    <n v="1"/>
    <n v="298430"/>
    <n v="50"/>
    <n v="17305"/>
    <x v="3"/>
    <x v="0"/>
    <s v="NULL"/>
    <n v="0"/>
    <s v="a:1:{s:10:&quot;sectionnum&quot;;s:1:&quot;1&quot;;}"/>
    <n v="1549962583"/>
    <s v="web"/>
    <s v="178.48.89.148"/>
    <s v="NULL"/>
  </r>
  <r>
    <n v="19894016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585"/>
    <s v="web"/>
    <s v="178.48.89.148"/>
    <s v="NULL"/>
  </r>
  <r>
    <n v="19894082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896"/>
    <s v="web"/>
    <s v="178.48.89.148"/>
    <s v="NULL"/>
  </r>
  <r>
    <n v="1989420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63780"/>
    <s v="web"/>
    <s v="86.101.16.129"/>
    <s v="NULL"/>
  </r>
  <r>
    <n v="1989420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3789"/>
    <s v="web"/>
    <s v="86.101.16.129"/>
    <s v="NULL"/>
  </r>
  <r>
    <n v="1989420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3794"/>
    <s v="web"/>
    <s v="86.101.16.129"/>
    <s v="NULL"/>
  </r>
  <r>
    <n v="1989421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3805"/>
    <s v="web"/>
    <s v="86.101.16.129"/>
    <s v="NULL"/>
  </r>
  <r>
    <n v="1990450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90794"/>
    <s v="web"/>
    <s v="176.63.19.183"/>
    <s v="NULL"/>
  </r>
  <r>
    <n v="1990523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88"/>
    <s v="web"/>
    <s v="176.63.19.183"/>
    <s v="NULL"/>
  </r>
  <r>
    <n v="19905233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0"/>
    <s v="web"/>
    <s v="176.63.19.183"/>
    <s v="NULL"/>
  </r>
  <r>
    <n v="19905234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1"/>
    <s v="web"/>
    <s v="176.63.19.183"/>
    <s v="NULL"/>
  </r>
  <r>
    <n v="1990523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2"/>
    <s v="web"/>
    <s v="176.63.19.183"/>
    <s v="NULL"/>
  </r>
  <r>
    <n v="1990523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3"/>
    <s v="web"/>
    <s v="176.63.19.183"/>
    <s v="NULL"/>
  </r>
  <r>
    <n v="1990523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4"/>
    <s v="web"/>
    <s v="176.63.19.183"/>
    <s v="NULL"/>
  </r>
  <r>
    <n v="1990527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91222"/>
    <s v="web"/>
    <s v="176.63.19.183"/>
    <s v="NULL"/>
  </r>
  <r>
    <n v="1990528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261"/>
    <s v="web"/>
    <s v="176.63.19.183"/>
    <s v="NULL"/>
  </r>
  <r>
    <n v="1990755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92982"/>
    <s v="web"/>
    <s v="176.63.19.183"/>
    <s v="NULL"/>
  </r>
  <r>
    <n v="19911822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009831"/>
    <s v="web"/>
    <s v="176.63.24.165"/>
    <s v="NULL"/>
  </r>
  <r>
    <n v="1993099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1485"/>
    <s v="web"/>
    <s v="89.132.138.109"/>
    <s v="NULL"/>
  </r>
  <r>
    <n v="19930997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051499"/>
    <s v="web"/>
    <s v="89.132.138.109"/>
    <s v="NULL"/>
  </r>
  <r>
    <n v="19930999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50051501"/>
    <s v="web"/>
    <s v="89.132.138.109"/>
    <s v="NULL"/>
  </r>
  <r>
    <n v="1993100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1519"/>
    <s v="web"/>
    <s v="89.132.138.109"/>
    <s v="NULL"/>
  </r>
  <r>
    <n v="1993100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1527"/>
    <s v="web"/>
    <s v="89.132.138.109"/>
    <s v="NULL"/>
  </r>
  <r>
    <n v="19931009"/>
    <x v="2"/>
    <s v="core"/>
    <s v="viewed"/>
    <s v="user_profile"/>
    <s v="user"/>
    <n v="31218"/>
    <s v="r"/>
    <n v="0"/>
    <n v="298430"/>
    <n v="50"/>
    <n v="17305"/>
    <x v="2"/>
    <x v="0"/>
    <n v="31218"/>
    <n v="0"/>
    <s v="a:3:{s:8:&quot;courseid&quot;;s:5:&quot;17305&quot;;s:15:&quot;courseshortname&quot;;s:5:&quot;IK045&quot;;s:14:&quot;coursefullname&quot;;s:59:&quot;IK045 Service Science &amp; Knowledge Economy: Research Methods&quot;;}"/>
    <n v="1550051538"/>
    <s v="web"/>
    <s v="89.132.138.109"/>
    <s v="NULL"/>
  </r>
  <r>
    <n v="19931014"/>
    <x v="2"/>
    <s v="core"/>
    <s v="viewed"/>
    <s v="user_profile"/>
    <s v="user"/>
    <n v="31192"/>
    <s v="r"/>
    <n v="0"/>
    <n v="298430"/>
    <n v="50"/>
    <n v="17305"/>
    <x v="2"/>
    <x v="0"/>
    <n v="31192"/>
    <n v="0"/>
    <s v="a:3:{s:8:&quot;courseid&quot;;s:5:&quot;17305&quot;;s:15:&quot;courseshortname&quot;;s:5:&quot;IK045&quot;;s:14:&quot;coursefullname&quot;;s:59:&quot;IK045 Service Science &amp; Knowledge Economy: Research Methods&quot;;}"/>
    <n v="1550051561"/>
    <s v="web"/>
    <s v="89.132.138.109"/>
    <s v="NULL"/>
  </r>
  <r>
    <n v="19931029"/>
    <x v="2"/>
    <s v="core"/>
    <s v="viewed"/>
    <s v="user_profile"/>
    <s v="user"/>
    <n v="31218"/>
    <s v="r"/>
    <n v="0"/>
    <n v="298430"/>
    <n v="50"/>
    <n v="17305"/>
    <x v="2"/>
    <x v="0"/>
    <n v="31218"/>
    <n v="0"/>
    <s v="a:3:{s:8:&quot;courseid&quot;;s:5:&quot;17305&quot;;s:15:&quot;courseshortname&quot;;s:5:&quot;IK045&quot;;s:14:&quot;coursefullname&quot;;s:59:&quot;IK045 Service Science &amp; Knowledge Economy: Research Methods&quot;;}"/>
    <n v="1550051628"/>
    <s v="web"/>
    <s v="89.132.138.109"/>
    <s v="NULL"/>
  </r>
  <r>
    <n v="19931047"/>
    <x v="2"/>
    <s v="core"/>
    <s v="viewed"/>
    <s v="user_profile"/>
    <s v="user"/>
    <n v="31299"/>
    <s v="r"/>
    <n v="0"/>
    <n v="298430"/>
    <n v="50"/>
    <n v="17305"/>
    <x v="2"/>
    <x v="0"/>
    <n v="31299"/>
    <n v="0"/>
    <s v="a:3:{s:8:&quot;courseid&quot;;s:5:&quot;17305&quot;;s:15:&quot;courseshortname&quot;;s:5:&quot;IK045&quot;;s:14:&quot;coursefullname&quot;;s:59:&quot;IK045 Service Science &amp; Knowledge Economy: Research Methods&quot;;}"/>
    <n v="1550051670"/>
    <s v="web"/>
    <s v="89.132.138.109"/>
    <s v="NULL"/>
  </r>
  <r>
    <n v="19931067"/>
    <x v="2"/>
    <s v="core"/>
    <s v="viewed"/>
    <s v="user_profile"/>
    <s v="user"/>
    <n v="31182"/>
    <s v="r"/>
    <n v="0"/>
    <n v="298430"/>
    <n v="50"/>
    <n v="17305"/>
    <x v="2"/>
    <x v="0"/>
    <n v="31182"/>
    <n v="0"/>
    <s v="a:3:{s:8:&quot;courseid&quot;;s:5:&quot;17305&quot;;s:15:&quot;courseshortname&quot;;s:5:&quot;IK045&quot;;s:14:&quot;coursefullname&quot;;s:59:&quot;IK045 Service Science &amp; Knowledge Economy: Research Methods&quot;;}"/>
    <n v="1550051717"/>
    <s v="web"/>
    <s v="89.132.138.109"/>
    <s v="NULL"/>
  </r>
  <r>
    <n v="1993107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1733"/>
    <s v="web"/>
    <s v="89.132.138.109"/>
    <s v="NULL"/>
  </r>
  <r>
    <n v="19931072"/>
    <x v="2"/>
    <s v="core"/>
    <s v="viewed"/>
    <s v="user_profile"/>
    <s v="user"/>
    <n v="34288"/>
    <s v="r"/>
    <n v="0"/>
    <n v="298430"/>
    <n v="50"/>
    <n v="17305"/>
    <x v="2"/>
    <x v="0"/>
    <n v="34288"/>
    <n v="0"/>
    <s v="a:3:{s:8:&quot;courseid&quot;;s:5:&quot;17305&quot;;s:15:&quot;courseshortname&quot;;s:5:&quot;IK045&quot;;s:14:&quot;coursefullname&quot;;s:59:&quot;IK045 Service Science &amp; Knowledge Economy: Research Methods&quot;;}"/>
    <n v="1550051737"/>
    <s v="web"/>
    <s v="89.132.138.109"/>
    <s v="NULL"/>
  </r>
  <r>
    <n v="19931074"/>
    <x v="2"/>
    <s v="core"/>
    <s v="viewed"/>
    <s v="user_profile"/>
    <s v="user"/>
    <n v="34312"/>
    <s v="r"/>
    <n v="0"/>
    <n v="298430"/>
    <n v="50"/>
    <n v="17305"/>
    <x v="2"/>
    <x v="0"/>
    <n v="34312"/>
    <n v="0"/>
    <s v="a:3:{s:8:&quot;courseid&quot;;s:5:&quot;17305&quot;;s:15:&quot;courseshortname&quot;;s:5:&quot;IK045&quot;;s:14:&quot;coursefullname&quot;;s:59:&quot;IK045 Service Science &amp; Knowledge Economy: Research Methods&quot;;}"/>
    <n v="1550051744"/>
    <s v="web"/>
    <s v="89.132.138.109"/>
    <s v="NULL"/>
  </r>
  <r>
    <n v="19931075"/>
    <x v="2"/>
    <s v="core"/>
    <s v="viewed"/>
    <s v="user_profile"/>
    <s v="user"/>
    <n v="34278"/>
    <s v="r"/>
    <n v="0"/>
    <n v="298430"/>
    <n v="50"/>
    <n v="17305"/>
    <x v="2"/>
    <x v="0"/>
    <n v="34278"/>
    <n v="0"/>
    <s v="a:3:{s:8:&quot;courseid&quot;;s:5:&quot;17305&quot;;s:15:&quot;courseshortname&quot;;s:5:&quot;IK045&quot;;s:14:&quot;coursefullname&quot;;s:59:&quot;IK045 Service Science &amp; Knowledge Economy: Research Methods&quot;;}"/>
    <n v="1550051751"/>
    <s v="web"/>
    <s v="89.132.138.109"/>
    <s v="NULL"/>
  </r>
  <r>
    <n v="19931076"/>
    <x v="2"/>
    <s v="core"/>
    <s v="viewed"/>
    <s v="user_profile"/>
    <s v="user"/>
    <n v="34346"/>
    <s v="r"/>
    <n v="0"/>
    <n v="298430"/>
    <n v="50"/>
    <n v="17305"/>
    <x v="2"/>
    <x v="0"/>
    <n v="34346"/>
    <n v="0"/>
    <s v="a:3:{s:8:&quot;courseid&quot;;s:5:&quot;17305&quot;;s:15:&quot;courseshortname&quot;;s:5:&quot;IK045&quot;;s:14:&quot;coursefullname&quot;;s:59:&quot;IK045 Service Science &amp; Knowledge Economy: Research Methods&quot;;}"/>
    <n v="1550051757"/>
    <s v="web"/>
    <s v="89.132.138.109"/>
    <s v="NULL"/>
  </r>
  <r>
    <n v="19931079"/>
    <x v="2"/>
    <s v="core"/>
    <s v="viewed"/>
    <s v="user_profile"/>
    <s v="user"/>
    <n v="34291"/>
    <s v="r"/>
    <n v="0"/>
    <n v="298430"/>
    <n v="50"/>
    <n v="17305"/>
    <x v="2"/>
    <x v="0"/>
    <n v="34291"/>
    <n v="0"/>
    <s v="a:3:{s:8:&quot;courseid&quot;;s:5:&quot;17305&quot;;s:15:&quot;courseshortname&quot;;s:5:&quot;IK045&quot;;s:14:&quot;coursefullname&quot;;s:59:&quot;IK045 Service Science &amp; Knowledge Economy: Research Methods&quot;;}"/>
    <n v="1550051764"/>
    <s v="web"/>
    <s v="89.132.138.109"/>
    <s v="NULL"/>
  </r>
  <r>
    <n v="19931080"/>
    <x v="2"/>
    <s v="core"/>
    <s v="viewed"/>
    <s v="user_profile"/>
    <s v="user"/>
    <n v="34291"/>
    <s v="r"/>
    <n v="0"/>
    <n v="298430"/>
    <n v="50"/>
    <n v="17305"/>
    <x v="2"/>
    <x v="0"/>
    <n v="34291"/>
    <n v="0"/>
    <s v="a:3:{s:8:&quot;courseid&quot;;s:5:&quot;17305&quot;;s:15:&quot;courseshortname&quot;;s:5:&quot;IK045&quot;;s:14:&quot;coursefullname&quot;;s:59:&quot;IK045 Service Science &amp; Knowledge Economy: Research Methods&quot;;}"/>
    <n v="1550051772"/>
    <s v="web"/>
    <s v="89.132.138.109"/>
    <s v="NULL"/>
  </r>
  <r>
    <n v="19931081"/>
    <x v="2"/>
    <s v="core"/>
    <s v="viewed"/>
    <s v="user_profile"/>
    <s v="user"/>
    <n v="34286"/>
    <s v="r"/>
    <n v="0"/>
    <n v="298430"/>
    <n v="50"/>
    <n v="17305"/>
    <x v="2"/>
    <x v="0"/>
    <n v="34286"/>
    <n v="0"/>
    <s v="a:3:{s:8:&quot;courseid&quot;;s:5:&quot;17305&quot;;s:15:&quot;courseshortname&quot;;s:5:&quot;IK045&quot;;s:14:&quot;coursefullname&quot;;s:59:&quot;IK045 Service Science &amp; Knowledge Economy: Research Methods&quot;;}"/>
    <n v="1550051781"/>
    <s v="web"/>
    <s v="89.132.138.109"/>
    <s v="NULL"/>
  </r>
  <r>
    <n v="1993108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1792"/>
    <s v="web"/>
    <s v="89.132.138.109"/>
    <s v="NULL"/>
  </r>
  <r>
    <n v="1993123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615"/>
    <s v="web"/>
    <s v="86.101.59.133"/>
    <s v="NULL"/>
  </r>
  <r>
    <n v="1993123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620"/>
    <s v="web"/>
    <s v="86.101.59.133"/>
    <s v="NULL"/>
  </r>
  <r>
    <n v="19931242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50052679"/>
    <s v="web"/>
    <s v="86.101.59.133"/>
    <s v="NULL"/>
  </r>
  <r>
    <n v="1993124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680"/>
    <s v="web"/>
    <s v="86.101.59.133"/>
    <s v="NULL"/>
  </r>
  <r>
    <n v="1993130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974"/>
    <s v="web"/>
    <s v="89.132.138.109"/>
    <s v="NULL"/>
  </r>
  <r>
    <n v="1993160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4045"/>
    <s v="web"/>
    <s v="89.132.138.109"/>
    <s v="NULL"/>
  </r>
  <r>
    <n v="199316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4157"/>
    <s v="web"/>
    <s v="89.132.138.109"/>
    <s v="NULL"/>
  </r>
  <r>
    <n v="1993164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170"/>
    <s v="web"/>
    <s v="89.132.138.109"/>
    <s v="NULL"/>
  </r>
  <r>
    <n v="199316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54184"/>
    <s v="web"/>
    <s v="89.132.138.109"/>
    <s v="NULL"/>
  </r>
  <r>
    <n v="19931676"/>
    <x v="11"/>
    <s v="mod_forum"/>
    <s v="uploaded"/>
    <s v="assessable"/>
    <s v="forum_posts"/>
    <n v="129562"/>
    <s v="c"/>
    <n v="2"/>
    <n v="299482"/>
    <n v="70"/>
    <n v="118025"/>
    <x v="2"/>
    <x v="0"/>
    <s v="NULL"/>
    <n v="0"/>
    <s v="a:4:{s:7:&quot;content&quot;;s:24:&quot;&lt;p&gt;Knowledge = Power&lt;/p&gt;&quot;;s:14:&quot;pathnamehashes&quot;;a:0:{}s:12:&quot;discussionid&quot;;i:44464;s:13:&quot;triggeredfrom&quot;;s:18:&quot;forum_add_new_post&quot;;}"/>
    <n v="1550054257"/>
    <s v="web"/>
    <s v="89.132.138.109"/>
    <s v="NULL"/>
  </r>
  <r>
    <n v="19931677"/>
    <x v="14"/>
    <s v="mod_forum"/>
    <s v="created"/>
    <s v="post"/>
    <s v="forum_posts"/>
    <n v="129562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0054257"/>
    <s v="web"/>
    <s v="89.132.138.109"/>
    <s v="NULL"/>
  </r>
  <r>
    <n v="19931678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54258"/>
    <s v="web"/>
    <s v="89.132.138.109"/>
    <s v="NULL"/>
  </r>
  <r>
    <n v="19931684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54273"/>
    <s v="web"/>
    <s v="89.132.138.109"/>
    <s v="NULL"/>
  </r>
  <r>
    <n v="1993168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283"/>
    <s v="web"/>
    <s v="89.132.138.109"/>
    <s v="NULL"/>
  </r>
  <r>
    <n v="1993168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287"/>
    <s v="web"/>
    <s v="89.132.138.109"/>
    <s v="NULL"/>
  </r>
  <r>
    <n v="19931692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0054290"/>
    <s v="web"/>
    <s v="89.132.138.109"/>
    <s v="NULL"/>
  </r>
  <r>
    <n v="19931705"/>
    <x v="11"/>
    <s v="mod_forum"/>
    <s v="uploaded"/>
    <s v="assessable"/>
    <s v="forum_posts"/>
    <n v="129563"/>
    <s v="c"/>
    <n v="2"/>
    <n v="299482"/>
    <n v="70"/>
    <n v="118025"/>
    <x v="2"/>
    <x v="0"/>
    <s v="NULL"/>
    <n v="0"/>
    <s v="a:4:{s:7:&quot;content&quot;;s:24:&quot;&lt;p&gt;Knowledge = power&lt;/p&gt;&quot;;s:14:&quot;pathnamehashes&quot;;a:0:{}s:12:&quot;discussionid&quot;;i:44465;s:13:&quot;triggeredfrom&quot;;s:18:&quot;forum_add_new_post&quot;;}"/>
    <n v="1550054311"/>
    <s v="web"/>
    <s v="89.132.138.109"/>
    <s v="NULL"/>
  </r>
  <r>
    <n v="19931706"/>
    <x v="14"/>
    <s v="mod_forum"/>
    <s v="created"/>
    <s v="post"/>
    <s v="forum_posts"/>
    <n v="129563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0054311"/>
    <s v="web"/>
    <s v="89.132.138.109"/>
    <s v="NULL"/>
  </r>
  <r>
    <n v="1993170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0054311"/>
    <s v="web"/>
    <s v="89.132.138.109"/>
    <s v="NULL"/>
  </r>
  <r>
    <n v="1993170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316"/>
    <s v="web"/>
    <s v="89.132.138.109"/>
    <s v="NULL"/>
  </r>
  <r>
    <n v="1993171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323"/>
    <s v="web"/>
    <s v="89.132.138.109"/>
    <s v="NULL"/>
  </r>
  <r>
    <n v="1993188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442"/>
    <s v="web"/>
    <s v="89.132.138.109"/>
    <s v="NULL"/>
  </r>
  <r>
    <n v="1993199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50054484"/>
    <s v="web"/>
    <s v="89.132.138.109"/>
    <s v="NULL"/>
  </r>
  <r>
    <n v="1993232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6221"/>
    <s v="web"/>
    <s v="86.101.59.133"/>
    <s v="NULL"/>
  </r>
  <r>
    <n v="1993320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62900"/>
    <s v="web"/>
    <s v="86.101.59.133"/>
    <s v="NULL"/>
  </r>
  <r>
    <n v="1993320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62920"/>
    <s v="web"/>
    <s v="86.101.59.133"/>
    <s v="NULL"/>
  </r>
  <r>
    <n v="1993320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62929"/>
    <s v="web"/>
    <s v="86.101.59.133"/>
    <s v="NULL"/>
  </r>
  <r>
    <n v="19933234"/>
    <x v="11"/>
    <s v="mod_forum"/>
    <s v="uploaded"/>
    <s v="assessable"/>
    <s v="forum_posts"/>
    <n v="129566"/>
    <s v="c"/>
    <n v="2"/>
    <n v="299482"/>
    <n v="70"/>
    <n v="118025"/>
    <x v="2"/>
    <x v="0"/>
    <s v="NULL"/>
    <n v="0"/>
    <s v="a:4:{s:7:&quot;content&quot;;s:65:&quot;&lt;p&gt;Knowledge is when someone has information about something.&lt;/p&gt;&quot;;s:14:&quot;pathnamehashes&quot;;a:0:{}s:12:&quot;discussionid&quot;;i:44464;s:13:&quot;triggeredfrom&quot;;s:18:&quot;forum_add_new_post&quot;;}"/>
    <n v="1550063020"/>
    <s v="web"/>
    <s v="86.101.59.133"/>
    <s v="NULL"/>
  </r>
  <r>
    <n v="19933235"/>
    <x v="14"/>
    <s v="mod_forum"/>
    <s v="created"/>
    <s v="post"/>
    <s v="forum_posts"/>
    <n v="129566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0063020"/>
    <s v="web"/>
    <s v="86.101.59.133"/>
    <s v="NULL"/>
  </r>
  <r>
    <n v="1993323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63020"/>
    <s v="web"/>
    <s v="86.101.59.133"/>
    <s v="NULL"/>
  </r>
  <r>
    <n v="1993332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63719"/>
    <s v="web"/>
    <s v="86.101.59.133"/>
    <s v="NULL"/>
  </r>
  <r>
    <n v="1993488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70801"/>
    <s v="web"/>
    <s v="86.101.59.133"/>
    <s v="NULL"/>
  </r>
  <r>
    <n v="19934892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070803"/>
    <s v="web"/>
    <s v="86.101.59.133"/>
    <s v="NULL"/>
  </r>
  <r>
    <n v="199465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149398"/>
    <s v="web"/>
    <s v="86.101.59.133"/>
    <s v="NULL"/>
  </r>
  <r>
    <n v="1994653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49405"/>
    <s v="web"/>
    <s v="86.101.59.133"/>
    <s v="NULL"/>
  </r>
  <r>
    <n v="1994653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149409"/>
    <s v="web"/>
    <s v="86.101.59.133"/>
    <s v="NULL"/>
  </r>
  <r>
    <n v="1994655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49489"/>
    <s v="web"/>
    <s v="86.101.59.133"/>
    <s v="NULL"/>
  </r>
  <r>
    <n v="1994655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149493"/>
    <s v="web"/>
    <s v="86.101.59.133"/>
    <s v="NULL"/>
  </r>
  <r>
    <n v="1994656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0149507"/>
    <s v="web"/>
    <s v="86.101.59.133"/>
    <s v="NULL"/>
  </r>
  <r>
    <n v="1994858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157337"/>
    <s v="web"/>
    <s v="86.101.59.133"/>
    <s v="NULL"/>
  </r>
  <r>
    <n v="199487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158893"/>
    <s v="web"/>
    <s v="89.133.8.25"/>
    <s v="NULL"/>
  </r>
  <r>
    <n v="1994873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58980"/>
    <s v="web"/>
    <s v="89.133.8.25"/>
    <s v="NULL"/>
  </r>
  <r>
    <n v="1994874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58989"/>
    <s v="web"/>
    <s v="89.133.8.25"/>
    <s v="NULL"/>
  </r>
  <r>
    <n v="1994876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159045"/>
    <s v="web"/>
    <s v="89.133.8.25"/>
    <s v="NULL"/>
  </r>
  <r>
    <n v="19955485"/>
    <x v="25"/>
    <s v="tool_recyclebin"/>
    <s v="deleted"/>
    <s v="course_bin_item"/>
    <s v="tool_recyclebin_course"/>
    <n v="264"/>
    <s v="d"/>
    <n v="0"/>
    <n v="298430"/>
    <n v="50"/>
    <n v="17305"/>
    <x v="0"/>
    <x v="0"/>
    <s v="NULL"/>
    <n v="0"/>
    <s v="N;"/>
    <n v="1550233807"/>
    <s v="cli"/>
    <s v="NULL"/>
    <s v="NULL"/>
  </r>
  <r>
    <n v="19956956"/>
    <x v="1"/>
    <s v="core"/>
    <s v="created"/>
    <s v="user_enrolment"/>
    <s v="user_enrolments"/>
    <n v="366363"/>
    <s v="c"/>
    <n v="0"/>
    <n v="298430"/>
    <n v="50"/>
    <n v="17305"/>
    <x v="3"/>
    <x v="0"/>
    <n v="34614"/>
    <n v="0"/>
    <s v="a:1:{s:5:&quot;enrol&quot;;s:6:&quot;manual&quot;;}"/>
    <n v="1550241333"/>
    <s v="web"/>
    <s v="178.48.89.148"/>
    <s v="NULL"/>
  </r>
  <r>
    <n v="19956957"/>
    <x v="26"/>
    <s v="core"/>
    <s v="assigned"/>
    <s v="role"/>
    <s v="role"/>
    <n v="5"/>
    <s v="c"/>
    <n v="0"/>
    <n v="298430"/>
    <n v="50"/>
    <n v="17305"/>
    <x v="3"/>
    <x v="0"/>
    <n v="34614"/>
    <n v="0"/>
    <s v="a:3:{s:2:&quot;id&quot;;i:1784403;s:9:&quot;component&quot;;s:0:&quot;&quot;;s:6:&quot;itemid&quot;;i:0;}"/>
    <n v="1550241333"/>
    <s v="web"/>
    <s v="178.48.89.148"/>
    <s v="NULL"/>
  </r>
  <r>
    <n v="19956958"/>
    <x v="10"/>
    <s v="mod_forum"/>
    <s v="created"/>
    <s v="subscription"/>
    <s v="forum_subscriptions"/>
    <n v="795"/>
    <s v="c"/>
    <n v="2"/>
    <n v="299482"/>
    <n v="70"/>
    <n v="118025"/>
    <x v="3"/>
    <x v="0"/>
    <n v="34614"/>
    <n v="0"/>
    <s v="a:1:{s:7:&quot;forumid&quot;;s:5:&quot;29448&quot;;}"/>
    <n v="1550241333"/>
    <s v="web"/>
    <s v="178.48.89.148"/>
    <s v="NULL"/>
  </r>
  <r>
    <n v="19956964"/>
    <x v="1"/>
    <s v="core"/>
    <s v="created"/>
    <s v="user_enrolment"/>
    <s v="user_enrolments"/>
    <n v="366366"/>
    <s v="c"/>
    <n v="0"/>
    <n v="298430"/>
    <n v="50"/>
    <n v="17305"/>
    <x v="3"/>
    <x v="0"/>
    <n v="34615"/>
    <n v="0"/>
    <s v="a:1:{s:5:&quot;enrol&quot;;s:6:&quot;manual&quot;;}"/>
    <n v="1550241334"/>
    <s v="web"/>
    <s v="178.48.89.148"/>
    <s v="NULL"/>
  </r>
  <r>
    <n v="19956965"/>
    <x v="26"/>
    <s v="core"/>
    <s v="assigned"/>
    <s v="role"/>
    <s v="role"/>
    <n v="5"/>
    <s v="c"/>
    <n v="0"/>
    <n v="298430"/>
    <n v="50"/>
    <n v="17305"/>
    <x v="3"/>
    <x v="0"/>
    <n v="34615"/>
    <n v="0"/>
    <s v="a:3:{s:2:&quot;id&quot;;i:1784406;s:9:&quot;component&quot;;s:0:&quot;&quot;;s:6:&quot;itemid&quot;;i:0;}"/>
    <n v="1550241334"/>
    <s v="web"/>
    <s v="178.48.89.148"/>
    <s v="NULL"/>
  </r>
  <r>
    <n v="19956966"/>
    <x v="10"/>
    <s v="mod_forum"/>
    <s v="created"/>
    <s v="subscription"/>
    <s v="forum_subscriptions"/>
    <n v="796"/>
    <s v="c"/>
    <n v="2"/>
    <n v="299482"/>
    <n v="70"/>
    <n v="118025"/>
    <x v="3"/>
    <x v="0"/>
    <n v="34615"/>
    <n v="0"/>
    <s v="a:1:{s:7:&quot;forumid&quot;;s:5:&quot;29448&quot;;}"/>
    <n v="1550241334"/>
    <s v="web"/>
    <s v="178.48.89.148"/>
    <s v="NULL"/>
  </r>
  <r>
    <n v="19956973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50241406"/>
    <s v="web"/>
    <s v="178.48.89.148"/>
    <s v="NULL"/>
  </r>
  <r>
    <n v="19956974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50241407"/>
    <s v="web"/>
    <s v="178.48.89.148"/>
    <s v="NULL"/>
  </r>
  <r>
    <n v="19957000"/>
    <x v="26"/>
    <s v="core"/>
    <s v="assigned"/>
    <s v="role"/>
    <s v="role"/>
    <n v="11"/>
    <s v="c"/>
    <n v="0"/>
    <n v="298430"/>
    <n v="50"/>
    <n v="17305"/>
    <x v="3"/>
    <x v="0"/>
    <n v="34615"/>
    <n v="0"/>
    <s v="a:3:{s:2:&quot;id&quot;;i:1784411;s:9:&quot;component&quot;;s:0:&quot;&quot;;s:6:&quot;itemid&quot;;i:0;}"/>
    <n v="1550241587"/>
    <s v="web"/>
    <s v="178.48.89.148"/>
    <s v="NULL"/>
  </r>
  <r>
    <n v="19957001"/>
    <x v="26"/>
    <s v="core"/>
    <s v="assigned"/>
    <s v="role"/>
    <s v="role"/>
    <n v="11"/>
    <s v="c"/>
    <n v="0"/>
    <n v="298430"/>
    <n v="50"/>
    <n v="17305"/>
    <x v="3"/>
    <x v="0"/>
    <n v="34614"/>
    <n v="0"/>
    <s v="a:3:{s:2:&quot;id&quot;;i:1784412;s:9:&quot;component&quot;;s:0:&quot;&quot;;s:6:&quot;itemid&quot;;i:0;}"/>
    <n v="1550241590"/>
    <s v="web"/>
    <s v="178.48.89.148"/>
    <s v="NULL"/>
  </r>
  <r>
    <n v="19957014"/>
    <x v="27"/>
    <s v="core"/>
    <s v="added"/>
    <s v="group_member"/>
    <s v="groups"/>
    <n v="105099"/>
    <s v="c"/>
    <n v="0"/>
    <n v="298430"/>
    <n v="50"/>
    <n v="17305"/>
    <x v="3"/>
    <x v="0"/>
    <n v="34614"/>
    <n v="0"/>
    <s v="a:2:{s:9:&quot;component&quot;;s:0:&quot;&quot;;s:6:&quot;itemid&quot;;i:0;}"/>
    <n v="1550241667"/>
    <s v="web"/>
    <s v="178.48.89.148"/>
    <s v="NULL"/>
  </r>
  <r>
    <n v="19957015"/>
    <x v="27"/>
    <s v="core"/>
    <s v="added"/>
    <s v="group_member"/>
    <s v="groups"/>
    <n v="105099"/>
    <s v="c"/>
    <n v="0"/>
    <n v="298430"/>
    <n v="50"/>
    <n v="17305"/>
    <x v="3"/>
    <x v="0"/>
    <n v="34615"/>
    <n v="0"/>
    <s v="a:2:{s:9:&quot;component&quot;;s:0:&quot;&quot;;s:6:&quot;itemid&quot;;i:0;}"/>
    <n v="1550241667"/>
    <s v="web"/>
    <s v="178.48.89.148"/>
    <s v="NULL"/>
  </r>
  <r>
    <n v="19957024"/>
    <x v="27"/>
    <s v="core"/>
    <s v="added"/>
    <s v="group_member"/>
    <s v="groups"/>
    <n v="104592"/>
    <s v="c"/>
    <n v="0"/>
    <n v="298430"/>
    <n v="50"/>
    <n v="17305"/>
    <x v="3"/>
    <x v="0"/>
    <n v="34614"/>
    <n v="0"/>
    <s v="a:2:{s:9:&quot;component&quot;;s:0:&quot;&quot;;s:6:&quot;itemid&quot;;i:0;}"/>
    <n v="1550241703"/>
    <s v="web"/>
    <s v="178.48.89.148"/>
    <s v="NULL"/>
  </r>
  <r>
    <n v="19957025"/>
    <x v="27"/>
    <s v="core"/>
    <s v="added"/>
    <s v="group_member"/>
    <s v="groups"/>
    <n v="104592"/>
    <s v="c"/>
    <n v="0"/>
    <n v="298430"/>
    <n v="50"/>
    <n v="17305"/>
    <x v="3"/>
    <x v="0"/>
    <n v="34615"/>
    <n v="0"/>
    <s v="a:2:{s:9:&quot;component&quot;;s:0:&quot;&quot;;s:6:&quot;itemid&quot;;i:0;}"/>
    <n v="1550241703"/>
    <s v="web"/>
    <s v="178.48.89.148"/>
    <s v="NULL"/>
  </r>
  <r>
    <n v="1995949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4764"/>
    <s v="web"/>
    <s v="178.48.206.188"/>
    <s v="NULL"/>
  </r>
  <r>
    <n v="19959515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0254925"/>
    <s v="web"/>
    <s v="178.48.206.188"/>
    <s v="NULL"/>
  </r>
  <r>
    <n v="19959527"/>
    <x v="2"/>
    <s v="core"/>
    <s v="viewed"/>
    <s v="user_profile"/>
    <s v="user"/>
    <n v="34004"/>
    <s v="r"/>
    <n v="0"/>
    <n v="298430"/>
    <n v="50"/>
    <n v="17305"/>
    <x v="7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254946"/>
    <s v="web"/>
    <s v="178.48.206.188"/>
    <s v="NULL"/>
  </r>
  <r>
    <n v="1995953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4970"/>
    <s v="web"/>
    <s v="178.48.206.188"/>
    <s v="NULL"/>
  </r>
  <r>
    <n v="19959542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0255000"/>
    <s v="web"/>
    <s v="178.48.206.188"/>
    <s v="NULL"/>
  </r>
  <r>
    <n v="1995954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5017"/>
    <s v="web"/>
    <s v="178.48.206.188"/>
    <s v="NULL"/>
  </r>
  <r>
    <n v="19959548"/>
    <x v="5"/>
    <s v="mod_forum"/>
    <s v="viewed"/>
    <s v="course_module"/>
    <s v="forum"/>
    <n v="29449"/>
    <s v="r"/>
    <n v="2"/>
    <n v="299494"/>
    <n v="70"/>
    <n v="118033"/>
    <x v="7"/>
    <x v="0"/>
    <s v="NULL"/>
    <n v="0"/>
    <s v="N;"/>
    <n v="1550255022"/>
    <s v="web"/>
    <s v="178.48.206.188"/>
    <s v="NULL"/>
  </r>
  <r>
    <n v="19959550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5031"/>
    <s v="web"/>
    <s v="178.48.206.188"/>
    <s v="NULL"/>
  </r>
  <r>
    <n v="1998845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41"/>
    <s v="web"/>
    <s v="91.82.232.92"/>
    <s v="NULL"/>
  </r>
  <r>
    <n v="1998846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394648"/>
    <s v="web"/>
    <s v="91.82.232.92"/>
    <s v="NULL"/>
  </r>
  <r>
    <n v="1998846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51"/>
    <s v="web"/>
    <s v="91.82.232.92"/>
    <s v="NULL"/>
  </r>
  <r>
    <n v="19988464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50394655"/>
    <s v="web"/>
    <s v="91.82.232.92"/>
    <s v="NULL"/>
  </r>
  <r>
    <n v="199884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59"/>
    <s v="web"/>
    <s v="91.82.232.92"/>
    <s v="NULL"/>
  </r>
  <r>
    <n v="19988466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50394661"/>
    <s v="web"/>
    <s v="91.82.232.92"/>
    <s v="NULL"/>
  </r>
  <r>
    <n v="199884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65"/>
    <s v="web"/>
    <s v="91.82.232.92"/>
    <s v="NULL"/>
  </r>
  <r>
    <n v="1998847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77"/>
    <s v="web"/>
    <s v="91.82.232.92"/>
    <s v="NULL"/>
  </r>
  <r>
    <n v="19988489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0394868"/>
    <s v="web"/>
    <s v="91.82.232.92"/>
    <s v="NULL"/>
  </r>
  <r>
    <n v="1998849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869"/>
    <s v="web"/>
    <s v="91.82.232.92"/>
    <s v="NULL"/>
  </r>
  <r>
    <n v="1998851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5014"/>
    <s v="web"/>
    <s v="91.82.232.92"/>
    <s v="NULL"/>
  </r>
  <r>
    <n v="2000296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03"/>
    <s v="web"/>
    <s v="87.97.54.242"/>
    <s v="NULL"/>
  </r>
  <r>
    <n v="20002962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512407"/>
    <s v="web"/>
    <s v="87.97.54.242"/>
    <s v="NULL"/>
  </r>
  <r>
    <n v="2000296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12"/>
    <s v="web"/>
    <s v="87.97.54.242"/>
    <s v="NULL"/>
  </r>
  <r>
    <n v="200029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22"/>
    <s v="web"/>
    <s v="87.97.54.242"/>
    <s v="NULL"/>
  </r>
  <r>
    <n v="2000296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512434"/>
    <s v="web"/>
    <s v="87.97.54.242"/>
    <s v="NULL"/>
  </r>
  <r>
    <n v="2000296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38"/>
    <s v="web"/>
    <s v="87.97.54.242"/>
    <s v="NULL"/>
  </r>
  <r>
    <n v="2000299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752"/>
    <s v="web"/>
    <s v="87.97.54.242"/>
    <s v="NULL"/>
  </r>
  <r>
    <n v="2000299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768"/>
    <s v="web"/>
    <s v="87.97.54.242"/>
    <s v="NULL"/>
  </r>
  <r>
    <n v="20003007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0512908"/>
    <s v="web"/>
    <s v="87.97.54.242"/>
    <s v="NULL"/>
  </r>
  <r>
    <n v="2000300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909"/>
    <s v="web"/>
    <s v="87.97.54.242"/>
    <s v="NULL"/>
  </r>
  <r>
    <n v="20003931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517722"/>
    <s v="web"/>
    <s v="130.43.201.206"/>
    <s v="NULL"/>
  </r>
  <r>
    <n v="20003932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0517764"/>
    <s v="web"/>
    <s v="130.43.201.206"/>
    <s v="NULL"/>
  </r>
  <r>
    <n v="20003935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517777"/>
    <s v="web"/>
    <s v="130.43.201.206"/>
    <s v="NULL"/>
  </r>
  <r>
    <n v="20003939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517796"/>
    <s v="web"/>
    <s v="130.43.201.206"/>
    <s v="NULL"/>
  </r>
  <r>
    <n v="20019695"/>
    <x v="3"/>
    <s v="core"/>
    <s v="viewed"/>
    <s v="course"/>
    <s v="NULL"/>
    <s v="NULL"/>
    <s v="r"/>
    <n v="2"/>
    <n v="298430"/>
    <n v="50"/>
    <n v="17305"/>
    <x v="9"/>
    <x v="0"/>
    <s v="NULL"/>
    <n v="0"/>
    <s v="N;"/>
    <n v="1550613908"/>
    <s v="web"/>
    <s v="91.142.163.253"/>
    <s v="NULL"/>
  </r>
  <r>
    <n v="20019709"/>
    <x v="5"/>
    <s v="mod_forum"/>
    <s v="viewed"/>
    <s v="course_module"/>
    <s v="forum"/>
    <n v="29448"/>
    <s v="r"/>
    <n v="2"/>
    <n v="299482"/>
    <n v="70"/>
    <n v="118025"/>
    <x v="9"/>
    <x v="0"/>
    <s v="NULL"/>
    <n v="0"/>
    <s v="N;"/>
    <n v="1550614096"/>
    <s v="web"/>
    <s v="91.142.163.253"/>
    <s v="NULL"/>
  </r>
  <r>
    <n v="20019710"/>
    <x v="13"/>
    <s v="mod_forum"/>
    <s v="viewed"/>
    <s v="discussion"/>
    <s v="forum_discussions"/>
    <n v="44541"/>
    <s v="r"/>
    <n v="2"/>
    <n v="299482"/>
    <n v="70"/>
    <n v="118025"/>
    <x v="9"/>
    <x v="0"/>
    <s v="NULL"/>
    <n v="0"/>
    <s v="N;"/>
    <n v="1550614112"/>
    <s v="web"/>
    <s v="91.142.163.253"/>
    <s v="NULL"/>
  </r>
  <r>
    <n v="20019711"/>
    <x v="13"/>
    <s v="mod_forum"/>
    <s v="viewed"/>
    <s v="discussion"/>
    <s v="forum_discussions"/>
    <n v="44464"/>
    <s v="r"/>
    <n v="2"/>
    <n v="299482"/>
    <n v="70"/>
    <n v="118025"/>
    <x v="9"/>
    <x v="0"/>
    <s v="NULL"/>
    <n v="0"/>
    <s v="N;"/>
    <n v="1550614131"/>
    <s v="web"/>
    <s v="91.142.163.253"/>
    <s v="NULL"/>
  </r>
  <r>
    <n v="20019714"/>
    <x v="13"/>
    <s v="mod_forum"/>
    <s v="viewed"/>
    <s v="discussion"/>
    <s v="forum_discussions"/>
    <n v="44465"/>
    <s v="r"/>
    <n v="2"/>
    <n v="299482"/>
    <n v="70"/>
    <n v="118025"/>
    <x v="9"/>
    <x v="0"/>
    <s v="NULL"/>
    <n v="0"/>
    <s v="N;"/>
    <n v="1550614148"/>
    <s v="web"/>
    <s v="91.142.163.253"/>
    <s v="NULL"/>
  </r>
  <r>
    <n v="20019716"/>
    <x v="13"/>
    <s v="mod_forum"/>
    <s v="viewed"/>
    <s v="discussion"/>
    <s v="forum_discussions"/>
    <n v="44553"/>
    <s v="r"/>
    <n v="2"/>
    <n v="299482"/>
    <n v="70"/>
    <n v="118025"/>
    <x v="9"/>
    <x v="0"/>
    <s v="NULL"/>
    <n v="0"/>
    <s v="N;"/>
    <n v="1550614154"/>
    <s v="web"/>
    <s v="91.142.163.253"/>
    <s v="NULL"/>
  </r>
  <r>
    <n v="20019717"/>
    <x v="13"/>
    <s v="mod_forum"/>
    <s v="viewed"/>
    <s v="discussion"/>
    <s v="forum_discussions"/>
    <n v="44549"/>
    <s v="r"/>
    <n v="2"/>
    <n v="299482"/>
    <n v="70"/>
    <n v="118025"/>
    <x v="9"/>
    <x v="0"/>
    <s v="NULL"/>
    <n v="0"/>
    <s v="N;"/>
    <n v="1550614169"/>
    <s v="web"/>
    <s v="91.142.163.253"/>
    <s v="NULL"/>
  </r>
  <r>
    <n v="20019718"/>
    <x v="3"/>
    <s v="core"/>
    <s v="viewed"/>
    <s v="course"/>
    <s v="NULL"/>
    <s v="NULL"/>
    <s v="r"/>
    <n v="2"/>
    <n v="298430"/>
    <n v="50"/>
    <n v="17305"/>
    <x v="9"/>
    <x v="0"/>
    <s v="NULL"/>
    <n v="0"/>
    <s v="N;"/>
    <n v="1550614193"/>
    <s v="web"/>
    <s v="91.142.163.253"/>
    <s v="NULL"/>
  </r>
  <r>
    <n v="20019722"/>
    <x v="5"/>
    <s v="mod_forum"/>
    <s v="viewed"/>
    <s v="course_module"/>
    <s v="forum"/>
    <n v="29449"/>
    <s v="r"/>
    <n v="2"/>
    <n v="299494"/>
    <n v="70"/>
    <n v="118033"/>
    <x v="9"/>
    <x v="0"/>
    <s v="NULL"/>
    <n v="0"/>
    <s v="N;"/>
    <n v="1550614217"/>
    <s v="web"/>
    <s v="91.142.163.253"/>
    <s v="NULL"/>
  </r>
  <r>
    <n v="20019723"/>
    <x v="3"/>
    <s v="core"/>
    <s v="viewed"/>
    <s v="course"/>
    <s v="NULL"/>
    <s v="NULL"/>
    <s v="r"/>
    <n v="2"/>
    <n v="298430"/>
    <n v="50"/>
    <n v="17305"/>
    <x v="9"/>
    <x v="0"/>
    <s v="NULL"/>
    <n v="0"/>
    <s v="N;"/>
    <n v="1550614227"/>
    <s v="web"/>
    <s v="91.142.163.253"/>
    <s v="NULL"/>
  </r>
  <r>
    <n v="20019728"/>
    <x v="24"/>
    <s v="mod_url"/>
    <s v="viewed"/>
    <s v="course_module"/>
    <s v="url"/>
    <n v="2100"/>
    <s v="r"/>
    <n v="2"/>
    <n v="299517"/>
    <n v="70"/>
    <n v="118052"/>
    <x v="9"/>
    <x v="0"/>
    <s v="NULL"/>
    <n v="0"/>
    <s v="N;"/>
    <n v="1550614244"/>
    <s v="web"/>
    <s v="91.142.163.253"/>
    <s v="NULL"/>
  </r>
  <r>
    <n v="2002321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58734"/>
    <s v="web"/>
    <s v="86.101.59.133"/>
    <s v="NULL"/>
  </r>
  <r>
    <n v="20023500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0660864"/>
    <s v="web"/>
    <s v="172.18.10.100"/>
    <s v="NULL"/>
  </r>
  <r>
    <n v="20023523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0926"/>
    <s v="web"/>
    <s v="172.18.10.84"/>
    <s v="NULL"/>
  </r>
  <r>
    <n v="20023532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0986"/>
    <s v="web"/>
    <s v="172.18.10.79"/>
    <s v="NULL"/>
  </r>
  <r>
    <n v="20023621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1695"/>
    <s v="web"/>
    <s v="172.18.10.57"/>
    <s v="NULL"/>
  </r>
  <r>
    <n v="20023659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661903"/>
    <s v="web"/>
    <s v="86.101.59.133"/>
    <s v="NULL"/>
  </r>
  <r>
    <n v="20023661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50661910"/>
    <s v="web"/>
    <s v="86.101.59.133"/>
    <s v="NULL"/>
  </r>
  <r>
    <n v="20023662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1916"/>
    <s v="web"/>
    <s v="172.18.10.57"/>
    <s v="NULL"/>
  </r>
  <r>
    <n v="200236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1945"/>
    <s v="web"/>
    <s v="86.101.59.133"/>
    <s v="NULL"/>
  </r>
  <r>
    <n v="2002366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661948"/>
    <s v="web"/>
    <s v="86.101.59.133"/>
    <s v="NULL"/>
  </r>
  <r>
    <n v="20023670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1951"/>
    <s v="web"/>
    <s v="86.101.59.133"/>
    <s v="NULL"/>
  </r>
  <r>
    <n v="20023672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1963"/>
    <s v="web"/>
    <s v="172.18.10.84"/>
    <s v="NULL"/>
  </r>
  <r>
    <n v="20023675"/>
    <x v="13"/>
    <s v="mod_forum"/>
    <s v="viewed"/>
    <s v="discussion"/>
    <s v="forum_discussions"/>
    <n v="44466"/>
    <s v="r"/>
    <n v="2"/>
    <n v="298431"/>
    <n v="70"/>
    <n v="117452"/>
    <x v="6"/>
    <x v="0"/>
    <s v="NULL"/>
    <n v="0"/>
    <s v="N;"/>
    <n v="1550661967"/>
    <s v="web"/>
    <s v="172.18.10.84"/>
    <s v="NULL"/>
  </r>
  <r>
    <n v="20023676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1967"/>
    <s v="web"/>
    <s v="172.18.10.57"/>
    <s v="NULL"/>
  </r>
  <r>
    <n v="20023678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1984"/>
    <s v="web"/>
    <s v="172.18.10.168"/>
    <s v="NULL"/>
  </r>
  <r>
    <n v="20023681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1988"/>
    <s v="web"/>
    <s v="172.18.10.84"/>
    <s v="NULL"/>
  </r>
  <r>
    <n v="20023682"/>
    <x v="5"/>
    <s v="mod_forum"/>
    <s v="viewed"/>
    <s v="course_module"/>
    <s v="forum"/>
    <n v="29448"/>
    <s v="r"/>
    <n v="2"/>
    <n v="299482"/>
    <n v="70"/>
    <n v="118025"/>
    <x v="12"/>
    <x v="0"/>
    <s v="NULL"/>
    <n v="0"/>
    <s v="N;"/>
    <n v="1550661989"/>
    <s v="web"/>
    <s v="172.18.10.168"/>
    <s v="NULL"/>
  </r>
  <r>
    <n v="20023683"/>
    <x v="2"/>
    <s v="core"/>
    <s v="viewed"/>
    <s v="user_profile"/>
    <s v="user"/>
    <n v="34004"/>
    <s v="r"/>
    <n v="0"/>
    <n v="298430"/>
    <n v="50"/>
    <n v="17305"/>
    <x v="6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1990"/>
    <s v="web"/>
    <s v="172.18.10.84"/>
    <s v="NULL"/>
  </r>
  <r>
    <n v="20023684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1992"/>
    <s v="web"/>
    <s v="172.18.10.168"/>
    <s v="NULL"/>
  </r>
  <r>
    <n v="20023685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1992"/>
    <s v="web"/>
    <s v="172.18.10.57"/>
    <s v="NULL"/>
  </r>
  <r>
    <n v="20023687"/>
    <x v="13"/>
    <s v="mod_forum"/>
    <s v="viewed"/>
    <s v="discussion"/>
    <s v="forum_discussions"/>
    <n v="44467"/>
    <s v="r"/>
    <n v="2"/>
    <n v="298431"/>
    <n v="70"/>
    <n v="117452"/>
    <x v="5"/>
    <x v="0"/>
    <s v="NULL"/>
    <n v="0"/>
    <s v="N;"/>
    <n v="1550661995"/>
    <s v="web"/>
    <s v="172.18.10.57"/>
    <s v="NULL"/>
  </r>
  <r>
    <n v="20023691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2009"/>
    <s v="web"/>
    <s v="172.18.10.57"/>
    <s v="NULL"/>
  </r>
  <r>
    <n v="20023694"/>
    <x v="5"/>
    <s v="mod_forum"/>
    <s v="viewed"/>
    <s v="course_module"/>
    <s v="forum"/>
    <n v="29407"/>
    <s v="r"/>
    <n v="2"/>
    <n v="298431"/>
    <n v="70"/>
    <n v="117452"/>
    <x v="10"/>
    <x v="0"/>
    <s v="NULL"/>
    <n v="0"/>
    <s v="N;"/>
    <n v="1550662018"/>
    <s v="web"/>
    <s v="172.18.10.100"/>
    <s v="NULL"/>
  </r>
  <r>
    <n v="20023696"/>
    <x v="13"/>
    <s v="mod_forum"/>
    <s v="viewed"/>
    <s v="discussion"/>
    <s v="forum_discussions"/>
    <n v="44466"/>
    <s v="r"/>
    <n v="2"/>
    <n v="298431"/>
    <n v="70"/>
    <n v="117452"/>
    <x v="10"/>
    <x v="0"/>
    <s v="NULL"/>
    <n v="0"/>
    <s v="N;"/>
    <n v="1550662026"/>
    <s v="web"/>
    <s v="172.18.10.100"/>
    <s v="NULL"/>
  </r>
  <r>
    <n v="20023697"/>
    <x v="4"/>
    <s v="core"/>
    <s v="viewed"/>
    <s v="user_list"/>
    <s v="course"/>
    <n v="17305"/>
    <s v="r"/>
    <n v="0"/>
    <n v="298430"/>
    <n v="50"/>
    <n v="17305"/>
    <x v="6"/>
    <x v="0"/>
    <s v="NULL"/>
    <n v="0"/>
    <s v="a:2:{s:15:&quot;courseshortname&quot;;s:5:&quot;IK045&quot;;s:14:&quot;coursefullname&quot;;s:59:&quot;IK045 Service Science &amp; Knowledge Economy: Research Methods&quot;;}"/>
    <n v="1550662036"/>
    <s v="web"/>
    <s v="172.18.10.84"/>
    <s v="NULL"/>
  </r>
  <r>
    <n v="2002370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2081"/>
    <s v="web"/>
    <s v="172.18.10.84"/>
    <s v="NULL"/>
  </r>
  <r>
    <n v="20023716"/>
    <x v="13"/>
    <s v="mod_forum"/>
    <s v="viewed"/>
    <s v="discussion"/>
    <s v="forum_discussions"/>
    <n v="44466"/>
    <s v="r"/>
    <n v="2"/>
    <n v="298431"/>
    <n v="70"/>
    <n v="117452"/>
    <x v="10"/>
    <x v="0"/>
    <s v="NULL"/>
    <n v="0"/>
    <s v="N;"/>
    <n v="1550662096"/>
    <s v="web"/>
    <s v="172.18.10.100"/>
    <s v="NULL"/>
  </r>
  <r>
    <n v="2002374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226"/>
    <s v="web"/>
    <s v="172.18.10.83"/>
    <s v="NULL"/>
  </r>
  <r>
    <n v="20023748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2238"/>
    <s v="web"/>
    <s v="172.18.10.142"/>
    <s v="NULL"/>
  </r>
  <r>
    <n v="20023760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2289"/>
    <s v="web"/>
    <s v="172.18.10.142"/>
    <s v="NULL"/>
  </r>
  <r>
    <n v="20023762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662293"/>
    <s v="web"/>
    <s v="172.18.10.97"/>
    <s v="NULL"/>
  </r>
  <r>
    <n v="20023764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2296"/>
    <s v="web"/>
    <s v="172.18.10.142"/>
    <s v="NULL"/>
  </r>
  <r>
    <n v="20023766"/>
    <x v="5"/>
    <s v="mod_forum"/>
    <s v="viewed"/>
    <s v="course_module"/>
    <s v="forum"/>
    <n v="29407"/>
    <s v="r"/>
    <n v="2"/>
    <n v="298431"/>
    <n v="70"/>
    <n v="117452"/>
    <x v="7"/>
    <x v="0"/>
    <s v="NULL"/>
    <n v="0"/>
    <s v="N;"/>
    <n v="1550662301"/>
    <s v="web"/>
    <s v="172.18.10.97"/>
    <s v="NULL"/>
  </r>
  <r>
    <n v="20023767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2305"/>
    <s v="web"/>
    <s v="172.18.10.168"/>
    <s v="NULL"/>
  </r>
  <r>
    <n v="20023768"/>
    <x v="5"/>
    <s v="mod_forum"/>
    <s v="viewed"/>
    <s v="course_module"/>
    <s v="forum"/>
    <n v="29407"/>
    <s v="r"/>
    <n v="2"/>
    <n v="298431"/>
    <n v="70"/>
    <n v="117452"/>
    <x v="12"/>
    <x v="0"/>
    <s v="NULL"/>
    <n v="0"/>
    <s v="N;"/>
    <n v="1550662307"/>
    <s v="web"/>
    <s v="172.18.10.168"/>
    <s v="NULL"/>
  </r>
  <r>
    <n v="2002376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2315"/>
    <s v="web"/>
    <s v="86.101.59.133"/>
    <s v="NULL"/>
  </r>
  <r>
    <n v="20023770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662318"/>
    <s v="web"/>
    <s v="86.101.59.133"/>
    <s v="NULL"/>
  </r>
  <r>
    <n v="20023782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2381"/>
    <s v="web"/>
    <s v="172.18.10.79"/>
    <s v="NULL"/>
  </r>
  <r>
    <n v="2002379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2436"/>
    <s v="web"/>
    <s v="172.18.10.57"/>
    <s v="NULL"/>
  </r>
  <r>
    <n v="20023797"/>
    <x v="13"/>
    <s v="mod_forum"/>
    <s v="viewed"/>
    <s v="discussion"/>
    <s v="forum_discussions"/>
    <n v="44466"/>
    <s v="r"/>
    <n v="2"/>
    <n v="298431"/>
    <n v="70"/>
    <n v="117452"/>
    <x v="7"/>
    <x v="0"/>
    <s v="NULL"/>
    <n v="0"/>
    <s v="N;"/>
    <n v="1550662443"/>
    <s v="web"/>
    <s v="172.18.10.97"/>
    <s v="NULL"/>
  </r>
  <r>
    <n v="20023810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0662474"/>
    <s v="web"/>
    <s v="172.18.10.100"/>
    <s v="NULL"/>
  </r>
  <r>
    <n v="20023811"/>
    <x v="3"/>
    <s v="core"/>
    <s v="viewed"/>
    <s v="course"/>
    <s v="NULL"/>
    <s v="NULL"/>
    <s v="r"/>
    <n v="2"/>
    <n v="298430"/>
    <n v="50"/>
    <n v="17305"/>
    <x v="15"/>
    <x v="0"/>
    <s v="NULL"/>
    <n v="0"/>
    <s v="N;"/>
    <n v="1550662480"/>
    <s v="web"/>
    <s v="172.18.10.150"/>
    <s v="NULL"/>
  </r>
  <r>
    <n v="20023812"/>
    <x v="3"/>
    <s v="core"/>
    <s v="viewed"/>
    <s v="course"/>
    <s v="NULL"/>
    <s v="NULL"/>
    <s v="r"/>
    <n v="2"/>
    <n v="298430"/>
    <n v="50"/>
    <n v="17305"/>
    <x v="15"/>
    <x v="0"/>
    <s v="NULL"/>
    <n v="0"/>
    <s v="N;"/>
    <n v="1550662480"/>
    <s v="web"/>
    <s v="172.18.10.150"/>
    <s v="NULL"/>
  </r>
  <r>
    <n v="20023813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485"/>
    <s v="web"/>
    <s v="172.18.10.150"/>
    <s v="NULL"/>
  </r>
  <r>
    <n v="20023814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485"/>
    <s v="web"/>
    <s v="172.18.10.150"/>
    <s v="NULL"/>
  </r>
  <r>
    <n v="20023815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2493"/>
    <s v="web"/>
    <s v="172.18.10.83"/>
    <s v="NULL"/>
  </r>
  <r>
    <n v="20023816"/>
    <x v="13"/>
    <s v="mod_forum"/>
    <s v="viewed"/>
    <s v="discussion"/>
    <s v="forum_discussions"/>
    <n v="44464"/>
    <s v="r"/>
    <n v="2"/>
    <n v="299482"/>
    <n v="70"/>
    <n v="118025"/>
    <x v="15"/>
    <x v="0"/>
    <s v="NULL"/>
    <n v="0"/>
    <s v="N;"/>
    <n v="1550662497"/>
    <s v="web"/>
    <s v="172.18.10.150"/>
    <s v="NULL"/>
  </r>
  <r>
    <n v="20023818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503"/>
    <s v="web"/>
    <s v="172.18.10.83"/>
    <s v="NULL"/>
  </r>
  <r>
    <n v="20023822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2515"/>
    <s v="web"/>
    <s v="172.18.10.168"/>
    <s v="NULL"/>
  </r>
  <r>
    <n v="2002382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662536"/>
    <s v="web"/>
    <s v="172.18.10.97"/>
    <s v="NULL"/>
  </r>
  <r>
    <n v="20023830"/>
    <x v="13"/>
    <s v="mod_forum"/>
    <s v="viewed"/>
    <s v="discussion"/>
    <s v="forum_discussions"/>
    <n v="44552"/>
    <s v="r"/>
    <n v="2"/>
    <n v="299482"/>
    <n v="70"/>
    <n v="118025"/>
    <x v="15"/>
    <x v="0"/>
    <s v="NULL"/>
    <n v="0"/>
    <s v="N;"/>
    <n v="1550662551"/>
    <s v="web"/>
    <s v="172.18.10.150"/>
    <s v="NULL"/>
  </r>
  <r>
    <n v="200238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2556"/>
    <s v="web"/>
    <s v="86.101.59.133"/>
    <s v="NULL"/>
  </r>
  <r>
    <n v="20023834"/>
    <x v="13"/>
    <s v="mod_forum"/>
    <s v="viewed"/>
    <s v="discussion"/>
    <s v="forum_discussions"/>
    <n v="44552"/>
    <s v="r"/>
    <n v="2"/>
    <n v="299482"/>
    <n v="70"/>
    <n v="118025"/>
    <x v="14"/>
    <x v="0"/>
    <s v="NULL"/>
    <n v="0"/>
    <s v="N;"/>
    <n v="1550662560"/>
    <s v="web"/>
    <s v="172.18.10.142"/>
    <s v="NULL"/>
  </r>
  <r>
    <n v="20023836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569"/>
    <s v="web"/>
    <s v="172.18.10.150"/>
    <s v="NULL"/>
  </r>
  <r>
    <n v="20023837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570"/>
    <s v="web"/>
    <s v="172.18.10.150"/>
    <s v="NULL"/>
  </r>
  <r>
    <n v="20023839"/>
    <x v="5"/>
    <s v="mod_forum"/>
    <s v="viewed"/>
    <s v="course_module"/>
    <s v="forum"/>
    <n v="29449"/>
    <s v="r"/>
    <n v="2"/>
    <n v="299494"/>
    <n v="70"/>
    <n v="118033"/>
    <x v="15"/>
    <x v="0"/>
    <s v="NULL"/>
    <n v="0"/>
    <s v="N;"/>
    <n v="1550662573"/>
    <s v="web"/>
    <s v="172.18.10.150"/>
    <s v="NULL"/>
  </r>
  <r>
    <n v="20023840"/>
    <x v="5"/>
    <s v="mod_forum"/>
    <s v="viewed"/>
    <s v="course_module"/>
    <s v="forum"/>
    <n v="29449"/>
    <s v="r"/>
    <n v="2"/>
    <n v="299494"/>
    <n v="70"/>
    <n v="118033"/>
    <x v="15"/>
    <x v="0"/>
    <s v="NULL"/>
    <n v="0"/>
    <s v="N;"/>
    <n v="1550662573"/>
    <s v="web"/>
    <s v="172.18.10.150"/>
    <s v="NULL"/>
  </r>
  <r>
    <n v="2002384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2575"/>
    <s v="web"/>
    <s v="86.101.59.133"/>
    <s v="NULL"/>
  </r>
  <r>
    <n v="20023843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2581"/>
    <s v="web"/>
    <s v="172.18.10.142"/>
    <s v="NULL"/>
  </r>
  <r>
    <n v="20023867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662"/>
    <s v="web"/>
    <s v="172.18.10.83"/>
    <s v="NULL"/>
  </r>
  <r>
    <n v="2002387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720"/>
    <s v="web"/>
    <s v="172.18.10.83"/>
    <s v="NULL"/>
  </r>
  <r>
    <n v="20023881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737"/>
    <s v="web"/>
    <s v="172.18.10.83"/>
    <s v="NULL"/>
  </r>
  <r>
    <n v="20023961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3278"/>
    <s v="web"/>
    <s v="172.18.10.57"/>
    <s v="NULL"/>
  </r>
  <r>
    <n v="20023970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3338"/>
    <s v="web"/>
    <s v="172.18.10.57"/>
    <s v="NULL"/>
  </r>
  <r>
    <n v="20023971"/>
    <x v="13"/>
    <s v="mod_forum"/>
    <s v="viewed"/>
    <s v="discussion"/>
    <s v="forum_discussions"/>
    <n v="44467"/>
    <s v="r"/>
    <n v="2"/>
    <n v="298431"/>
    <n v="70"/>
    <n v="117452"/>
    <x v="5"/>
    <x v="0"/>
    <s v="NULL"/>
    <n v="0"/>
    <s v="N;"/>
    <n v="1550663344"/>
    <s v="web"/>
    <s v="172.18.10.57"/>
    <s v="NULL"/>
  </r>
  <r>
    <n v="2002399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663476"/>
    <s v="web"/>
    <s v="86.101.59.133"/>
    <s v="NULL"/>
  </r>
  <r>
    <n v="2002399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3486"/>
    <s v="web"/>
    <s v="86.101.59.133"/>
    <s v="NULL"/>
  </r>
  <r>
    <n v="20024001"/>
    <x v="5"/>
    <s v="mod_forum"/>
    <s v="viewed"/>
    <s v="course_module"/>
    <s v="forum"/>
    <n v="29407"/>
    <s v="r"/>
    <n v="2"/>
    <n v="298431"/>
    <n v="70"/>
    <n v="117452"/>
    <x v="10"/>
    <x v="0"/>
    <s v="NULL"/>
    <n v="0"/>
    <s v="N;"/>
    <n v="1550663487"/>
    <s v="web"/>
    <s v="172.18.10.100"/>
    <s v="NULL"/>
  </r>
  <r>
    <n v="20024003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0663494"/>
    <s v="web"/>
    <s v="172.18.10.100"/>
    <s v="NULL"/>
  </r>
  <r>
    <n v="20024004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3496"/>
    <s v="web"/>
    <s v="172.18.10.57"/>
    <s v="NULL"/>
  </r>
  <r>
    <n v="20024005"/>
    <x v="5"/>
    <s v="mod_forum"/>
    <s v="viewed"/>
    <s v="course_module"/>
    <s v="forum"/>
    <n v="29448"/>
    <s v="r"/>
    <n v="2"/>
    <n v="299482"/>
    <n v="70"/>
    <n v="118025"/>
    <x v="10"/>
    <x v="0"/>
    <s v="NULL"/>
    <n v="0"/>
    <s v="N;"/>
    <n v="1550663498"/>
    <s v="web"/>
    <s v="172.18.10.100"/>
    <s v="NULL"/>
  </r>
  <r>
    <n v="20024008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3508"/>
    <s v="web"/>
    <s v="172.18.10.57"/>
    <s v="NULL"/>
  </r>
  <r>
    <n v="20024016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526"/>
    <s v="web"/>
    <s v="172.18.10.57"/>
    <s v="NULL"/>
  </r>
  <r>
    <n v="20024021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547"/>
    <s v="web"/>
    <s v="86.101.237.69"/>
    <s v="NULL"/>
  </r>
  <r>
    <n v="20024027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3586"/>
    <s v="web"/>
    <s v="172.18.10.83"/>
    <s v="NULL"/>
  </r>
  <r>
    <n v="20024029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588"/>
    <s v="web"/>
    <s v="172.18.10.83"/>
    <s v="NULL"/>
  </r>
  <r>
    <n v="20024039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630"/>
    <s v="web"/>
    <s v="172.18.10.57"/>
    <s v="NULL"/>
  </r>
  <r>
    <n v="20024041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3635"/>
    <s v="web"/>
    <s v="172.18.10.142"/>
    <s v="NULL"/>
  </r>
  <r>
    <n v="20024050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3652"/>
    <s v="web"/>
    <s v="172.18.10.142"/>
    <s v="NULL"/>
  </r>
  <r>
    <n v="20024052"/>
    <x v="13"/>
    <s v="mod_forum"/>
    <s v="viewed"/>
    <s v="discussion"/>
    <s v="forum_discussions"/>
    <n v="44552"/>
    <s v="r"/>
    <n v="2"/>
    <n v="299482"/>
    <n v="70"/>
    <n v="118025"/>
    <x v="14"/>
    <x v="0"/>
    <s v="NULL"/>
    <n v="0"/>
    <s v="N;"/>
    <n v="1550663655"/>
    <s v="web"/>
    <s v="172.18.10.142"/>
    <s v="NULL"/>
  </r>
  <r>
    <n v="20024056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663"/>
    <s v="web"/>
    <s v="172.18.10.57"/>
    <s v="NULL"/>
  </r>
  <r>
    <n v="20024058"/>
    <x v="5"/>
    <s v="mod_forum"/>
    <s v="viewed"/>
    <s v="course_module"/>
    <s v="forum"/>
    <n v="29451"/>
    <s v="r"/>
    <n v="2"/>
    <n v="299503"/>
    <n v="70"/>
    <n v="118038"/>
    <x v="8"/>
    <x v="0"/>
    <s v="NULL"/>
    <n v="0"/>
    <s v="N;"/>
    <n v="1550663665"/>
    <s v="web"/>
    <s v="86.101.237.69"/>
    <s v="NULL"/>
  </r>
  <r>
    <n v="20024061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669"/>
    <s v="web"/>
    <s v="172.18.10.84"/>
    <s v="NULL"/>
  </r>
  <r>
    <n v="20024062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670"/>
    <s v="web"/>
    <s v="86.101.237.69"/>
    <s v="NULL"/>
  </r>
  <r>
    <n v="20024065"/>
    <x v="5"/>
    <s v="mod_forum"/>
    <s v="viewed"/>
    <s v="course_module"/>
    <s v="forum"/>
    <n v="29451"/>
    <s v="r"/>
    <n v="2"/>
    <n v="299503"/>
    <n v="70"/>
    <n v="118038"/>
    <x v="8"/>
    <x v="0"/>
    <s v="NULL"/>
    <n v="0"/>
    <s v="N;"/>
    <n v="1550663672"/>
    <s v="web"/>
    <s v="86.101.237.69"/>
    <s v="NULL"/>
  </r>
  <r>
    <n v="20024066"/>
    <x v="2"/>
    <s v="core"/>
    <s v="viewed"/>
    <s v="user_profile"/>
    <s v="user"/>
    <n v="34004"/>
    <s v="r"/>
    <n v="0"/>
    <n v="298430"/>
    <n v="50"/>
    <n v="17305"/>
    <x v="14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672"/>
    <s v="web"/>
    <s v="172.18.10.142"/>
    <s v="NULL"/>
  </r>
  <r>
    <n v="20024067"/>
    <x v="13"/>
    <s v="mod_forum"/>
    <s v="viewed"/>
    <s v="discussion"/>
    <s v="forum_discussions"/>
    <n v="44466"/>
    <s v="r"/>
    <n v="2"/>
    <n v="298431"/>
    <n v="70"/>
    <n v="117452"/>
    <x v="6"/>
    <x v="0"/>
    <s v="NULL"/>
    <n v="0"/>
    <s v="N;"/>
    <n v="1550663672"/>
    <s v="web"/>
    <s v="172.18.10.84"/>
    <s v="NULL"/>
  </r>
  <r>
    <n v="20024070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674"/>
    <s v="web"/>
    <s v="86.101.237.69"/>
    <s v="NULL"/>
  </r>
  <r>
    <n v="20024076"/>
    <x v="5"/>
    <s v="mod_forum"/>
    <s v="viewed"/>
    <s v="course_module"/>
    <s v="forum"/>
    <n v="29450"/>
    <s v="r"/>
    <n v="2"/>
    <n v="299502"/>
    <n v="70"/>
    <n v="118037"/>
    <x v="8"/>
    <x v="0"/>
    <s v="NULL"/>
    <n v="0"/>
    <s v="N;"/>
    <n v="1550663676"/>
    <s v="web"/>
    <s v="86.101.237.69"/>
    <s v="NULL"/>
  </r>
  <r>
    <n v="20024081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0663696"/>
    <s v="web"/>
    <s v="86.101.237.69"/>
    <s v="NULL"/>
  </r>
  <r>
    <n v="20024083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701"/>
    <s v="web"/>
    <s v="86.101.237.69"/>
    <s v="NULL"/>
  </r>
  <r>
    <n v="20024085"/>
    <x v="5"/>
    <s v="mod_forum"/>
    <s v="viewed"/>
    <s v="course_module"/>
    <s v="forum"/>
    <n v="29407"/>
    <s v="r"/>
    <n v="2"/>
    <n v="298431"/>
    <n v="70"/>
    <n v="117452"/>
    <x v="7"/>
    <x v="0"/>
    <s v="NULL"/>
    <n v="0"/>
    <s v="N;"/>
    <n v="1550663705"/>
    <s v="web"/>
    <s v="172.18.10.97"/>
    <s v="NULL"/>
  </r>
  <r>
    <n v="20024086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0663706"/>
    <s v="web"/>
    <s v="86.101.237.69"/>
    <s v="NULL"/>
  </r>
  <r>
    <n v="20024087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663708"/>
    <s v="web"/>
    <s v="172.18.10.97"/>
    <s v="NULL"/>
  </r>
  <r>
    <n v="20024088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3713"/>
    <s v="web"/>
    <s v="86.101.237.69"/>
    <s v="NULL"/>
  </r>
  <r>
    <n v="20024089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0663713"/>
    <s v="web"/>
    <s v="172.18.10.97"/>
    <s v="NULL"/>
  </r>
  <r>
    <n v="20024091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716"/>
    <s v="web"/>
    <s v="86.101.237.69"/>
    <s v="NULL"/>
  </r>
  <r>
    <n v="20024092"/>
    <x v="13"/>
    <s v="mod_forum"/>
    <s v="viewed"/>
    <s v="discussion"/>
    <s v="forum_discussions"/>
    <n v="44464"/>
    <s v="r"/>
    <n v="2"/>
    <n v="299482"/>
    <n v="70"/>
    <n v="118025"/>
    <x v="7"/>
    <x v="0"/>
    <s v="NULL"/>
    <n v="0"/>
    <s v="N;"/>
    <n v="1550663716"/>
    <s v="web"/>
    <s v="172.18.10.97"/>
    <s v="NULL"/>
  </r>
  <r>
    <n v="20024093"/>
    <x v="11"/>
    <s v="mod_forum"/>
    <s v="uploaded"/>
    <s v="assessable"/>
    <s v="forum_posts"/>
    <n v="129817"/>
    <s v="c"/>
    <n v="2"/>
    <n v="299482"/>
    <n v="70"/>
    <n v="118025"/>
    <x v="13"/>
    <x v="0"/>
    <s v="NULL"/>
    <n v="0"/>
    <s v="a:4:{s:7:&quot;content&quot;;s:58:&quot;&lt;p&gt;Knowledge is what you get with learning.&lt;/p&gt;&lt;p&gt;&lt;br&gt;&lt;/p&gt;&quot;;s:14:&quot;pathnamehashes&quot;;a:0:{}s:12:&quot;discussionid&quot;;i:44464;s:13:&quot;triggeredfrom&quot;;s:18:&quot;forum_add_new_post&quot;;}"/>
    <n v="1550663717"/>
    <s v="web"/>
    <s v="172.18.10.83"/>
    <s v="NULL"/>
  </r>
  <r>
    <n v="20024094"/>
    <x v="17"/>
    <s v="mod_forum"/>
    <s v="created"/>
    <s v="discussion_subscription"/>
    <s v="forum_discussion_subs"/>
    <n v="167"/>
    <s v="c"/>
    <n v="2"/>
    <n v="299482"/>
    <n v="70"/>
    <n v="118025"/>
    <x v="13"/>
    <x v="0"/>
    <n v="34278"/>
    <n v="0"/>
    <s v="a:2:{s:7:&quot;forumid&quot;;s:5:&quot;29448&quot;;s:10:&quot;discussion&quot;;s:5:&quot;44464&quot;;}"/>
    <n v="1550663717"/>
    <s v="web"/>
    <s v="172.18.10.83"/>
    <s v="NULL"/>
  </r>
  <r>
    <n v="20024095"/>
    <x v="14"/>
    <s v="mod_forum"/>
    <s v="created"/>
    <s v="post"/>
    <s v="forum_posts"/>
    <n v="129817"/>
    <s v="c"/>
    <n v="2"/>
    <n v="299482"/>
    <n v="70"/>
    <n v="118025"/>
    <x v="13"/>
    <x v="0"/>
    <s v="NULL"/>
    <n v="0"/>
    <s v="a:3:{s:12:&quot;discussionid&quot;;s:5:&quot;44464&quot;;s:7:&quot;forumid&quot;;s:5:&quot;29448&quot;;s:9:&quot;forumtype&quot;;s:7:&quot;general&quot;;}"/>
    <n v="1550663717"/>
    <s v="web"/>
    <s v="172.18.10.83"/>
    <s v="NULL"/>
  </r>
  <r>
    <n v="20024096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717"/>
    <s v="web"/>
    <s v="172.18.10.83"/>
    <s v="NULL"/>
  </r>
  <r>
    <n v="20024099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728"/>
    <s v="web"/>
    <s v="172.18.10.84"/>
    <s v="NULL"/>
  </r>
  <r>
    <n v="20024100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728"/>
    <s v="web"/>
    <s v="172.18.10.83"/>
    <s v="NULL"/>
  </r>
  <r>
    <n v="20024102"/>
    <x v="18"/>
    <s v="mod_forum"/>
    <s v="deleted"/>
    <s v="post"/>
    <s v="forum_posts"/>
    <n v="129817"/>
    <s v="d"/>
    <n v="0"/>
    <n v="299482"/>
    <n v="70"/>
    <n v="118025"/>
    <x v="13"/>
    <x v="0"/>
    <s v="NULL"/>
    <n v="0"/>
    <s v="a:3:{s:12:&quot;discussionid&quot;;s:5:&quot;44464&quot;;s:7:&quot;forumid&quot;;s:5:&quot;29448&quot;;s:9:&quot;forumtype&quot;;s:7:&quot;general&quot;;}"/>
    <n v="1550663738"/>
    <s v="web"/>
    <s v="172.18.10.83"/>
    <s v="NULL"/>
  </r>
  <r>
    <n v="20024103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738"/>
    <s v="web"/>
    <s v="172.18.10.83"/>
    <s v="NULL"/>
  </r>
  <r>
    <n v="2002410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3744"/>
    <s v="web"/>
    <s v="172.18.10.84"/>
    <s v="NULL"/>
  </r>
  <r>
    <n v="20024109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0663760"/>
    <s v="web"/>
    <s v="86.101.237.69"/>
    <s v="NULL"/>
  </r>
  <r>
    <n v="20024110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3763"/>
    <s v="web"/>
    <s v="86.101.237.69"/>
    <s v="NULL"/>
  </r>
  <r>
    <n v="20024112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3775"/>
    <s v="web"/>
    <s v="86.101.237.69"/>
    <s v="NULL"/>
  </r>
  <r>
    <n v="20024117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781"/>
    <s v="web"/>
    <s v="172.18.10.84"/>
    <s v="NULL"/>
  </r>
  <r>
    <n v="20024118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784"/>
    <s v="web"/>
    <s v="86.101.237.69"/>
    <s v="NULL"/>
  </r>
  <r>
    <n v="20024120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3793"/>
    <s v="web"/>
    <s v="86.101.237.69"/>
    <s v="NULL"/>
  </r>
  <r>
    <n v="20024121"/>
    <x v="5"/>
    <s v="mod_forum"/>
    <s v="viewed"/>
    <s v="course_module"/>
    <s v="forum"/>
    <n v="29448"/>
    <s v="r"/>
    <n v="2"/>
    <n v="299482"/>
    <n v="70"/>
    <n v="118025"/>
    <x v="12"/>
    <x v="0"/>
    <s v="NULL"/>
    <n v="0"/>
    <s v="N;"/>
    <n v="1550663795"/>
    <s v="web"/>
    <s v="172.18.10.168"/>
    <s v="NULL"/>
  </r>
  <r>
    <n v="20024122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3798"/>
    <s v="web"/>
    <s v="172.18.10.168"/>
    <s v="NULL"/>
  </r>
  <r>
    <n v="20024123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804"/>
    <s v="web"/>
    <s v="172.18.10.84"/>
    <s v="NULL"/>
  </r>
  <r>
    <n v="20024125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3808"/>
    <s v="web"/>
    <s v="172.18.10.84"/>
    <s v="NULL"/>
  </r>
  <r>
    <n v="20024126"/>
    <x v="5"/>
    <s v="mod_forum"/>
    <s v="viewed"/>
    <s v="course_module"/>
    <s v="forum"/>
    <n v="29448"/>
    <s v="r"/>
    <n v="2"/>
    <n v="299482"/>
    <n v="70"/>
    <n v="118025"/>
    <x v="6"/>
    <x v="0"/>
    <s v="NULL"/>
    <n v="0"/>
    <s v="N;"/>
    <n v="1550663811"/>
    <s v="web"/>
    <s v="172.18.10.84"/>
    <s v="NULL"/>
  </r>
  <r>
    <n v="20024128"/>
    <x v="13"/>
    <s v="mod_forum"/>
    <s v="viewed"/>
    <s v="discussion"/>
    <s v="forum_discussions"/>
    <n v="44464"/>
    <s v="r"/>
    <n v="2"/>
    <n v="299482"/>
    <n v="70"/>
    <n v="118025"/>
    <x v="6"/>
    <x v="0"/>
    <s v="NULL"/>
    <n v="0"/>
    <s v="N;"/>
    <n v="1550663820"/>
    <s v="web"/>
    <s v="172.18.10.84"/>
    <s v="NULL"/>
  </r>
  <r>
    <n v="20024134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3837"/>
    <s v="web"/>
    <s v="172.18.10.168"/>
    <s v="NULL"/>
  </r>
  <r>
    <n v="20024137"/>
    <x v="11"/>
    <s v="mod_forum"/>
    <s v="uploaded"/>
    <s v="assessable"/>
    <s v="forum_posts"/>
    <n v="129818"/>
    <s v="c"/>
    <n v="2"/>
    <n v="299482"/>
    <n v="70"/>
    <n v="118025"/>
    <x v="5"/>
    <x v="0"/>
    <s v="NULL"/>
    <n v="0"/>
    <s v="a:4:{s:7:&quot;content&quot;;s:166:&quot;&lt;div&gt;Knowledge is what was learned and left into your mind when every other thing is forgotten.&lt;/div&gt;&lt;div&gt;&lt;br&gt;&lt;/div&gt;&lt;div&gt;&lt;br&gt;&lt;/div&gt;&lt;div&gt;Knowledge= Cognition&lt;br&gt;&lt;/div&gt;&quot;;s:14:&quot;pathnamehashes&quot;;a:0:{}s:12:&quot;discussionid&quot;;i:44465;s:13:&quot;triggeredfrom&quot;;s:18:&quot;forum_add_new_post&quot;;}"/>
    <n v="1550663867"/>
    <s v="web"/>
    <s v="172.18.10.57"/>
    <s v="NULL"/>
  </r>
  <r>
    <n v="20024138"/>
    <x v="17"/>
    <s v="mod_forum"/>
    <s v="created"/>
    <s v="discussion_subscription"/>
    <s v="forum_discussion_subs"/>
    <n v="168"/>
    <s v="c"/>
    <n v="2"/>
    <n v="299482"/>
    <n v="70"/>
    <n v="118025"/>
    <x v="5"/>
    <x v="0"/>
    <n v="31299"/>
    <n v="0"/>
    <s v="a:2:{s:7:&quot;forumid&quot;;s:5:&quot;29448&quot;;s:10:&quot;discussion&quot;;s:5:&quot;44465&quot;;}"/>
    <n v="1550663867"/>
    <s v="web"/>
    <s v="172.18.10.57"/>
    <s v="NULL"/>
  </r>
  <r>
    <n v="20024139"/>
    <x v="14"/>
    <s v="mod_forum"/>
    <s v="created"/>
    <s v="post"/>
    <s v="forum_posts"/>
    <n v="129818"/>
    <s v="c"/>
    <n v="2"/>
    <n v="299482"/>
    <n v="70"/>
    <n v="118025"/>
    <x v="5"/>
    <x v="0"/>
    <s v="NULL"/>
    <n v="0"/>
    <s v="a:3:{s:12:&quot;discussionid&quot;;s:5:&quot;44465&quot;;s:7:&quot;forumid&quot;;s:5:&quot;29448&quot;;s:9:&quot;forumtype&quot;;s:7:&quot;general&quot;;}"/>
    <n v="1550663867"/>
    <s v="web"/>
    <s v="172.18.10.57"/>
    <s v="NULL"/>
  </r>
  <r>
    <n v="20024140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867"/>
    <s v="web"/>
    <s v="172.18.10.57"/>
    <s v="NULL"/>
  </r>
  <r>
    <n v="20024145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893"/>
    <s v="web"/>
    <s v="86.101.237.69"/>
    <s v="NULL"/>
  </r>
  <r>
    <n v="20024151"/>
    <x v="11"/>
    <s v="mod_forum"/>
    <s v="uploaded"/>
    <s v="assessable"/>
    <s v="forum_posts"/>
    <n v="129819"/>
    <s v="c"/>
    <n v="2"/>
    <n v="299482"/>
    <n v="70"/>
    <n v="118025"/>
    <x v="13"/>
    <x v="0"/>
    <s v="NULL"/>
    <n v="0"/>
    <s v="a:4:{s:7:&quot;content&quot;;s:51:&quot;&lt;p&gt;Knowledge is what we get with learning. &lt;br&gt;&lt;/p&gt;&quot;;s:14:&quot;pathnamehashes&quot;;a:0:{}s:12:&quot;discussionid&quot;;i:44464;s:13:&quot;triggeredfrom&quot;;s:18:&quot;forum_add_new_post&quot;;}"/>
    <n v="1550663920"/>
    <s v="web"/>
    <s v="172.18.10.83"/>
    <s v="NULL"/>
  </r>
  <r>
    <n v="20024152"/>
    <x v="14"/>
    <s v="mod_forum"/>
    <s v="created"/>
    <s v="post"/>
    <s v="forum_posts"/>
    <n v="129819"/>
    <s v="c"/>
    <n v="2"/>
    <n v="299482"/>
    <n v="70"/>
    <n v="118025"/>
    <x v="13"/>
    <x v="0"/>
    <s v="NULL"/>
    <n v="0"/>
    <s v="a:3:{s:12:&quot;discussionid&quot;;s:5:&quot;44464&quot;;s:7:&quot;forumid&quot;;s:5:&quot;29448&quot;;s:9:&quot;forumtype&quot;;s:7:&quot;general&quot;;}"/>
    <n v="1550663920"/>
    <s v="web"/>
    <s v="172.18.10.83"/>
    <s v="NULL"/>
  </r>
  <r>
    <n v="200241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3920"/>
    <s v="web"/>
    <s v="86.101.59.133"/>
    <s v="NULL"/>
  </r>
  <r>
    <n v="20024154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921"/>
    <s v="web"/>
    <s v="172.18.10.83"/>
    <s v="NULL"/>
  </r>
  <r>
    <n v="2002415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3927"/>
    <s v="web"/>
    <s v="86.101.59.133"/>
    <s v="NULL"/>
  </r>
  <r>
    <n v="20024158"/>
    <x v="5"/>
    <s v="mod_forum"/>
    <s v="viewed"/>
    <s v="course_module"/>
    <s v="forum"/>
    <n v="29448"/>
    <s v="r"/>
    <n v="2"/>
    <n v="299482"/>
    <n v="70"/>
    <n v="118025"/>
    <x v="11"/>
    <x v="0"/>
    <s v="NULL"/>
    <n v="0"/>
    <s v="N;"/>
    <n v="1550663931"/>
    <s v="web"/>
    <s v="172.18.10.79"/>
    <s v="NULL"/>
  </r>
  <r>
    <n v="20024159"/>
    <x v="3"/>
    <s v="core"/>
    <s v="viewed"/>
    <s v="course"/>
    <s v="NULL"/>
    <s v="NULL"/>
    <s v="r"/>
    <n v="2"/>
    <n v="298430"/>
    <n v="50"/>
    <n v="17305"/>
    <x v="15"/>
    <x v="0"/>
    <s v="NULL"/>
    <n v="0"/>
    <s v="N;"/>
    <n v="1550663931"/>
    <s v="web"/>
    <s v="172.18.10.150"/>
    <s v="NULL"/>
  </r>
  <r>
    <n v="20024161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3936"/>
    <s v="web"/>
    <s v="172.18.10.142"/>
    <s v="NULL"/>
  </r>
  <r>
    <n v="20024162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3940"/>
    <s v="web"/>
    <s v="172.18.10.142"/>
    <s v="NULL"/>
  </r>
  <r>
    <n v="20024163"/>
    <x v="5"/>
    <s v="mod_forum"/>
    <s v="viewed"/>
    <s v="course_module"/>
    <s v="forum"/>
    <n v="29448"/>
    <s v="r"/>
    <n v="2"/>
    <n v="299482"/>
    <n v="70"/>
    <n v="118025"/>
    <x v="12"/>
    <x v="0"/>
    <s v="NULL"/>
    <n v="0"/>
    <s v="N;"/>
    <n v="1550663946"/>
    <s v="web"/>
    <s v="172.18.10.168"/>
    <s v="NULL"/>
  </r>
  <r>
    <n v="20024164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3951"/>
    <s v="web"/>
    <s v="172.18.10.168"/>
    <s v="NULL"/>
  </r>
  <r>
    <n v="20024165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3954"/>
    <s v="web"/>
    <s v="172.18.10.142"/>
    <s v="NULL"/>
  </r>
  <r>
    <n v="20024174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3976"/>
    <s v="web"/>
    <s v="172.18.10.57"/>
    <s v="NULL"/>
  </r>
  <r>
    <n v="20024176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3980"/>
    <s v="web"/>
    <s v="172.18.10.168"/>
    <s v="NULL"/>
  </r>
  <r>
    <n v="20024177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985"/>
    <s v="web"/>
    <s v="172.18.10.57"/>
    <s v="NULL"/>
  </r>
  <r>
    <n v="20024178"/>
    <x v="5"/>
    <s v="mod_forum"/>
    <s v="viewed"/>
    <s v="course_module"/>
    <s v="forum"/>
    <n v="29407"/>
    <s v="r"/>
    <n v="2"/>
    <n v="298431"/>
    <n v="70"/>
    <n v="117452"/>
    <x v="11"/>
    <x v="0"/>
    <s v="NULL"/>
    <n v="0"/>
    <s v="N;"/>
    <n v="1550663993"/>
    <s v="web"/>
    <s v="172.18.10.79"/>
    <s v="NULL"/>
  </r>
  <r>
    <n v="20024179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3994"/>
    <s v="web"/>
    <s v="172.18.10.57"/>
    <s v="NULL"/>
  </r>
  <r>
    <n v="20024180"/>
    <x v="13"/>
    <s v="mod_forum"/>
    <s v="viewed"/>
    <s v="discussion"/>
    <s v="forum_discussions"/>
    <n v="44466"/>
    <s v="r"/>
    <n v="2"/>
    <n v="298431"/>
    <n v="70"/>
    <n v="117452"/>
    <x v="11"/>
    <x v="0"/>
    <s v="NULL"/>
    <n v="0"/>
    <s v="N;"/>
    <n v="1550663996"/>
    <s v="web"/>
    <s v="172.18.10.79"/>
    <s v="NULL"/>
  </r>
  <r>
    <n v="20024184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4002"/>
    <s v="web"/>
    <s v="172.18.10.57"/>
    <s v="NULL"/>
  </r>
  <r>
    <n v="20024185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4006"/>
    <s v="web"/>
    <s v="172.18.10.57"/>
    <s v="NULL"/>
  </r>
  <r>
    <n v="20024190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4011"/>
    <s v="web"/>
    <s v="172.18.10.57"/>
    <s v="NULL"/>
  </r>
  <r>
    <n v="20024201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4030"/>
    <s v="web"/>
    <s v="172.18.10.79"/>
    <s v="NULL"/>
  </r>
  <r>
    <n v="20024204"/>
    <x v="5"/>
    <s v="mod_forum"/>
    <s v="viewed"/>
    <s v="course_module"/>
    <s v="forum"/>
    <n v="29448"/>
    <s v="r"/>
    <n v="2"/>
    <n v="299482"/>
    <n v="70"/>
    <n v="118025"/>
    <x v="11"/>
    <x v="0"/>
    <s v="NULL"/>
    <n v="0"/>
    <s v="N;"/>
    <n v="1550664041"/>
    <s v="web"/>
    <s v="172.18.10.79"/>
    <s v="NULL"/>
  </r>
  <r>
    <n v="20024207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4054"/>
    <s v="web"/>
    <s v="172.18.10.150"/>
    <s v="NULL"/>
  </r>
  <r>
    <n v="20024208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4055"/>
    <s v="web"/>
    <s v="172.18.10.150"/>
    <s v="NULL"/>
  </r>
  <r>
    <n v="20024210"/>
    <x v="13"/>
    <s v="mod_forum"/>
    <s v="viewed"/>
    <s v="discussion"/>
    <s v="forum_discussions"/>
    <n v="44464"/>
    <s v="r"/>
    <n v="2"/>
    <n v="299482"/>
    <n v="70"/>
    <n v="118025"/>
    <x v="15"/>
    <x v="0"/>
    <s v="NULL"/>
    <n v="0"/>
    <s v="N;"/>
    <n v="1550664060"/>
    <s v="web"/>
    <s v="172.18.10.150"/>
    <s v="NULL"/>
  </r>
  <r>
    <n v="20024214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4081"/>
    <s v="web"/>
    <s v="172.18.10.83"/>
    <s v="NULL"/>
  </r>
  <r>
    <n v="20024215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4085"/>
    <s v="web"/>
    <s v="172.18.10.83"/>
    <s v="NULL"/>
  </r>
  <r>
    <n v="20024218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4087"/>
    <s v="web"/>
    <s v="172.18.10.83"/>
    <s v="NULL"/>
  </r>
  <r>
    <n v="20024222"/>
    <x v="5"/>
    <s v="mod_forum"/>
    <s v="viewed"/>
    <s v="course_module"/>
    <s v="forum"/>
    <n v="29448"/>
    <s v="r"/>
    <n v="2"/>
    <n v="299482"/>
    <n v="70"/>
    <n v="118025"/>
    <x v="11"/>
    <x v="0"/>
    <s v="NULL"/>
    <n v="0"/>
    <s v="N;"/>
    <n v="1550664110"/>
    <s v="web"/>
    <s v="172.18.10.79"/>
    <s v="NULL"/>
  </r>
  <r>
    <n v="20024223"/>
    <x v="13"/>
    <s v="mod_forum"/>
    <s v="viewed"/>
    <s v="discussion"/>
    <s v="forum_discussions"/>
    <n v="44464"/>
    <s v="r"/>
    <n v="2"/>
    <n v="299482"/>
    <n v="70"/>
    <n v="118025"/>
    <x v="11"/>
    <x v="0"/>
    <s v="NULL"/>
    <n v="0"/>
    <s v="N;"/>
    <n v="1550664113"/>
    <s v="web"/>
    <s v="172.18.10.79"/>
    <s v="NULL"/>
  </r>
  <r>
    <n v="20024233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4169"/>
    <s v="web"/>
    <s v="172.18.10.83"/>
    <s v="NULL"/>
  </r>
  <r>
    <n v="20024237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4176"/>
    <s v="web"/>
    <s v="172.18.10.57"/>
    <s v="NULL"/>
  </r>
  <r>
    <n v="20024242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4183"/>
    <s v="web"/>
    <s v="172.18.10.57"/>
    <s v="NULL"/>
  </r>
  <r>
    <n v="20024248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4211"/>
    <s v="web"/>
    <s v="172.18.10.57"/>
    <s v="NULL"/>
  </r>
  <r>
    <n v="20024249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213"/>
    <s v="web"/>
    <s v="86.101.237.69"/>
    <s v="NULL"/>
  </r>
  <r>
    <n v="20024264"/>
    <x v="11"/>
    <s v="mod_forum"/>
    <s v="uploaded"/>
    <s v="assessable"/>
    <s v="forum_posts"/>
    <n v="129820"/>
    <s v="c"/>
    <n v="2"/>
    <n v="299482"/>
    <n v="70"/>
    <n v="118025"/>
    <x v="8"/>
    <x v="0"/>
    <s v="NULL"/>
    <n v="0"/>
    <s v="a:4:{s:7:&quot;content&quot;;s:62:&quot;&lt;p&gt;i think truths and beliefs called knowledge.&lt;/p&gt;&lt;p&gt;&lt;br&gt;&lt;/p&gt;&quot;;s:14:&quot;pathnamehashes&quot;;a:0:{}s:12:&quot;discussionid&quot;;i:44465;s:13:&quot;triggeredfrom&quot;;s:18:&quot;forum_add_new_post&quot;;}"/>
    <n v="1550664292"/>
    <s v="web"/>
    <s v="86.101.237.69"/>
    <s v="NULL"/>
  </r>
  <r>
    <n v="20024265"/>
    <x v="17"/>
    <s v="mod_forum"/>
    <s v="created"/>
    <s v="discussion_subscription"/>
    <s v="forum_discussion_subs"/>
    <n v="169"/>
    <s v="c"/>
    <n v="2"/>
    <n v="299482"/>
    <n v="70"/>
    <n v="118025"/>
    <x v="8"/>
    <x v="0"/>
    <n v="31218"/>
    <n v="0"/>
    <s v="a:2:{s:7:&quot;forumid&quot;;s:5:&quot;29448&quot;;s:10:&quot;discussion&quot;;s:5:&quot;44465&quot;;}"/>
    <n v="1550664292"/>
    <s v="web"/>
    <s v="86.101.237.69"/>
    <s v="NULL"/>
  </r>
  <r>
    <n v="20024266"/>
    <x v="14"/>
    <s v="mod_forum"/>
    <s v="created"/>
    <s v="post"/>
    <s v="forum_posts"/>
    <n v="129820"/>
    <s v="c"/>
    <n v="2"/>
    <n v="299482"/>
    <n v="70"/>
    <n v="118025"/>
    <x v="8"/>
    <x v="0"/>
    <s v="NULL"/>
    <n v="0"/>
    <s v="a:3:{s:12:&quot;discussionid&quot;;s:5:&quot;44465&quot;;s:7:&quot;forumid&quot;;s:5:&quot;29448&quot;;s:9:&quot;forumtype&quot;;s:7:&quot;general&quot;;}"/>
    <n v="1550664292"/>
    <s v="web"/>
    <s v="86.101.237.69"/>
    <s v="NULL"/>
  </r>
  <r>
    <n v="20024267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292"/>
    <s v="web"/>
    <s v="86.101.237.69"/>
    <s v="NULL"/>
  </r>
  <r>
    <n v="20024289"/>
    <x v="28"/>
    <s v="mod_forum"/>
    <s v="deleted"/>
    <s v="discussion_subscription"/>
    <s v="forum_discussion_subs"/>
    <n v="169"/>
    <s v="d"/>
    <n v="2"/>
    <n v="299482"/>
    <n v="70"/>
    <n v="118025"/>
    <x v="8"/>
    <x v="0"/>
    <n v="31218"/>
    <n v="0"/>
    <s v="a:2:{s:7:&quot;forumid&quot;;s:5:&quot;29448&quot;;s:10:&quot;discussion&quot;;s:5:&quot;44465&quot;;}"/>
    <n v="1550664386"/>
    <s v="web"/>
    <s v="86.101.237.69"/>
    <s v="NULL"/>
  </r>
  <r>
    <n v="20024291"/>
    <x v="13"/>
    <s v="mod_forum"/>
    <s v="viewed"/>
    <s v="discussion"/>
    <s v="forum_discussions"/>
    <n v="44553"/>
    <s v="r"/>
    <n v="2"/>
    <n v="299482"/>
    <n v="70"/>
    <n v="118025"/>
    <x v="8"/>
    <x v="0"/>
    <s v="NULL"/>
    <n v="0"/>
    <s v="N;"/>
    <n v="1550664393"/>
    <s v="web"/>
    <s v="86.101.237.69"/>
    <s v="NULL"/>
  </r>
  <r>
    <n v="20024294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402"/>
    <s v="web"/>
    <s v="86.101.237.69"/>
    <s v="NULL"/>
  </r>
  <r>
    <n v="20024303"/>
    <x v="11"/>
    <s v="mod_forum"/>
    <s v="uploaded"/>
    <s v="assessable"/>
    <s v="forum_posts"/>
    <n v="129821"/>
    <s v="c"/>
    <n v="2"/>
    <n v="299482"/>
    <n v="70"/>
    <n v="118025"/>
    <x v="6"/>
    <x v="0"/>
    <s v="NULL"/>
    <n v="0"/>
    <s v="a:4:{s:7:&quot;content&quot;;s:94:&quot;&lt;div&gt;knowledge is power. if you have the power that means you know how you can win .&lt;br&gt;&lt;/div&gt;&quot;;s:14:&quot;pathnamehashes&quot;;a:0:{}s:12:&quot;discussionid&quot;;i:44464;s:13:&quot;triggeredfrom&quot;;s:18:&quot;forum_add_new_post&quot;;}"/>
    <n v="1550664529"/>
    <s v="web"/>
    <s v="172.18.10.84"/>
    <s v="NULL"/>
  </r>
  <r>
    <n v="20024304"/>
    <x v="17"/>
    <s v="mod_forum"/>
    <s v="created"/>
    <s v="discussion_subscription"/>
    <s v="forum_discussion_subs"/>
    <n v="170"/>
    <s v="c"/>
    <n v="2"/>
    <n v="299482"/>
    <n v="70"/>
    <n v="118025"/>
    <x v="6"/>
    <x v="0"/>
    <n v="34312"/>
    <n v="0"/>
    <s v="a:2:{s:7:&quot;forumid&quot;;s:5:&quot;29448&quot;;s:10:&quot;discussion&quot;;s:5:&quot;44464&quot;;}"/>
    <n v="1550664529"/>
    <s v="web"/>
    <s v="172.18.10.84"/>
    <s v="NULL"/>
  </r>
  <r>
    <n v="20024305"/>
    <x v="14"/>
    <s v="mod_forum"/>
    <s v="created"/>
    <s v="post"/>
    <s v="forum_posts"/>
    <n v="129821"/>
    <s v="c"/>
    <n v="2"/>
    <n v="299482"/>
    <n v="70"/>
    <n v="118025"/>
    <x v="6"/>
    <x v="0"/>
    <s v="NULL"/>
    <n v="0"/>
    <s v="a:3:{s:12:&quot;discussionid&quot;;s:5:&quot;44464&quot;;s:7:&quot;forumid&quot;;s:5:&quot;29448&quot;;s:9:&quot;forumtype&quot;;s:7:&quot;general&quot;;}"/>
    <n v="1550664529"/>
    <s v="web"/>
    <s v="172.18.10.84"/>
    <s v="NULL"/>
  </r>
  <r>
    <n v="20024306"/>
    <x v="13"/>
    <s v="mod_forum"/>
    <s v="viewed"/>
    <s v="discussion"/>
    <s v="forum_discussions"/>
    <n v="44464"/>
    <s v="r"/>
    <n v="2"/>
    <n v="299482"/>
    <n v="70"/>
    <n v="118025"/>
    <x v="6"/>
    <x v="0"/>
    <s v="NULL"/>
    <n v="0"/>
    <s v="N;"/>
    <n v="1550664529"/>
    <s v="web"/>
    <s v="172.18.10.84"/>
    <s v="NULL"/>
  </r>
  <r>
    <n v="20024312"/>
    <x v="13"/>
    <s v="mod_forum"/>
    <s v="viewed"/>
    <s v="discussion"/>
    <s v="forum_discussions"/>
    <n v="44552"/>
    <s v="r"/>
    <n v="2"/>
    <n v="299482"/>
    <n v="70"/>
    <n v="118025"/>
    <x v="14"/>
    <x v="0"/>
    <s v="NULL"/>
    <n v="0"/>
    <s v="N;"/>
    <n v="1550664590"/>
    <s v="web"/>
    <s v="172.18.10.142"/>
    <s v="NULL"/>
  </r>
  <r>
    <n v="20024313"/>
    <x v="13"/>
    <s v="mod_forum"/>
    <s v="viewed"/>
    <s v="discussion"/>
    <s v="forum_discussions"/>
    <n v="44548"/>
    <s v="r"/>
    <n v="2"/>
    <n v="299482"/>
    <n v="70"/>
    <n v="118025"/>
    <x v="14"/>
    <x v="0"/>
    <s v="NULL"/>
    <n v="0"/>
    <s v="N;"/>
    <n v="1550664592"/>
    <s v="web"/>
    <s v="172.18.10.142"/>
    <s v="NULL"/>
  </r>
  <r>
    <n v="20024315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4597"/>
    <s v="web"/>
    <s v="172.18.10.142"/>
    <s v="NULL"/>
  </r>
  <r>
    <n v="20024320"/>
    <x v="2"/>
    <s v="core"/>
    <s v="viewed"/>
    <s v="user_profile"/>
    <s v="user"/>
    <n v="34278"/>
    <s v="r"/>
    <n v="0"/>
    <n v="298430"/>
    <n v="50"/>
    <n v="17305"/>
    <x v="13"/>
    <x v="0"/>
    <n v="34278"/>
    <n v="0"/>
    <s v="a:3:{s:8:&quot;courseid&quot;;s:5:&quot;17305&quot;;s:15:&quot;courseshortname&quot;;s:5:&quot;IK045&quot;;s:14:&quot;coursefullname&quot;;s:59:&quot;IK045 Service Science &amp; Knowledge Economy: Research Methods&quot;;}"/>
    <n v="1550664619"/>
    <s v="web"/>
    <s v="172.18.10.83"/>
    <s v="NULL"/>
  </r>
  <r>
    <n v="20024321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4643"/>
    <s v="web"/>
    <s v="172.18.10.142"/>
    <s v="NULL"/>
  </r>
  <r>
    <n v="20024322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4645"/>
    <s v="web"/>
    <s v="172.18.10.142"/>
    <s v="NULL"/>
  </r>
  <r>
    <n v="2002432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4701"/>
    <s v="web"/>
    <s v="86.101.59.133"/>
    <s v="NULL"/>
  </r>
  <r>
    <n v="20024330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725"/>
    <s v="web"/>
    <s v="86.101.237.69"/>
    <s v="NULL"/>
  </r>
  <r>
    <n v="20024331"/>
    <x v="13"/>
    <s v="mod_forum"/>
    <s v="viewed"/>
    <s v="discussion"/>
    <s v="forum_discussions"/>
    <n v="44553"/>
    <s v="r"/>
    <n v="2"/>
    <n v="299482"/>
    <n v="70"/>
    <n v="118025"/>
    <x v="16"/>
    <x v="0"/>
    <s v="NULL"/>
    <n v="0"/>
    <s v="N;"/>
    <n v="1550664727"/>
    <s v="web"/>
    <s v="86.101.237.69"/>
    <s v="NULL"/>
  </r>
  <r>
    <n v="20024334"/>
    <x v="13"/>
    <s v="mod_forum"/>
    <s v="viewed"/>
    <s v="discussion"/>
    <s v="forum_discussions"/>
    <n v="44553"/>
    <s v="r"/>
    <n v="2"/>
    <n v="299482"/>
    <n v="70"/>
    <n v="118025"/>
    <x v="8"/>
    <x v="0"/>
    <s v="NULL"/>
    <n v="0"/>
    <s v="N;"/>
    <n v="1550664825"/>
    <s v="web"/>
    <s v="86.101.237.69"/>
    <s v="NULL"/>
  </r>
  <r>
    <n v="20024335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831"/>
    <s v="web"/>
    <s v="86.101.237.69"/>
    <s v="NULL"/>
  </r>
  <r>
    <n v="20024362"/>
    <x v="11"/>
    <s v="mod_forum"/>
    <s v="uploaded"/>
    <s v="assessable"/>
    <s v="forum_posts"/>
    <n v="129822"/>
    <s v="c"/>
    <n v="2"/>
    <n v="299482"/>
    <n v="70"/>
    <n v="118025"/>
    <x v="15"/>
    <x v="0"/>
    <s v="NULL"/>
    <n v="0"/>
    <s v="a:4:{s:7:&quot;content&quot;;s:172:&quot;&lt;p&gt;Knowledge is what a person achieve during his own life, on his private life and on his professional life. Each person have differents knowledges from the others.&lt;br&gt;&lt;/p&gt;&quot;;s:14:&quot;pathnamehashes&quot;;a:0:{}s:12:&quot;discussionid&quot;;i:44464;s:13:&quot;triggeredfrom&quot;;s:18:&quot;forum_add_new_post&quot;;}"/>
    <n v="1550664914"/>
    <s v="web"/>
    <s v="172.18.10.150"/>
    <s v="NULL"/>
  </r>
  <r>
    <n v="20024363"/>
    <x v="17"/>
    <s v="mod_forum"/>
    <s v="created"/>
    <s v="discussion_subscription"/>
    <s v="forum_discussion_subs"/>
    <n v="171"/>
    <s v="c"/>
    <n v="2"/>
    <n v="299482"/>
    <n v="70"/>
    <n v="118025"/>
    <x v="15"/>
    <x v="0"/>
    <n v="34346"/>
    <n v="0"/>
    <s v="a:2:{s:7:&quot;forumid&quot;;s:5:&quot;29448&quot;;s:10:&quot;discussion&quot;;s:5:&quot;44464&quot;;}"/>
    <n v="1550664914"/>
    <s v="web"/>
    <s v="172.18.10.150"/>
    <s v="NULL"/>
  </r>
  <r>
    <n v="20024364"/>
    <x v="14"/>
    <s v="mod_forum"/>
    <s v="created"/>
    <s v="post"/>
    <s v="forum_posts"/>
    <n v="129822"/>
    <s v="c"/>
    <n v="2"/>
    <n v="299482"/>
    <n v="70"/>
    <n v="118025"/>
    <x v="15"/>
    <x v="0"/>
    <s v="NULL"/>
    <n v="0"/>
    <s v="a:3:{s:12:&quot;discussionid&quot;;s:5:&quot;44464&quot;;s:7:&quot;forumid&quot;;s:5:&quot;29448&quot;;s:9:&quot;forumtype&quot;;s:7:&quot;general&quot;;}"/>
    <n v="1550664914"/>
    <s v="web"/>
    <s v="172.18.10.150"/>
    <s v="NULL"/>
  </r>
  <r>
    <n v="20024365"/>
    <x v="13"/>
    <s v="mod_forum"/>
    <s v="viewed"/>
    <s v="discussion"/>
    <s v="forum_discussions"/>
    <n v="44464"/>
    <s v="r"/>
    <n v="2"/>
    <n v="299482"/>
    <n v="70"/>
    <n v="118025"/>
    <x v="15"/>
    <x v="0"/>
    <s v="NULL"/>
    <n v="0"/>
    <s v="N;"/>
    <n v="1550664915"/>
    <s v="web"/>
    <s v="172.18.10.150"/>
    <s v="NULL"/>
  </r>
  <r>
    <n v="20024371"/>
    <x v="13"/>
    <s v="mod_forum"/>
    <s v="viewed"/>
    <s v="discussion"/>
    <s v="forum_discussions"/>
    <n v="44464"/>
    <s v="r"/>
    <n v="2"/>
    <n v="299482"/>
    <n v="70"/>
    <n v="118025"/>
    <x v="10"/>
    <x v="0"/>
    <s v="NULL"/>
    <n v="0"/>
    <s v="N;"/>
    <n v="1550664980"/>
    <s v="web"/>
    <s v="172.18.10.100"/>
    <s v="NULL"/>
  </r>
  <r>
    <n v="20024373"/>
    <x v="11"/>
    <s v="mod_forum"/>
    <s v="uploaded"/>
    <s v="assessable"/>
    <s v="forum_posts"/>
    <n v="129823"/>
    <s v="c"/>
    <n v="2"/>
    <n v="299482"/>
    <n v="70"/>
    <n v="118025"/>
    <x v="14"/>
    <x v="0"/>
    <s v="NULL"/>
    <n v="0"/>
    <s v="a:4:{s:7:&quot;content&quot;;s:95:&quot;&lt;p&gt;Knowledge is the capacity people have to learn lot of information about any subject.&lt;br&gt;&lt;/p&gt;&quot;;s:14:&quot;pathnamehashes&quot;;a:0:{}s:12:&quot;discussionid&quot;;i:44464;s:13:&quot;triggeredfrom&quot;;s:18:&quot;forum_add_new_post&quot;;}"/>
    <n v="1550664995"/>
    <s v="web"/>
    <s v="172.18.10.142"/>
    <s v="NULL"/>
  </r>
  <r>
    <n v="20024374"/>
    <x v="17"/>
    <s v="mod_forum"/>
    <s v="created"/>
    <s v="discussion_subscription"/>
    <s v="forum_discussion_subs"/>
    <n v="172"/>
    <s v="c"/>
    <n v="2"/>
    <n v="299482"/>
    <n v="70"/>
    <n v="118025"/>
    <x v="14"/>
    <x v="0"/>
    <n v="34286"/>
    <n v="0"/>
    <s v="a:2:{s:7:&quot;forumid&quot;;s:5:&quot;29448&quot;;s:10:&quot;discussion&quot;;s:5:&quot;44464&quot;;}"/>
    <n v="1550664995"/>
    <s v="web"/>
    <s v="172.18.10.142"/>
    <s v="NULL"/>
  </r>
  <r>
    <n v="20024375"/>
    <x v="14"/>
    <s v="mod_forum"/>
    <s v="created"/>
    <s v="post"/>
    <s v="forum_posts"/>
    <n v="129823"/>
    <s v="c"/>
    <n v="2"/>
    <n v="299482"/>
    <n v="70"/>
    <n v="118025"/>
    <x v="14"/>
    <x v="0"/>
    <s v="NULL"/>
    <n v="0"/>
    <s v="a:3:{s:12:&quot;discussionid&quot;;s:5:&quot;44464&quot;;s:7:&quot;forumid&quot;;s:5:&quot;29448&quot;;s:9:&quot;forumtype&quot;;s:7:&quot;general&quot;;}"/>
    <n v="1550664995"/>
    <s v="web"/>
    <s v="172.18.10.142"/>
    <s v="NULL"/>
  </r>
  <r>
    <n v="20024376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4996"/>
    <s v="web"/>
    <s v="172.18.10.142"/>
    <s v="NULL"/>
  </r>
  <r>
    <n v="20024378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5002"/>
    <s v="web"/>
    <s v="86.101.237.69"/>
    <s v="NULL"/>
  </r>
  <r>
    <n v="20024386"/>
    <x v="11"/>
    <s v="mod_forum"/>
    <s v="uploaded"/>
    <s v="assessable"/>
    <s v="forum_posts"/>
    <n v="129824"/>
    <s v="c"/>
    <n v="2"/>
    <n v="299482"/>
    <n v="70"/>
    <n v="118025"/>
    <x v="16"/>
    <x v="0"/>
    <s v="NULL"/>
    <n v="0"/>
    <s v="a:4:{s:7:&quot;content&quot;;s:116:&quot;&lt;div&gt;&lt;b&gt;Useful Information&amp;nbsp; aquired through learning, eduacation and experience is known as knoledge.&lt;/b&gt;&lt;/div&gt;&quot;;s:14:&quot;pathnamehashes&quot;;a:0:{}s:12:&quot;discussionid&quot;;i:44465;s:13:&quot;triggeredfrom&quot;;s:18:&quot;forum_add_new_post&quot;;}"/>
    <n v="1550665109"/>
    <s v="web"/>
    <s v="86.101.237.69"/>
    <s v="NULL"/>
  </r>
  <r>
    <n v="20024387"/>
    <x v="17"/>
    <s v="mod_forum"/>
    <s v="created"/>
    <s v="discussion_subscription"/>
    <s v="forum_discussion_subs"/>
    <n v="173"/>
    <s v="c"/>
    <n v="2"/>
    <n v="299482"/>
    <n v="70"/>
    <n v="118025"/>
    <x v="16"/>
    <x v="0"/>
    <n v="31182"/>
    <n v="0"/>
    <s v="a:2:{s:7:&quot;forumid&quot;;s:5:&quot;29448&quot;;s:10:&quot;discussion&quot;;s:5:&quot;44465&quot;;}"/>
    <n v="1550665109"/>
    <s v="web"/>
    <s v="86.101.237.69"/>
    <s v="NULL"/>
  </r>
  <r>
    <n v="20024388"/>
    <x v="14"/>
    <s v="mod_forum"/>
    <s v="created"/>
    <s v="post"/>
    <s v="forum_posts"/>
    <n v="129824"/>
    <s v="c"/>
    <n v="2"/>
    <n v="299482"/>
    <n v="70"/>
    <n v="118025"/>
    <x v="16"/>
    <x v="0"/>
    <s v="NULL"/>
    <n v="0"/>
    <s v="a:3:{s:12:&quot;discussionid&quot;;s:5:&quot;44465&quot;;s:7:&quot;forumid&quot;;s:5:&quot;29448&quot;;s:9:&quot;forumtype&quot;;s:7:&quot;general&quot;;}"/>
    <n v="1550665109"/>
    <s v="web"/>
    <s v="86.101.237.69"/>
    <s v="NULL"/>
  </r>
  <r>
    <n v="20024389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5110"/>
    <s v="web"/>
    <s v="86.101.237.69"/>
    <s v="NULL"/>
  </r>
  <r>
    <n v="20024391"/>
    <x v="11"/>
    <s v="mod_forum"/>
    <s v="uploaded"/>
    <s v="assessable"/>
    <s v="forum_posts"/>
    <n v="129825"/>
    <s v="c"/>
    <n v="2"/>
    <n v="299482"/>
    <n v="70"/>
    <n v="118025"/>
    <x v="16"/>
    <x v="0"/>
    <s v="NULL"/>
    <n v="0"/>
    <s v="a:4:{s:7:&quot;content&quot;;s:116:&quot;&lt;div&gt;&lt;b&gt;Useful Information&amp;nbsp; aquired through learning, eduacation and experience is known as knoledge.&lt;/b&gt;&lt;/div&gt;&quot;;s:14:&quot;pathnamehashes&quot;;a:0:{}s:12:&quot;discussionid&quot;;i:44465;s:13:&quot;triggeredfrom&quot;;s:18:&quot;forum_add_new_post&quot;;}"/>
    <n v="1550665110"/>
    <s v="web"/>
    <s v="86.101.237.69"/>
    <s v="NULL"/>
  </r>
  <r>
    <n v="20024392"/>
    <x v="14"/>
    <s v="mod_forum"/>
    <s v="created"/>
    <s v="post"/>
    <s v="forum_posts"/>
    <n v="129825"/>
    <s v="c"/>
    <n v="2"/>
    <n v="299482"/>
    <n v="70"/>
    <n v="118025"/>
    <x v="16"/>
    <x v="0"/>
    <s v="NULL"/>
    <n v="0"/>
    <s v="a:3:{s:12:&quot;discussionid&quot;;s:5:&quot;44465&quot;;s:7:&quot;forumid&quot;;s:5:&quot;29448&quot;;s:9:&quot;forumtype&quot;;s:7:&quot;general&quot;;}"/>
    <n v="1550665110"/>
    <s v="web"/>
    <s v="86.101.237.69"/>
    <s v="NULL"/>
  </r>
  <r>
    <n v="20024393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5110"/>
    <s v="web"/>
    <s v="86.101.237.69"/>
    <s v="NULL"/>
  </r>
  <r>
    <n v="20024395"/>
    <x v="11"/>
    <s v="mod_forum"/>
    <s v="uploaded"/>
    <s v="assessable"/>
    <s v="forum_posts"/>
    <n v="129826"/>
    <s v="c"/>
    <n v="2"/>
    <n v="299482"/>
    <n v="70"/>
    <n v="118025"/>
    <x v="7"/>
    <x v="0"/>
    <s v="NULL"/>
    <n v="0"/>
    <s v="a:4:{s:7:&quot;content&quot;;s:89:&quot;&lt;p&gt;Knowledge it is the act or effect of knowing something. It is the intruction. &lt;br&gt;&lt;/p&gt;&quot;;s:14:&quot;pathnamehashes&quot;;a:0:{}s:12:&quot;discussionid&quot;;i:44464;s:13:&quot;triggeredfrom&quot;;s:18:&quot;forum_add_new_post&quot;;}"/>
    <n v="1550665120"/>
    <s v="web"/>
    <s v="172.18.10.97"/>
    <s v="NULL"/>
  </r>
  <r>
    <n v="20024396"/>
    <x v="17"/>
    <s v="mod_forum"/>
    <s v="created"/>
    <s v="discussion_subscription"/>
    <s v="forum_discussion_subs"/>
    <n v="174"/>
    <s v="c"/>
    <n v="2"/>
    <n v="299482"/>
    <n v="70"/>
    <n v="118025"/>
    <x v="7"/>
    <x v="0"/>
    <n v="34291"/>
    <n v="0"/>
    <s v="a:2:{s:7:&quot;forumid&quot;;s:5:&quot;29448&quot;;s:10:&quot;discussion&quot;;s:5:&quot;44464&quot;;}"/>
    <n v="1550665120"/>
    <s v="web"/>
    <s v="172.18.10.97"/>
    <s v="NULL"/>
  </r>
  <r>
    <n v="20024397"/>
    <x v="14"/>
    <s v="mod_forum"/>
    <s v="created"/>
    <s v="post"/>
    <s v="forum_posts"/>
    <n v="129826"/>
    <s v="c"/>
    <n v="2"/>
    <n v="299482"/>
    <n v="70"/>
    <n v="118025"/>
    <x v="7"/>
    <x v="0"/>
    <s v="NULL"/>
    <n v="0"/>
    <s v="a:3:{s:12:&quot;discussionid&quot;;s:5:&quot;44464&quot;;s:7:&quot;forumid&quot;;s:5:&quot;29448&quot;;s:9:&quot;forumtype&quot;;s:7:&quot;general&quot;;}"/>
    <n v="1550665120"/>
    <s v="web"/>
    <s v="172.18.10.97"/>
    <s v="NULL"/>
  </r>
  <r>
    <n v="20024398"/>
    <x v="13"/>
    <s v="mod_forum"/>
    <s v="viewed"/>
    <s v="discussion"/>
    <s v="forum_discussions"/>
    <n v="44464"/>
    <s v="r"/>
    <n v="2"/>
    <n v="299482"/>
    <n v="70"/>
    <n v="118025"/>
    <x v="7"/>
    <x v="0"/>
    <s v="NULL"/>
    <n v="0"/>
    <s v="N;"/>
    <n v="1550665121"/>
    <s v="web"/>
    <s v="172.18.10.97"/>
    <s v="NULL"/>
  </r>
  <r>
    <n v="20024401"/>
    <x v="18"/>
    <s v="mod_forum"/>
    <s v="deleted"/>
    <s v="post"/>
    <s v="forum_posts"/>
    <n v="129825"/>
    <s v="d"/>
    <n v="0"/>
    <n v="299482"/>
    <n v="70"/>
    <n v="118025"/>
    <x v="16"/>
    <x v="0"/>
    <s v="NULL"/>
    <n v="0"/>
    <s v="a:3:{s:12:&quot;discussionid&quot;;s:5:&quot;44465&quot;;s:7:&quot;forumid&quot;;s:5:&quot;29448&quot;;s:9:&quot;forumtype&quot;;s:7:&quot;general&quot;;}"/>
    <n v="1550665132"/>
    <s v="web"/>
    <s v="86.101.237.69"/>
    <s v="NULL"/>
  </r>
  <r>
    <n v="20024403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5132"/>
    <s v="web"/>
    <s v="86.101.237.69"/>
    <s v="NULL"/>
  </r>
  <r>
    <n v="2002440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5134"/>
    <s v="web"/>
    <s v="172.18.10.84"/>
    <s v="NULL"/>
  </r>
  <r>
    <n v="20024412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5207"/>
    <s v="web"/>
    <s v="172.18.10.83"/>
    <s v="NULL"/>
  </r>
  <r>
    <n v="20024429"/>
    <x v="11"/>
    <s v="mod_forum"/>
    <s v="uploaded"/>
    <s v="assessable"/>
    <s v="forum_posts"/>
    <n v="129827"/>
    <s v="c"/>
    <n v="2"/>
    <n v="299482"/>
    <n v="70"/>
    <n v="118025"/>
    <x v="10"/>
    <x v="0"/>
    <s v="NULL"/>
    <n v="0"/>
    <s v="a:4:{s:7:&quot;content&quot;;s:202:&quot;&lt;p&gt;Knowledge is information about a certain thing,it means the patterns of a thing. For example: a potato,so here our knowledge about potato says:it is a vegetable,it grows in the field and etc.&lt;br&gt;&lt;/p&gt;&quot;;s:14:&quot;pathnamehashes&quot;;a:0:{}s:12:&quot;discussionid&quot;;i:44464;s:13:&quot;triggeredfrom&quot;;s:18:&quot;forum_add_new_post&quot;;}"/>
    <n v="1550665359"/>
    <s v="web"/>
    <s v="172.18.10.100"/>
    <s v="NULL"/>
  </r>
  <r>
    <n v="20024430"/>
    <x v="17"/>
    <s v="mod_forum"/>
    <s v="created"/>
    <s v="discussion_subscription"/>
    <s v="forum_discussion_subs"/>
    <n v="175"/>
    <s v="c"/>
    <n v="2"/>
    <n v="299482"/>
    <n v="70"/>
    <n v="118025"/>
    <x v="10"/>
    <x v="0"/>
    <n v="34288"/>
    <n v="0"/>
    <s v="a:2:{s:7:&quot;forumid&quot;;s:5:&quot;29448&quot;;s:10:&quot;discussion&quot;;s:5:&quot;44464&quot;;}"/>
    <n v="1550665359"/>
    <s v="web"/>
    <s v="172.18.10.100"/>
    <s v="NULL"/>
  </r>
  <r>
    <n v="20024431"/>
    <x v="14"/>
    <s v="mod_forum"/>
    <s v="created"/>
    <s v="post"/>
    <s v="forum_posts"/>
    <n v="129827"/>
    <s v="c"/>
    <n v="2"/>
    <n v="299482"/>
    <n v="70"/>
    <n v="118025"/>
    <x v="10"/>
    <x v="0"/>
    <s v="NULL"/>
    <n v="0"/>
    <s v="a:3:{s:12:&quot;discussionid&quot;;s:5:&quot;44464&quot;;s:7:&quot;forumid&quot;;s:5:&quot;29448&quot;;s:9:&quot;forumtype&quot;;s:7:&quot;general&quot;;}"/>
    <n v="1550665359"/>
    <s v="web"/>
    <s v="172.18.10.100"/>
    <s v="NULL"/>
  </r>
  <r>
    <n v="20024432"/>
    <x v="13"/>
    <s v="mod_forum"/>
    <s v="viewed"/>
    <s v="discussion"/>
    <s v="forum_discussions"/>
    <n v="44464"/>
    <s v="r"/>
    <n v="2"/>
    <n v="299482"/>
    <n v="70"/>
    <n v="118025"/>
    <x v="10"/>
    <x v="0"/>
    <s v="NULL"/>
    <n v="0"/>
    <s v="N;"/>
    <n v="1550665359"/>
    <s v="web"/>
    <s v="172.18.10.100"/>
    <s v="NULL"/>
  </r>
  <r>
    <n v="20024433"/>
    <x v="11"/>
    <s v="mod_forum"/>
    <s v="uploaded"/>
    <s v="assessable"/>
    <s v="forum_posts"/>
    <n v="129828"/>
    <s v="c"/>
    <n v="2"/>
    <n v="299482"/>
    <n v="70"/>
    <n v="118025"/>
    <x v="11"/>
    <x v="0"/>
    <s v="NULL"/>
    <n v="0"/>
    <s v="a:4:{s:7:&quot;content&quot;;s:100:&quot;&lt;p&gt;Knowledge is like a well without end.And you can find every question and answer in there.&lt;br&gt;&lt;/p&gt;&quot;;s:14:&quot;pathnamehashes&quot;;a:0:{}s:12:&quot;discussionid&quot;;i:44464;s:13:&quot;triggeredfrom&quot;;s:18:&quot;forum_add_new_post&quot;;}"/>
    <n v="1550665406"/>
    <s v="web"/>
    <s v="172.18.10.79"/>
    <s v="NULL"/>
  </r>
  <r>
    <n v="20024434"/>
    <x v="17"/>
    <s v="mod_forum"/>
    <s v="created"/>
    <s v="discussion_subscription"/>
    <s v="forum_discussion_subs"/>
    <n v="176"/>
    <s v="c"/>
    <n v="2"/>
    <n v="299482"/>
    <n v="70"/>
    <n v="118025"/>
    <x v="11"/>
    <x v="0"/>
    <n v="33145"/>
    <n v="0"/>
    <s v="a:2:{s:7:&quot;forumid&quot;;s:5:&quot;29448&quot;;s:10:&quot;discussion&quot;;s:5:&quot;44464&quot;;}"/>
    <n v="1550665406"/>
    <s v="web"/>
    <s v="172.18.10.79"/>
    <s v="NULL"/>
  </r>
  <r>
    <n v="20024435"/>
    <x v="14"/>
    <s v="mod_forum"/>
    <s v="created"/>
    <s v="post"/>
    <s v="forum_posts"/>
    <n v="129828"/>
    <s v="c"/>
    <n v="2"/>
    <n v="299482"/>
    <n v="70"/>
    <n v="118025"/>
    <x v="11"/>
    <x v="0"/>
    <s v="NULL"/>
    <n v="0"/>
    <s v="a:3:{s:12:&quot;discussionid&quot;;s:5:&quot;44464&quot;;s:7:&quot;forumid&quot;;s:5:&quot;29448&quot;;s:9:&quot;forumtype&quot;;s:7:&quot;general&quot;;}"/>
    <n v="1550665406"/>
    <s v="web"/>
    <s v="172.18.10.79"/>
    <s v="NULL"/>
  </r>
  <r>
    <n v="20024436"/>
    <x v="13"/>
    <s v="mod_forum"/>
    <s v="viewed"/>
    <s v="discussion"/>
    <s v="forum_discussions"/>
    <n v="44464"/>
    <s v="r"/>
    <n v="2"/>
    <n v="299482"/>
    <n v="70"/>
    <n v="118025"/>
    <x v="11"/>
    <x v="0"/>
    <s v="NULL"/>
    <n v="0"/>
    <s v="N;"/>
    <n v="1550665406"/>
    <s v="web"/>
    <s v="172.18.10.79"/>
    <s v="NULL"/>
  </r>
  <r>
    <n v="20024441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5490"/>
    <s v="web"/>
    <s v="172.18.10.83"/>
    <s v="NULL"/>
  </r>
  <r>
    <n v="20024442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5493"/>
    <s v="web"/>
    <s v="172.18.10.83"/>
    <s v="NULL"/>
  </r>
  <r>
    <n v="20024461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5562"/>
    <s v="web"/>
    <s v="172.18.10.79"/>
    <s v="NULL"/>
  </r>
  <r>
    <n v="20024523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0665960"/>
    <s v="web"/>
    <s v="86.101.237.69"/>
    <s v="NULL"/>
  </r>
  <r>
    <n v="20024524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5966"/>
    <s v="web"/>
    <s v="86.101.237.69"/>
    <s v="NULL"/>
  </r>
  <r>
    <n v="20024527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5996"/>
    <s v="web"/>
    <s v="86.101.237.69"/>
    <s v="NULL"/>
  </r>
  <r>
    <n v="20024528"/>
    <x v="5"/>
    <s v="mod_forum"/>
    <s v="viewed"/>
    <s v="course_module"/>
    <s v="forum"/>
    <n v="29449"/>
    <s v="r"/>
    <n v="2"/>
    <n v="299494"/>
    <n v="70"/>
    <n v="118033"/>
    <x v="8"/>
    <x v="0"/>
    <s v="NULL"/>
    <n v="0"/>
    <s v="N;"/>
    <n v="1550665998"/>
    <s v="web"/>
    <s v="86.101.237.69"/>
    <s v="NULL"/>
  </r>
  <r>
    <n v="20024529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6001"/>
    <s v="web"/>
    <s v="86.101.237.69"/>
    <s v="NULL"/>
  </r>
  <r>
    <n v="20024530"/>
    <x v="24"/>
    <s v="mod_url"/>
    <s v="viewed"/>
    <s v="course_module"/>
    <s v="url"/>
    <n v="2100"/>
    <s v="r"/>
    <n v="2"/>
    <n v="299517"/>
    <n v="70"/>
    <n v="118052"/>
    <x v="8"/>
    <x v="0"/>
    <s v="NULL"/>
    <n v="0"/>
    <s v="N;"/>
    <n v="1550666003"/>
    <s v="web"/>
    <s v="86.101.237.69"/>
    <s v="NULL"/>
  </r>
  <r>
    <n v="20024531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6009"/>
    <s v="web"/>
    <s v="86.101.237.69"/>
    <s v="NULL"/>
  </r>
  <r>
    <n v="20024535"/>
    <x v="5"/>
    <s v="mod_forum"/>
    <s v="viewed"/>
    <s v="course_module"/>
    <s v="forum"/>
    <n v="29453"/>
    <s v="r"/>
    <n v="2"/>
    <n v="299521"/>
    <n v="70"/>
    <n v="118056"/>
    <x v="8"/>
    <x v="0"/>
    <s v="NULL"/>
    <n v="0"/>
    <s v="N;"/>
    <n v="1550666044"/>
    <s v="web"/>
    <s v="86.101.237.69"/>
    <s v="NULL"/>
  </r>
  <r>
    <n v="20024536"/>
    <x v="4"/>
    <s v="core"/>
    <s v="viewed"/>
    <s v="user_list"/>
    <s v="course"/>
    <n v="17305"/>
    <s v="r"/>
    <n v="0"/>
    <n v="298430"/>
    <n v="50"/>
    <n v="17305"/>
    <x v="8"/>
    <x v="0"/>
    <s v="NULL"/>
    <n v="0"/>
    <s v="a:2:{s:15:&quot;courseshortname&quot;;s:5:&quot;IK045&quot;;s:14:&quot;coursefullname&quot;;s:59:&quot;IK045 Service Science &amp; Knowledge Economy: Research Methods&quot;;}"/>
    <n v="1550666047"/>
    <s v="web"/>
    <s v="86.101.237.69"/>
    <s v="NULL"/>
  </r>
  <r>
    <n v="20024542"/>
    <x v="2"/>
    <s v="core"/>
    <s v="viewed"/>
    <s v="user_profile"/>
    <s v="user"/>
    <n v="34615"/>
    <s v="r"/>
    <n v="0"/>
    <n v="298430"/>
    <n v="50"/>
    <n v="17305"/>
    <x v="8"/>
    <x v="0"/>
    <n v="34615"/>
    <n v="0"/>
    <s v="a:3:{s:8:&quot;courseid&quot;;s:5:&quot;17305&quot;;s:15:&quot;courseshortname&quot;;s:5:&quot;IK045&quot;;s:14:&quot;coursefullname&quot;;s:59:&quot;IK045 Service Science &amp; Knowledge Economy: Research Methods&quot;;}"/>
    <n v="1550666105"/>
    <s v="web"/>
    <s v="86.101.237.69"/>
    <s v="NULL"/>
  </r>
  <r>
    <n v="20024606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6112"/>
    <s v="web"/>
    <s v="86.101.237.69"/>
    <s v="NULL"/>
  </r>
  <r>
    <n v="20024608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0666127"/>
    <s v="web"/>
    <s v="86.101.237.69"/>
    <s v="NULL"/>
  </r>
  <r>
    <n v="20024609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0666128"/>
    <s v="web"/>
    <s v="86.101.237.69"/>
    <s v="NULL"/>
  </r>
  <r>
    <n v="20024614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6139"/>
    <s v="web"/>
    <s v="86.101.237.69"/>
    <s v="NULL"/>
  </r>
  <r>
    <n v="20024623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6187"/>
    <s v="web"/>
    <s v="172.18.10.168"/>
    <s v="NULL"/>
  </r>
  <r>
    <n v="2002464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6365"/>
    <s v="web"/>
    <s v="86.101.59.133"/>
    <s v="NULL"/>
  </r>
  <r>
    <n v="2002477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7513"/>
    <s v="web"/>
    <s v="86.101.59.133"/>
    <s v="NULL"/>
  </r>
  <r>
    <n v="2002478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667516"/>
    <s v="web"/>
    <s v="86.101.59.133"/>
    <s v="NULL"/>
  </r>
  <r>
    <n v="2002478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7519"/>
    <s v="web"/>
    <s v="86.101.59.133"/>
    <s v="NULL"/>
  </r>
  <r>
    <n v="2002495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8579"/>
    <s v="web"/>
    <s v="86.101.59.133"/>
    <s v="NULL"/>
  </r>
  <r>
    <n v="2002971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99907"/>
    <s v="web"/>
    <s v="176.63.24.165"/>
    <s v="NULL"/>
  </r>
  <r>
    <n v="2003381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757809"/>
    <s v="web"/>
    <s v="86.101.59.133"/>
    <s v="NULL"/>
  </r>
  <r>
    <n v="20033811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757812"/>
    <s v="web"/>
    <s v="86.101.59.133"/>
    <s v="NULL"/>
  </r>
  <r>
    <n v="2003381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757815"/>
    <s v="web"/>
    <s v="86.101.59.133"/>
    <s v="NULL"/>
  </r>
  <r>
    <n v="2003381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757818"/>
    <s v="web"/>
    <s v="86.101.59.133"/>
    <s v="NULL"/>
  </r>
  <r>
    <n v="2003381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757822"/>
    <s v="web"/>
    <s v="86.101.59.133"/>
    <s v="NULL"/>
  </r>
  <r>
    <n v="20033824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758051"/>
    <s v="web"/>
    <s v="151.0.90.67"/>
    <s v="NULL"/>
  </r>
  <r>
    <n v="20036741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0799691"/>
    <s v="web"/>
    <s v="89.133.15.17"/>
    <s v="NULL"/>
  </r>
  <r>
    <n v="2003839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827128"/>
    <s v="web"/>
    <s v="87.97.28.44"/>
    <s v="NULL"/>
  </r>
  <r>
    <n v="20053167"/>
    <x v="13"/>
    <s v="mod_forum"/>
    <s v="viewed"/>
    <s v="discussion"/>
    <s v="forum_discussions"/>
    <n v="44464"/>
    <s v="r"/>
    <n v="2"/>
    <n v="299482"/>
    <n v="70"/>
    <n v="118025"/>
    <x v="5"/>
    <x v="0"/>
    <s v="NULL"/>
    <n v="0"/>
    <s v="N;"/>
    <n v="1550922554"/>
    <s v="web"/>
    <s v="176.63.24.165"/>
    <s v="NULL"/>
  </r>
  <r>
    <n v="20053170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922575"/>
    <s v="web"/>
    <s v="176.63.24.165"/>
    <s v="NULL"/>
  </r>
  <r>
    <n v="20060551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1010517"/>
    <s v="web"/>
    <s v="89.132.92.251"/>
    <s v="NULL"/>
  </r>
  <r>
    <n v="2006961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202"/>
    <s v="web"/>
    <s v="87.97.34.118"/>
    <s v="NULL"/>
  </r>
  <r>
    <n v="2006962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209"/>
    <s v="web"/>
    <s v="87.97.34.118"/>
    <s v="NULL"/>
  </r>
  <r>
    <n v="20069666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084453"/>
    <s v="web"/>
    <s v="87.97.34.118"/>
    <s v="NULL"/>
  </r>
  <r>
    <n v="2006966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453"/>
    <s v="web"/>
    <s v="87.97.34.118"/>
    <s v="NULL"/>
  </r>
  <r>
    <n v="200697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887"/>
    <s v="web"/>
    <s v="87.97.34.118"/>
    <s v="NULL"/>
  </r>
  <r>
    <n v="20069776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1084918"/>
    <s v="web"/>
    <s v="87.97.34.118"/>
    <s v="NULL"/>
  </r>
  <r>
    <n v="2006977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919"/>
    <s v="web"/>
    <s v="87.97.34.118"/>
    <s v="NULL"/>
  </r>
  <r>
    <n v="20069782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1084939"/>
    <s v="web"/>
    <s v="87.97.34.118"/>
    <s v="NULL"/>
  </r>
  <r>
    <n v="2006978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940"/>
    <s v="web"/>
    <s v="87.97.34.118"/>
    <s v="NULL"/>
  </r>
  <r>
    <n v="20070924"/>
    <x v="13"/>
    <s v="mod_forum"/>
    <s v="viewed"/>
    <s v="discussion"/>
    <s v="forum_discussions"/>
    <n v="44464"/>
    <s v="r"/>
    <n v="2"/>
    <n v="299482"/>
    <n v="70"/>
    <n v="118025"/>
    <x v="5"/>
    <x v="0"/>
    <s v="NULL"/>
    <n v="0"/>
    <s v="N;"/>
    <n v="1551089748"/>
    <s v="web"/>
    <s v="176.63.24.165"/>
    <s v="NULL"/>
  </r>
  <r>
    <n v="2007094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089876"/>
    <s v="web"/>
    <s v="176.63.24.165"/>
    <s v="NULL"/>
  </r>
  <r>
    <n v="20070944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1089879"/>
    <s v="web"/>
    <s v="176.63.24.165"/>
    <s v="NULL"/>
  </r>
  <r>
    <n v="20070947"/>
    <x v="13"/>
    <s v="mod_forum"/>
    <s v="viewed"/>
    <s v="discussion"/>
    <s v="forum_discussions"/>
    <n v="44467"/>
    <s v="r"/>
    <n v="2"/>
    <n v="298431"/>
    <n v="70"/>
    <n v="117452"/>
    <x v="5"/>
    <x v="0"/>
    <s v="NULL"/>
    <n v="0"/>
    <s v="N;"/>
    <n v="1551089883"/>
    <s v="web"/>
    <s v="176.63.24.165"/>
    <s v="NULL"/>
  </r>
  <r>
    <n v="20070949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089892"/>
    <s v="web"/>
    <s v="176.63.24.165"/>
    <s v="NULL"/>
  </r>
  <r>
    <n v="2007380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03836"/>
    <s v="web"/>
    <s v="87.97.34.118"/>
    <s v="NULL"/>
  </r>
  <r>
    <n v="2007851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1074"/>
    <s v="web"/>
    <s v="87.97.105.179"/>
    <s v="NULL"/>
  </r>
  <r>
    <n v="20078593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1132237"/>
    <s v="web"/>
    <s v="87.97.105.179"/>
    <s v="NULL"/>
  </r>
  <r>
    <n v="20078594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1132243"/>
    <s v="web"/>
    <s v="87.97.105.179"/>
    <s v="NULL"/>
  </r>
  <r>
    <n v="200785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2247"/>
    <s v="web"/>
    <s v="87.97.105.179"/>
    <s v="NULL"/>
  </r>
  <r>
    <n v="2007859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2251"/>
    <s v="web"/>
    <s v="87.97.105.179"/>
    <s v="NULL"/>
  </r>
  <r>
    <n v="2007859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2256"/>
    <s v="web"/>
    <s v="87.97.105.179"/>
    <s v="NULL"/>
  </r>
  <r>
    <n v="20078598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264"/>
    <s v="web"/>
    <s v="87.97.105.179"/>
    <s v="NULL"/>
  </r>
  <r>
    <n v="20078601"/>
    <x v="11"/>
    <s v="mod_forum"/>
    <s v="uploaded"/>
    <s v="assessable"/>
    <s v="forum_posts"/>
    <n v="129935"/>
    <s v="c"/>
    <n v="2"/>
    <n v="299482"/>
    <n v="70"/>
    <n v="118025"/>
    <x v="2"/>
    <x v="0"/>
    <s v="NULL"/>
    <n v="0"/>
    <s v="a:4:{s:7:&quot;content&quot;;s:23:&quot;&lt;p&gt;Poetic approach?&lt;/p&gt;&quot;;s:14:&quot;pathnamehashes&quot;;a:0:{}s:12:&quot;discussionid&quot;;i:44464;s:13:&quot;triggeredfrom&quot;;s:18:&quot;forum_add_new_post&quot;;}"/>
    <n v="1551132377"/>
    <s v="web"/>
    <s v="87.97.105.179"/>
    <s v="NULL"/>
  </r>
  <r>
    <n v="20078602"/>
    <x v="14"/>
    <s v="mod_forum"/>
    <s v="created"/>
    <s v="post"/>
    <s v="forum_posts"/>
    <n v="129935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377"/>
    <s v="web"/>
    <s v="87.97.105.179"/>
    <s v="NULL"/>
  </r>
  <r>
    <n v="2007860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377"/>
    <s v="web"/>
    <s v="87.97.105.179"/>
    <s v="NULL"/>
  </r>
  <r>
    <n v="20078605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390"/>
    <s v="web"/>
    <s v="87.97.105.179"/>
    <s v="NULL"/>
  </r>
  <r>
    <n v="20078607"/>
    <x v="11"/>
    <s v="mod_forum"/>
    <s v="uploaded"/>
    <s v="assessable"/>
    <s v="forum_posts"/>
    <n v="129936"/>
    <s v="c"/>
    <n v="2"/>
    <n v="299482"/>
    <n v="70"/>
    <n v="118025"/>
    <x v="2"/>
    <x v="0"/>
    <s v="NULL"/>
    <n v="0"/>
    <s v="a:4:{s:7:&quot;content&quot;;s:286:&quot;&lt;p&gt;Approximation of the expert systems: c.f.&lt;/p&gt;&lt;p&gt;&lt;ul&gt;&lt;li&gt;Kingdom: ???&lt;/li&gt;&lt;li&gt;Division:&amp;nbsp;???&lt;/li&gt;&lt;li&gt;Class:&amp;nbsp;???&lt;/li&gt;&lt;li&gt;Subclass: ???&lt;/li&gt;&lt;li&gt;Series(Order):&amp;nbsp;???&lt;/li&gt;&lt;li&gt;Family:&amp;nbsp;???&lt;/li&gt;&lt;li&gt;Genus: ???&amp;nbsp;&lt;/li&gt;&lt;li&gt;Species: ???&lt;/li&gt;&lt;li&gt;Variety: ???&lt;/li&gt;&lt;/ul&gt;&lt;br&gt;&lt;/p&gt;&quot;;s:14:&quot;pathnamehashes&quot;;a:0:{}s:12:&quot;discussionid&quot;;i:44464;s:13:&quot;triggeredfrom&quot;;s:18:&quot;forum_add_new_post&quot;;}"/>
    <n v="1551132502"/>
    <s v="web"/>
    <s v="87.97.105.179"/>
    <s v="NULL"/>
  </r>
  <r>
    <n v="20078608"/>
    <x v="14"/>
    <s v="mod_forum"/>
    <s v="created"/>
    <s v="post"/>
    <s v="forum_posts"/>
    <n v="129936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502"/>
    <s v="web"/>
    <s v="87.97.105.179"/>
    <s v="NULL"/>
  </r>
  <r>
    <n v="2007860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502"/>
    <s v="web"/>
    <s v="87.97.105.179"/>
    <s v="NULL"/>
  </r>
  <r>
    <n v="20078617"/>
    <x v="11"/>
    <s v="mod_forum"/>
    <s v="uploaded"/>
    <s v="assessable"/>
    <s v="forum_posts"/>
    <n v="129937"/>
    <s v="c"/>
    <n v="2"/>
    <n v="299482"/>
    <n v="70"/>
    <n v="118025"/>
    <x v="2"/>
    <x v="0"/>
    <s v="NULL"/>
    <n v="0"/>
    <s v="a:4:{s:7:&quot;content&quot;;s:78:&quot;&lt;p&gt;Intruction? Instruction? INDUCTION? What is an inductive expert system?&lt;/p&gt;&quot;;s:14:&quot;pathnamehashes&quot;;a:0:{}s:12:&quot;discussionid&quot;;i:44464;s:13:&quot;triggeredfrom&quot;;s:18:&quot;forum_add_new_post&quot;;}"/>
    <n v="1551132601"/>
    <s v="web"/>
    <s v="87.97.105.179"/>
    <s v="NULL"/>
  </r>
  <r>
    <n v="20078618"/>
    <x v="14"/>
    <s v="mod_forum"/>
    <s v="created"/>
    <s v="post"/>
    <s v="forum_posts"/>
    <n v="129937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601"/>
    <s v="web"/>
    <s v="87.97.105.179"/>
    <s v="NULL"/>
  </r>
  <r>
    <n v="2007861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602"/>
    <s v="web"/>
    <s v="87.97.105.179"/>
    <s v="NULL"/>
  </r>
  <r>
    <n v="20078625"/>
    <x v="11"/>
    <s v="mod_forum"/>
    <s v="uploaded"/>
    <s v="assessable"/>
    <s v="forum_posts"/>
    <n v="129938"/>
    <s v="c"/>
    <n v="2"/>
    <n v="299482"/>
    <n v="70"/>
    <n v="118025"/>
    <x v="2"/>
    <x v="0"/>
    <s v="NULL"/>
    <n v="0"/>
    <s v="a:4:{s:7:&quot;content&quot;;s:67:&quot;&lt;p&gt;Capacity? Ability? Capability? Competence? Competency?&amp;nbsp;&lt;/p&gt;&quot;;s:14:&quot;pathnamehashes&quot;;a:0:{}s:12:&quot;discussionid&quot;;i:44464;s:13:&quot;triggeredfrom&quot;;s:18:&quot;forum_add_new_post&quot;;}"/>
    <n v="1551132658"/>
    <s v="web"/>
    <s v="87.97.105.179"/>
    <s v="NULL"/>
  </r>
  <r>
    <n v="20078626"/>
    <x v="14"/>
    <s v="mod_forum"/>
    <s v="created"/>
    <s v="post"/>
    <s v="forum_posts"/>
    <n v="129938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658"/>
    <s v="web"/>
    <s v="87.97.105.179"/>
    <s v="NULL"/>
  </r>
  <r>
    <n v="2007862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658"/>
    <s v="web"/>
    <s v="87.97.105.179"/>
    <s v="NULL"/>
  </r>
  <r>
    <n v="20078634"/>
    <x v="11"/>
    <s v="mod_forum"/>
    <s v="uploaded"/>
    <s v="assessable"/>
    <s v="forum_posts"/>
    <n v="129939"/>
    <s v="c"/>
    <n v="2"/>
    <n v="299482"/>
    <n v="70"/>
    <n v="118025"/>
    <x v="2"/>
    <x v="0"/>
    <s v="NULL"/>
    <n v="0"/>
    <s v="a:4:{s:7:&quot;content&quot;;s:199:&quot;&lt;p&gt;Achieve? Forget? Structure? Re-structure?&lt;/p&gt;&lt;p&gt;Could we say: Each person have the same knowledge(-level) in an other way?! (Because:&amp;nbsp;Each person has different knowledge from the others.)&lt;/p&gt;&quot;;s:14:&quot;pathnamehashes&quot;;a:0:{}s:12:&quot;discussionid&quot;;i:44464;s:13:&quot;triggeredfrom&quot;;s:18:&quot;forum_add_new_post&quot;;}"/>
    <n v="1551132805"/>
    <s v="web"/>
    <s v="87.97.105.179"/>
    <s v="NULL"/>
  </r>
  <r>
    <n v="20078635"/>
    <x v="14"/>
    <s v="mod_forum"/>
    <s v="created"/>
    <s v="post"/>
    <s v="forum_posts"/>
    <n v="129939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805"/>
    <s v="web"/>
    <s v="87.97.105.179"/>
    <s v="NULL"/>
  </r>
  <r>
    <n v="2007863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806"/>
    <s v="web"/>
    <s v="87.97.105.179"/>
    <s v="NULL"/>
  </r>
  <r>
    <n v="20078648"/>
    <x v="11"/>
    <s v="mod_forum"/>
    <s v="uploaded"/>
    <s v="assessable"/>
    <s v="forum_posts"/>
    <n v="129940"/>
    <s v="c"/>
    <n v="2"/>
    <n v="299482"/>
    <n v="70"/>
    <n v="118025"/>
    <x v="2"/>
    <x v="0"/>
    <s v="NULL"/>
    <n v="0"/>
    <s v="a:4:{s:7:&quot;content&quot;;s:189:&quot;&lt;p&gt;What does it mean: &quot;win&quot;?&amp;nbsp;&lt;/p&gt;&lt;p&gt;What is a win-win situation? (https://en.wikipedia.org/wiki/Win-win_game)&lt;/p&gt;&lt;p&gt;How can be measured how many could be won?&lt;/p&gt;&lt;p&gt;&lt;br&gt;&lt;/p&gt;&lt;p&gt;&lt;br&gt;&lt;/p&gt;&quot;;s:14:&quot;pathnamehashes&quot;;a:0:{}s:12:&quot;discussionid&quot;;i:44464;s:13:&quot;triggeredfrom&quot;;s:18:&quot;forum_add_new_post&quot;;}"/>
    <n v="1551132976"/>
    <s v="web"/>
    <s v="87.97.105.179"/>
    <s v="NULL"/>
  </r>
  <r>
    <n v="20078649"/>
    <x v="14"/>
    <s v="mod_forum"/>
    <s v="created"/>
    <s v="post"/>
    <s v="forum_posts"/>
    <n v="129940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976"/>
    <s v="web"/>
    <s v="87.97.105.179"/>
    <s v="NULL"/>
  </r>
  <r>
    <n v="20078650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976"/>
    <s v="web"/>
    <s v="87.97.105.179"/>
    <s v="NULL"/>
  </r>
  <r>
    <n v="20078651"/>
    <x v="11"/>
    <s v="mod_forum"/>
    <s v="uploaded"/>
    <s v="assessable"/>
    <s v="forum_posts"/>
    <n v="129941"/>
    <s v="c"/>
    <n v="2"/>
    <n v="299482"/>
    <n v="70"/>
    <n v="118025"/>
    <x v="2"/>
    <x v="0"/>
    <s v="NULL"/>
    <n v="0"/>
    <s v="a:4:{s:7:&quot;content&quot;;s:93:&quot;&lt;p&gt;What is learning? The process to get knowledge?&lt;/p&gt;&lt;p&gt;Do we really have 2 definitions?&lt;/p&gt;&quot;;s:14:&quot;pathnamehashes&quot;;a:0:{}s:12:&quot;discussionid&quot;;i:44464;s:13:&quot;triggeredfrom&quot;;s:18:&quot;forum_add_new_post&quot;;}"/>
    <n v="1551133045"/>
    <s v="web"/>
    <s v="87.97.105.179"/>
    <s v="NULL"/>
  </r>
  <r>
    <n v="20078652"/>
    <x v="14"/>
    <s v="mod_forum"/>
    <s v="created"/>
    <s v="post"/>
    <s v="forum_posts"/>
    <n v="129941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3045"/>
    <s v="web"/>
    <s v="87.97.105.179"/>
    <s v="NULL"/>
  </r>
  <r>
    <n v="200786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3045"/>
    <s v="web"/>
    <s v="87.97.105.179"/>
    <s v="NULL"/>
  </r>
  <r>
    <n v="20078654"/>
    <x v="11"/>
    <s v="mod_forum"/>
    <s v="uploaded"/>
    <s v="assessable"/>
    <s v="forum_posts"/>
    <n v="129942"/>
    <s v="c"/>
    <n v="2"/>
    <n v="299482"/>
    <n v="70"/>
    <n v="118025"/>
    <x v="2"/>
    <x v="0"/>
    <s v="NULL"/>
    <n v="0"/>
    <s v="a:4:{s:7:&quot;content&quot;;s:97:&quot;&lt;p&gt;Information &amp;lt;?&amp;gt; data?&amp;nbsp;&lt;/p&gt;&lt;p&gt;Is it knowledge too: to have data about something?&lt;/p&gt;&quot;;s:14:&quot;pathnamehashes&quot;;a:0:{}s:12:&quot;discussionid&quot;;i:44464;s:13:&quot;triggeredfrom&quot;;s:18:&quot;forum_add_new_post&quot;;}"/>
    <n v="1551133098"/>
    <s v="web"/>
    <s v="87.97.105.179"/>
    <s v="NULL"/>
  </r>
  <r>
    <n v="20078655"/>
    <x v="14"/>
    <s v="mod_forum"/>
    <s v="created"/>
    <s v="post"/>
    <s v="forum_posts"/>
    <n v="129942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3098"/>
    <s v="web"/>
    <s v="87.97.105.179"/>
    <s v="NULL"/>
  </r>
  <r>
    <n v="2007865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3098"/>
    <s v="web"/>
    <s v="87.97.105.179"/>
    <s v="NULL"/>
  </r>
  <r>
    <n v="2007865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3227"/>
    <s v="web"/>
    <s v="87.97.105.179"/>
    <s v="NULL"/>
  </r>
  <r>
    <n v="2007865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3233"/>
    <s v="web"/>
    <s v="87.97.105.179"/>
    <s v="NULL"/>
  </r>
  <r>
    <n v="20078660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236"/>
    <s v="web"/>
    <s v="87.97.105.179"/>
    <s v="NULL"/>
  </r>
  <r>
    <n v="20078662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176:&quot;&lt;p&gt;Left? What is active knowledge? What is passive knowledge?&lt;/p&gt;&lt;p&gt;Cognition? Intuition? Induction? Abduction? Derivation? What is the difference between the listed words?&lt;/p&gt;&quot;;s:14:&quot;pathnamehashes&quot;;a:0:{}s:12:&quot;discussionid&quot;;i:44465;s:13:&quot;triggeredfrom&quot;;s:18:&quot;forum_add_new_post&quot;;}"/>
    <n v="1551133342"/>
    <s v="web"/>
    <s v="87.97.105.179"/>
    <s v="NULL"/>
  </r>
  <r>
    <n v="20078663"/>
    <x v="14"/>
    <s v="mod_forum"/>
    <s v="created"/>
    <s v="post"/>
    <s v="forum_posts"/>
    <n v="129943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342"/>
    <s v="web"/>
    <s v="87.97.105.179"/>
    <s v="NULL"/>
  </r>
  <r>
    <n v="20078664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342"/>
    <s v="web"/>
    <s v="87.97.105.179"/>
    <s v="NULL"/>
  </r>
  <r>
    <n v="20078745"/>
    <x v="11"/>
    <s v="mod_forum"/>
    <s v="uploaded"/>
    <s v="assessable"/>
    <s v="forum_posts"/>
    <n v="129944"/>
    <s v="c"/>
    <n v="2"/>
    <n v="299482"/>
    <n v="70"/>
    <n v="118025"/>
    <x v="2"/>
    <x v="0"/>
    <s v="NULL"/>
    <n v="0"/>
    <s v="a:4:{s:7:&quot;content&quot;;s:251:&quot;&lt;p&gt;Truths? Is it black and white or it could be fuzzy-like?&lt;/p&gt;&lt;p&gt;What is a sand-heap? How many grains is needed at least for a heap?&lt;/p&gt;&lt;p&gt;https://en.wikipedia.org/wiki/Sorites_paradox&lt;/p&gt;&lt;p&gt;Is it possible to believe in totally irrational things?&lt;/p&gt;&quot;;s:14:&quot;pathnamehashes&quot;;a:0:{}s:12:&quot;discussionid&quot;;i:44465;s:13:&quot;triggeredfrom&quot;;s:18:&quot;forum_add_new_post&quot;;}"/>
    <n v="1551133628"/>
    <s v="web"/>
    <s v="87.97.105.179"/>
    <s v="NULL"/>
  </r>
  <r>
    <n v="20078746"/>
    <x v="14"/>
    <s v="mod_forum"/>
    <s v="created"/>
    <s v="post"/>
    <s v="forum_posts"/>
    <n v="129944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628"/>
    <s v="web"/>
    <s v="87.97.105.179"/>
    <s v="NULL"/>
  </r>
  <r>
    <n v="2007874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629"/>
    <s v="web"/>
    <s v="87.97.105.179"/>
    <s v="NULL"/>
  </r>
  <r>
    <n v="20078748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201:&quot;&lt;p&gt;Left? What is active knowledge? What is passive knowledge?&lt;/p&gt;&lt;p&gt;Cognition? Intuition? Induction? Abduction? Derivation? Association?&amp;nbsp;&lt;/p&gt;&lt;p&gt;What is the difference between the listed words?&lt;/p&gt;&quot;;s:14:&quot;pathnamehashes&quot;;a:0:{}s:12:&quot;discussionid&quot;;s:5:&quot;44465&quot;;s:13:&quot;triggeredfrom&quot;;s:17:&quot;forum_update_post&quot;;}"/>
    <n v="1551133657"/>
    <s v="web"/>
    <s v="87.97.105.179"/>
    <s v="NULL"/>
  </r>
  <r>
    <n v="20078749"/>
    <x v="23"/>
    <s v="mod_forum"/>
    <s v="updated"/>
    <s v="post"/>
    <s v="forum_posts"/>
    <n v="129943"/>
    <s v="u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657"/>
    <s v="web"/>
    <s v="87.97.105.179"/>
    <s v="NULL"/>
  </r>
  <r>
    <n v="20078750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658"/>
    <s v="web"/>
    <s v="87.97.105.179"/>
    <s v="NULL"/>
  </r>
  <r>
    <n v="20078751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201:&quot;&lt;p&gt;Left? What is active knowledge? What is passive knowledge?&lt;/p&gt;&lt;p&gt;Cognition? Intuition? Induction? Abduction? Derivation? Association?&amp;nbsp;&lt;/p&gt;&lt;p&gt;What is the difference between the listed words?&lt;/p&gt;&quot;;s:14:&quot;pathnamehashes&quot;;a:0:{}s:12:&quot;discussionid&quot;;s:5:&quot;44465&quot;;s:13:&quot;triggeredfrom&quot;;s:17:&quot;forum_update_post&quot;;}"/>
    <n v="1551133662"/>
    <s v="web"/>
    <s v="87.97.105.179"/>
    <s v="NULL"/>
  </r>
  <r>
    <n v="20078752"/>
    <x v="23"/>
    <s v="mod_forum"/>
    <s v="updated"/>
    <s v="post"/>
    <s v="forum_posts"/>
    <n v="129943"/>
    <s v="u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662"/>
    <s v="web"/>
    <s v="87.97.105.179"/>
    <s v="NULL"/>
  </r>
  <r>
    <n v="2007875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663"/>
    <s v="web"/>
    <s v="87.97.105.179"/>
    <s v="NULL"/>
  </r>
  <r>
    <n v="20078755"/>
    <x v="11"/>
    <s v="mod_forum"/>
    <s v="uploaded"/>
    <s v="assessable"/>
    <s v="forum_posts"/>
    <n v="129945"/>
    <s v="c"/>
    <n v="2"/>
    <n v="299482"/>
    <n v="70"/>
    <n v="118025"/>
    <x v="2"/>
    <x v="0"/>
    <s v="NULL"/>
    <n v="0"/>
    <s v="a:4:{s:7:&quot;content&quot;;s:156:&quot;&lt;p&gt;What is useful? When? How frequently?&amp;nbsp;&lt;/p&gt;&lt;p&gt;What is the difference between education and learning?&lt;/p&gt;&lt;p&gt;What is experience and what is theory?&lt;/p&gt;&quot;;s:14:&quot;pathnamehashes&quot;;a:0:{}s:12:&quot;discussionid&quot;;i:44465;s:13:&quot;triggeredfrom&quot;;s:18:&quot;forum_add_new_post&quot;;}"/>
    <n v="1551133773"/>
    <s v="web"/>
    <s v="87.97.105.179"/>
    <s v="NULL"/>
  </r>
  <r>
    <n v="20078756"/>
    <x v="14"/>
    <s v="mod_forum"/>
    <s v="created"/>
    <s v="post"/>
    <s v="forum_posts"/>
    <n v="129945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773"/>
    <s v="web"/>
    <s v="87.97.105.179"/>
    <s v="NULL"/>
  </r>
  <r>
    <n v="2007875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773"/>
    <s v="web"/>
    <s v="87.97.105.179"/>
    <s v="NULL"/>
  </r>
  <r>
    <n v="20078758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208:&quot;&lt;p&gt;Left? What is active knowledge? What is passive knowledge?&lt;/p&gt;&lt;p&gt;Cognition? Intuition? Induction? Abduction? Derivation? Association? Abstraction?&lt;/p&gt;&lt;p&gt;What is the difference between the listed words?&lt;/p&gt;&quot;;s:14:&quot;pathnamehashes&quot;;a:0:{}s:12:&quot;discussionid&quot;;s:5:&quot;44465&quot;;s:13:&quot;triggeredfrom&quot;;s:17:&quot;forum_update_post&quot;;}"/>
    <n v="1551133792"/>
    <s v="web"/>
    <s v="87.97.105.179"/>
    <s v="NULL"/>
  </r>
  <r>
    <n v="20078759"/>
    <x v="23"/>
    <s v="mod_forum"/>
    <s v="updated"/>
    <s v="post"/>
    <s v="forum_posts"/>
    <n v="129943"/>
    <s v="u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792"/>
    <s v="web"/>
    <s v="87.97.105.179"/>
    <s v="NULL"/>
  </r>
  <r>
    <n v="20078760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792"/>
    <s v="web"/>
    <s v="87.97.105.179"/>
    <s v="NULL"/>
  </r>
  <r>
    <n v="2007876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3846"/>
    <s v="web"/>
    <s v="87.97.105.179"/>
    <s v="NULL"/>
  </r>
  <r>
    <n v="2007901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011"/>
    <s v="web"/>
    <s v="87.97.105.179"/>
    <s v="NULL"/>
  </r>
  <r>
    <n v="2007902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028"/>
    <s v="web"/>
    <s v="87.97.105.179"/>
    <s v="NULL"/>
  </r>
  <r>
    <n v="20079057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135091"/>
    <s v="web"/>
    <s v="87.97.105.179"/>
    <s v="NULL"/>
  </r>
  <r>
    <n v="200790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092"/>
    <s v="web"/>
    <s v="87.97.105.179"/>
    <s v="NULL"/>
  </r>
  <r>
    <n v="2007906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127"/>
    <s v="web"/>
    <s v="87.97.105.179"/>
    <s v="NULL"/>
  </r>
  <r>
    <n v="20079064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135145"/>
    <s v="web"/>
    <s v="87.97.105.179"/>
    <s v="NULL"/>
  </r>
  <r>
    <n v="200790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146"/>
    <s v="web"/>
    <s v="87.97.105.179"/>
    <s v="NULL"/>
  </r>
  <r>
    <n v="2008111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1315"/>
    <s v="web"/>
    <s v="87.97.105.179"/>
    <s v="NULL"/>
  </r>
  <r>
    <n v="2008162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365"/>
    <s v="web"/>
    <s v="87.97.105.179"/>
    <s v="NULL"/>
  </r>
  <r>
    <n v="2008169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627"/>
    <s v="web"/>
    <s v="87.97.105.179"/>
    <s v="NULL"/>
  </r>
  <r>
    <n v="2008169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645"/>
    <s v="web"/>
    <s v="87.97.105.179"/>
    <s v="NULL"/>
  </r>
  <r>
    <n v="20081701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174719"/>
    <s v="web"/>
    <s v="87.97.105.179"/>
    <s v="NULL"/>
  </r>
  <r>
    <n v="2008170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720"/>
    <s v="web"/>
    <s v="87.97.105.179"/>
    <s v="NULL"/>
  </r>
  <r>
    <n v="2008176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38"/>
    <s v="web"/>
    <s v="87.97.105.179"/>
    <s v="NULL"/>
  </r>
  <r>
    <n v="20081769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1174946"/>
    <s v="web"/>
    <s v="87.97.105.179"/>
    <s v="NULL"/>
  </r>
  <r>
    <n v="2008177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47"/>
    <s v="web"/>
    <s v="87.97.105.179"/>
    <s v="NULL"/>
  </r>
  <r>
    <n v="20081772"/>
    <x v="6"/>
    <s v="core"/>
    <s v="updated"/>
    <s v="course_section"/>
    <s v="course_sections"/>
    <n v="276108"/>
    <s v="u"/>
    <n v="1"/>
    <n v="298430"/>
    <n v="50"/>
    <n v="17305"/>
    <x v="2"/>
    <x v="0"/>
    <s v="NULL"/>
    <n v="0"/>
    <s v="a:1:{s:10:&quot;sectionnum&quot;;s:2:&quot;10&quot;;}"/>
    <n v="1551174957"/>
    <s v="web"/>
    <s v="87.97.105.179"/>
    <s v="NULL"/>
  </r>
  <r>
    <n v="2008177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58"/>
    <s v="web"/>
    <s v="87.97.105.179"/>
    <s v="NULL"/>
  </r>
  <r>
    <n v="20081774"/>
    <x v="6"/>
    <s v="core"/>
    <s v="updated"/>
    <s v="course_section"/>
    <s v="course_sections"/>
    <n v="276111"/>
    <s v="u"/>
    <n v="1"/>
    <n v="298430"/>
    <n v="50"/>
    <n v="17305"/>
    <x v="2"/>
    <x v="0"/>
    <s v="NULL"/>
    <n v="0"/>
    <s v="a:1:{s:10:&quot;sectionnum&quot;;s:2:&quot;13&quot;;}"/>
    <n v="1551174970"/>
    <s v="web"/>
    <s v="87.97.105.179"/>
    <s v="NULL"/>
  </r>
  <r>
    <n v="2008177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71"/>
    <s v="web"/>
    <s v="87.97.105.179"/>
    <s v="NULL"/>
  </r>
  <r>
    <n v="200819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6007"/>
    <s v="web"/>
    <s v="87.97.105.179"/>
    <s v="NULL"/>
  </r>
  <r>
    <n v="20084119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187093"/>
    <s v="web"/>
    <s v="178.48.206.188"/>
    <s v="NULL"/>
  </r>
  <r>
    <n v="20084134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187175"/>
    <s v="web"/>
    <s v="178.48.206.188"/>
    <s v="NULL"/>
  </r>
  <r>
    <n v="20092221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1211870"/>
    <s v="web"/>
    <s v="78.131.30.191"/>
    <s v="NULL"/>
  </r>
  <r>
    <n v="20092247"/>
    <x v="5"/>
    <s v="mod_forum"/>
    <s v="viewed"/>
    <s v="course_module"/>
    <s v="forum"/>
    <n v="29407"/>
    <s v="r"/>
    <n v="2"/>
    <n v="298431"/>
    <n v="70"/>
    <n v="117452"/>
    <x v="10"/>
    <x v="0"/>
    <s v="NULL"/>
    <n v="0"/>
    <s v="N;"/>
    <n v="1551212030"/>
    <s v="web"/>
    <s v="78.131.30.191"/>
    <s v="NULL"/>
  </r>
  <r>
    <n v="20093868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46135"/>
    <s v="web"/>
    <s v="176.63.24.165"/>
    <s v="NULL"/>
  </r>
  <r>
    <n v="20093945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47352"/>
    <s v="web"/>
    <s v="176.63.24.165"/>
    <s v="NULL"/>
  </r>
  <r>
    <n v="20094352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51729"/>
    <s v="web"/>
    <s v="176.63.24.165"/>
    <s v="NULL"/>
  </r>
  <r>
    <n v="200959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263502"/>
    <s v="web"/>
    <s v="86.101.59.133"/>
    <s v="NULL"/>
  </r>
  <r>
    <n v="20096390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7806"/>
    <s v="web"/>
    <s v="86.101.237.69"/>
    <s v="NULL"/>
  </r>
  <r>
    <n v="2009639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7825"/>
    <s v="web"/>
    <s v="86.101.237.69"/>
    <s v="NULL"/>
  </r>
  <r>
    <n v="20096413"/>
    <x v="5"/>
    <s v="mod_forum"/>
    <s v="viewed"/>
    <s v="course_module"/>
    <s v="forum"/>
    <n v="29453"/>
    <s v="r"/>
    <n v="2"/>
    <n v="299521"/>
    <n v="70"/>
    <n v="118056"/>
    <x v="13"/>
    <x v="0"/>
    <s v="NULL"/>
    <n v="0"/>
    <s v="N;"/>
    <n v="1551267863"/>
    <s v="web"/>
    <s v="86.101.237.69"/>
    <s v="NULL"/>
  </r>
  <r>
    <n v="20096460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1268397"/>
    <s v="web"/>
    <s v="172.18.10.57"/>
    <s v="NULL"/>
  </r>
  <r>
    <n v="2009646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468"/>
    <s v="web"/>
    <s v="172.18.10.84"/>
    <s v="NULL"/>
  </r>
  <r>
    <n v="20096476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8493"/>
    <s v="web"/>
    <s v="172.18.10.142"/>
    <s v="NULL"/>
  </r>
  <r>
    <n v="20096481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514"/>
    <s v="web"/>
    <s v="172.18.10.100"/>
    <s v="NULL"/>
  </r>
  <r>
    <n v="20096484"/>
    <x v="5"/>
    <s v="mod_forum"/>
    <s v="viewed"/>
    <s v="course_module"/>
    <s v="forum"/>
    <n v="29407"/>
    <s v="r"/>
    <n v="2"/>
    <n v="298431"/>
    <n v="70"/>
    <n v="117452"/>
    <x v="7"/>
    <x v="0"/>
    <s v="NULL"/>
    <n v="0"/>
    <s v="N;"/>
    <n v="1551268547"/>
    <s v="web"/>
    <s v="172.18.10.100"/>
    <s v="NULL"/>
  </r>
  <r>
    <n v="20096485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1268550"/>
    <s v="web"/>
    <s v="172.18.10.142"/>
    <s v="NULL"/>
  </r>
  <r>
    <n v="20096486"/>
    <x v="5"/>
    <s v="mod_forum"/>
    <s v="viewed"/>
    <s v="course_module"/>
    <s v="forum"/>
    <n v="29452"/>
    <s v="r"/>
    <n v="2"/>
    <n v="299505"/>
    <n v="70"/>
    <n v="118040"/>
    <x v="6"/>
    <x v="0"/>
    <s v="NULL"/>
    <n v="0"/>
    <s v="N;"/>
    <n v="1551268557"/>
    <s v="web"/>
    <s v="172.18.10.84"/>
    <s v="NULL"/>
  </r>
  <r>
    <n v="20096489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564"/>
    <s v="web"/>
    <s v="172.18.10.100"/>
    <s v="NULL"/>
  </r>
  <r>
    <n v="20096490"/>
    <x v="13"/>
    <s v="mod_forum"/>
    <s v="viewed"/>
    <s v="discussion"/>
    <s v="forum_discussions"/>
    <n v="44475"/>
    <s v="r"/>
    <n v="2"/>
    <n v="299505"/>
    <n v="70"/>
    <n v="118040"/>
    <x v="6"/>
    <x v="0"/>
    <s v="NULL"/>
    <n v="0"/>
    <s v="N;"/>
    <n v="1551268565"/>
    <s v="web"/>
    <s v="172.18.10.84"/>
    <s v="NULL"/>
  </r>
  <r>
    <n v="20096492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8573"/>
    <s v="web"/>
    <s v="172.18.10.142"/>
    <s v="NULL"/>
  </r>
  <r>
    <n v="20096493"/>
    <x v="13"/>
    <s v="mod_forum"/>
    <s v="viewed"/>
    <s v="discussion"/>
    <s v="forum_discussions"/>
    <n v="44477"/>
    <s v="r"/>
    <n v="2"/>
    <n v="299505"/>
    <n v="70"/>
    <n v="118040"/>
    <x v="6"/>
    <x v="0"/>
    <s v="NULL"/>
    <n v="0"/>
    <s v="N;"/>
    <n v="1551268573"/>
    <s v="web"/>
    <s v="172.18.10.84"/>
    <s v="NULL"/>
  </r>
  <r>
    <n v="20096494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1268576"/>
    <s v="web"/>
    <s v="172.18.10.100"/>
    <s v="NULL"/>
  </r>
  <r>
    <n v="20096495"/>
    <x v="13"/>
    <s v="mod_forum"/>
    <s v="viewed"/>
    <s v="discussion"/>
    <s v="forum_discussions"/>
    <n v="44501"/>
    <s v="r"/>
    <n v="2"/>
    <n v="299505"/>
    <n v="70"/>
    <n v="118040"/>
    <x v="6"/>
    <x v="0"/>
    <s v="NULL"/>
    <n v="0"/>
    <s v="N;"/>
    <n v="1551268578"/>
    <s v="web"/>
    <s v="172.18.10.84"/>
    <s v="NULL"/>
  </r>
  <r>
    <n v="20096496"/>
    <x v="13"/>
    <s v="mod_forum"/>
    <s v="viewed"/>
    <s v="discussion"/>
    <s v="forum_discussions"/>
    <n v="44519"/>
    <s v="r"/>
    <n v="2"/>
    <n v="299505"/>
    <n v="70"/>
    <n v="118040"/>
    <x v="6"/>
    <x v="0"/>
    <s v="NULL"/>
    <n v="0"/>
    <s v="N;"/>
    <n v="1551268583"/>
    <s v="web"/>
    <s v="172.18.10.84"/>
    <s v="NULL"/>
  </r>
  <r>
    <n v="20096497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1268584"/>
    <s v="web"/>
    <s v="172.18.10.142"/>
    <s v="NULL"/>
  </r>
  <r>
    <n v="20096498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585"/>
    <s v="web"/>
    <s v="172.18.10.100"/>
    <s v="NULL"/>
  </r>
  <r>
    <n v="2009649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587"/>
    <s v="web"/>
    <s v="172.18.10.84"/>
    <s v="NULL"/>
  </r>
  <r>
    <n v="20096500"/>
    <x v="5"/>
    <s v="mod_forum"/>
    <s v="viewed"/>
    <s v="course_module"/>
    <s v="forum"/>
    <n v="29449"/>
    <s v="r"/>
    <n v="2"/>
    <n v="299494"/>
    <n v="70"/>
    <n v="118033"/>
    <x v="7"/>
    <x v="0"/>
    <s v="NULL"/>
    <n v="0"/>
    <s v="N;"/>
    <n v="1551268587"/>
    <s v="web"/>
    <s v="172.18.10.100"/>
    <s v="NULL"/>
  </r>
  <r>
    <n v="20096501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1268589"/>
    <s v="web"/>
    <s v="172.18.10.142"/>
    <s v="NULL"/>
  </r>
  <r>
    <n v="20096502"/>
    <x v="5"/>
    <s v="mod_forum"/>
    <s v="viewed"/>
    <s v="course_module"/>
    <s v="forum"/>
    <n v="29450"/>
    <s v="r"/>
    <n v="2"/>
    <n v="299502"/>
    <n v="70"/>
    <n v="118037"/>
    <x v="6"/>
    <x v="0"/>
    <s v="NULL"/>
    <n v="0"/>
    <s v="N;"/>
    <n v="1551268589"/>
    <s v="web"/>
    <s v="172.18.10.84"/>
    <s v="NULL"/>
  </r>
  <r>
    <n v="20096504"/>
    <x v="13"/>
    <s v="mod_forum"/>
    <s v="viewed"/>
    <s v="discussion"/>
    <s v="forum_discussions"/>
    <n v="44471"/>
    <s v="r"/>
    <n v="2"/>
    <n v="299502"/>
    <n v="70"/>
    <n v="118037"/>
    <x v="6"/>
    <x v="0"/>
    <s v="NULL"/>
    <n v="0"/>
    <s v="N;"/>
    <n v="1551268593"/>
    <s v="web"/>
    <s v="172.18.10.84"/>
    <s v="NULL"/>
  </r>
  <r>
    <n v="20096505"/>
    <x v="13"/>
    <s v="mod_forum"/>
    <s v="viewed"/>
    <s v="discussion"/>
    <s v="forum_discussions"/>
    <n v="44554"/>
    <s v="r"/>
    <n v="2"/>
    <n v="299494"/>
    <n v="70"/>
    <n v="118033"/>
    <x v="7"/>
    <x v="0"/>
    <s v="NULL"/>
    <n v="0"/>
    <s v="N;"/>
    <n v="1551268596"/>
    <s v="web"/>
    <s v="172.18.10.100"/>
    <s v="NULL"/>
  </r>
  <r>
    <n v="20096506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601"/>
    <s v="web"/>
    <s v="172.18.10.100"/>
    <s v="NULL"/>
  </r>
  <r>
    <n v="20096507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601"/>
    <s v="web"/>
    <s v="172.18.10.84"/>
    <s v="NULL"/>
  </r>
  <r>
    <n v="20096508"/>
    <x v="5"/>
    <s v="mod_forum"/>
    <s v="viewed"/>
    <s v="course_module"/>
    <s v="forum"/>
    <n v="29448"/>
    <s v="r"/>
    <n v="2"/>
    <n v="299482"/>
    <n v="70"/>
    <n v="118025"/>
    <x v="6"/>
    <x v="0"/>
    <s v="NULL"/>
    <n v="0"/>
    <s v="N;"/>
    <n v="1551268604"/>
    <s v="web"/>
    <s v="172.18.10.84"/>
    <s v="NULL"/>
  </r>
  <r>
    <n v="20096509"/>
    <x v="13"/>
    <s v="mod_forum"/>
    <s v="viewed"/>
    <s v="discussion"/>
    <s v="forum_discussions"/>
    <n v="44464"/>
    <s v="r"/>
    <n v="2"/>
    <n v="299482"/>
    <n v="70"/>
    <n v="118025"/>
    <x v="6"/>
    <x v="0"/>
    <s v="NULL"/>
    <n v="0"/>
    <s v="N;"/>
    <n v="1551268610"/>
    <s v="web"/>
    <s v="172.18.10.84"/>
    <s v="NULL"/>
  </r>
  <r>
    <n v="20096510"/>
    <x v="5"/>
    <s v="mod_forum"/>
    <s v="viewed"/>
    <s v="course_module"/>
    <s v="forum"/>
    <n v="29453"/>
    <s v="r"/>
    <n v="2"/>
    <n v="299521"/>
    <n v="70"/>
    <n v="118056"/>
    <x v="7"/>
    <x v="0"/>
    <s v="NULL"/>
    <n v="0"/>
    <s v="N;"/>
    <n v="1551268625"/>
    <s v="web"/>
    <s v="172.18.10.100"/>
    <s v="NULL"/>
  </r>
  <r>
    <n v="20096511"/>
    <x v="13"/>
    <s v="mod_forum"/>
    <s v="viewed"/>
    <s v="discussion"/>
    <s v="forum_discussions"/>
    <n v="44560"/>
    <s v="r"/>
    <n v="2"/>
    <n v="299521"/>
    <n v="70"/>
    <n v="118056"/>
    <x v="7"/>
    <x v="0"/>
    <s v="NULL"/>
    <n v="0"/>
    <s v="N;"/>
    <n v="1551268628"/>
    <s v="web"/>
    <s v="172.18.10.100"/>
    <s v="NULL"/>
  </r>
  <r>
    <n v="20096514"/>
    <x v="13"/>
    <s v="mod_forum"/>
    <s v="viewed"/>
    <s v="discussion"/>
    <s v="forum_discussions"/>
    <n v="44548"/>
    <s v="r"/>
    <n v="2"/>
    <n v="299482"/>
    <n v="70"/>
    <n v="118025"/>
    <x v="6"/>
    <x v="0"/>
    <s v="NULL"/>
    <n v="0"/>
    <s v="N;"/>
    <n v="1551268672"/>
    <s v="web"/>
    <s v="172.18.10.84"/>
    <s v="NULL"/>
  </r>
  <r>
    <n v="2009651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777"/>
    <s v="web"/>
    <s v="172.18.10.84"/>
    <s v="NULL"/>
  </r>
  <r>
    <n v="20096519"/>
    <x v="5"/>
    <s v="mod_forum"/>
    <s v="viewed"/>
    <s v="course_module"/>
    <s v="forum"/>
    <n v="29453"/>
    <s v="r"/>
    <n v="2"/>
    <n v="299521"/>
    <n v="70"/>
    <n v="118056"/>
    <x v="6"/>
    <x v="0"/>
    <s v="NULL"/>
    <n v="0"/>
    <s v="N;"/>
    <n v="1551268801"/>
    <s v="web"/>
    <s v="172.18.10.84"/>
    <s v="NULL"/>
  </r>
  <r>
    <n v="20096520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1268808"/>
    <s v="web"/>
    <s v="172.18.10.142"/>
    <s v="NULL"/>
  </r>
  <r>
    <n v="20096521"/>
    <x v="13"/>
    <s v="mod_forum"/>
    <s v="viewed"/>
    <s v="discussion"/>
    <s v="forum_discussions"/>
    <n v="44560"/>
    <s v="r"/>
    <n v="2"/>
    <n v="299521"/>
    <n v="70"/>
    <n v="118056"/>
    <x v="6"/>
    <x v="0"/>
    <s v="NULL"/>
    <n v="0"/>
    <s v="N;"/>
    <n v="1551268812"/>
    <s v="web"/>
    <s v="172.18.10.84"/>
    <s v="NULL"/>
  </r>
  <r>
    <n v="20096523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839"/>
    <s v="web"/>
    <s v="172.18.10.84"/>
    <s v="NULL"/>
  </r>
  <r>
    <n v="20096532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1268892"/>
    <s v="web"/>
    <s v="172.18.10.150"/>
    <s v="NULL"/>
  </r>
  <r>
    <n v="20096533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894"/>
    <s v="web"/>
    <s v="172.18.10.84"/>
    <s v="NULL"/>
  </r>
  <r>
    <n v="20096536"/>
    <x v="5"/>
    <s v="mod_forum"/>
    <s v="viewed"/>
    <s v="course_module"/>
    <s v="forum"/>
    <n v="29449"/>
    <s v="r"/>
    <n v="2"/>
    <n v="299494"/>
    <n v="70"/>
    <n v="118033"/>
    <x v="6"/>
    <x v="0"/>
    <s v="NULL"/>
    <n v="0"/>
    <s v="N;"/>
    <n v="1551268921"/>
    <s v="web"/>
    <s v="172.18.10.84"/>
    <s v="NULL"/>
  </r>
  <r>
    <n v="2009653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924"/>
    <s v="web"/>
    <s v="172.18.10.84"/>
    <s v="NULL"/>
  </r>
  <r>
    <n v="20096542"/>
    <x v="5"/>
    <s v="mod_forum"/>
    <s v="viewed"/>
    <s v="course_module"/>
    <s v="forum"/>
    <n v="29448"/>
    <s v="r"/>
    <n v="2"/>
    <n v="299482"/>
    <n v="70"/>
    <n v="118025"/>
    <x v="17"/>
    <x v="0"/>
    <s v="NULL"/>
    <n v="0"/>
    <s v="N;"/>
    <n v="1551268959"/>
    <s v="web"/>
    <s v="172.18.10.150"/>
    <s v="NULL"/>
  </r>
  <r>
    <n v="2009654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8965"/>
    <s v="web"/>
    <s v="172.18.10.142"/>
    <s v="NULL"/>
  </r>
  <r>
    <n v="20096547"/>
    <x v="13"/>
    <s v="mod_forum"/>
    <s v="viewed"/>
    <s v="discussion"/>
    <s v="forum_discussions"/>
    <n v="44465"/>
    <s v="r"/>
    <n v="2"/>
    <n v="299482"/>
    <n v="70"/>
    <n v="118025"/>
    <x v="17"/>
    <x v="0"/>
    <s v="NULL"/>
    <n v="0"/>
    <s v="N;"/>
    <n v="1551268980"/>
    <s v="web"/>
    <s v="172.18.10.150"/>
    <s v="NULL"/>
  </r>
  <r>
    <n v="20096548"/>
    <x v="5"/>
    <s v="mod_forum"/>
    <s v="viewed"/>
    <s v="course_module"/>
    <s v="forum"/>
    <n v="29450"/>
    <s v="r"/>
    <n v="2"/>
    <n v="299502"/>
    <n v="70"/>
    <n v="118037"/>
    <x v="5"/>
    <x v="0"/>
    <s v="NULL"/>
    <n v="0"/>
    <s v="N;"/>
    <n v="1551268986"/>
    <s v="web"/>
    <s v="172.18.10.142"/>
    <s v="NULL"/>
  </r>
  <r>
    <n v="20096549"/>
    <x v="13"/>
    <s v="mod_forum"/>
    <s v="viewed"/>
    <s v="discussion"/>
    <s v="forum_discussions"/>
    <n v="44472"/>
    <s v="r"/>
    <n v="2"/>
    <n v="299502"/>
    <n v="70"/>
    <n v="118037"/>
    <x v="5"/>
    <x v="0"/>
    <s v="NULL"/>
    <n v="0"/>
    <s v="N;"/>
    <n v="1551268989"/>
    <s v="web"/>
    <s v="172.18.10.142"/>
    <s v="NULL"/>
  </r>
  <r>
    <n v="20096552"/>
    <x v="5"/>
    <s v="mod_forum"/>
    <s v="viewed"/>
    <s v="course_module"/>
    <s v="forum"/>
    <n v="29450"/>
    <s v="r"/>
    <n v="2"/>
    <n v="299502"/>
    <n v="70"/>
    <n v="118037"/>
    <x v="5"/>
    <x v="0"/>
    <s v="NULL"/>
    <n v="0"/>
    <s v="N;"/>
    <n v="1551269027"/>
    <s v="web"/>
    <s v="172.18.10.142"/>
    <s v="NULL"/>
  </r>
  <r>
    <n v="2009655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9028"/>
    <s v="web"/>
    <s v="172.18.10.142"/>
    <s v="NULL"/>
  </r>
  <r>
    <n v="20096554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1269032"/>
    <s v="web"/>
    <s v="172.18.10.142"/>
    <s v="NULL"/>
  </r>
  <r>
    <n v="20096556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1269038"/>
    <s v="web"/>
    <s v="172.18.10.168"/>
    <s v="NULL"/>
  </r>
  <r>
    <n v="20096557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1269044"/>
    <s v="web"/>
    <s v="172.18.10.142"/>
    <s v="NULL"/>
  </r>
  <r>
    <n v="20096560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1269048"/>
    <s v="web"/>
    <s v="172.18.10.168"/>
    <s v="NULL"/>
  </r>
  <r>
    <n v="20096561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1269054"/>
    <s v="web"/>
    <s v="172.18.10.168"/>
    <s v="NULL"/>
  </r>
  <r>
    <n v="20096563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9090"/>
    <s v="web"/>
    <s v="86.101.237.69"/>
    <s v="NULL"/>
  </r>
  <r>
    <n v="2009656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9096"/>
    <s v="web"/>
    <s v="86.101.237.69"/>
    <s v="NULL"/>
  </r>
  <r>
    <n v="20096570"/>
    <x v="5"/>
    <s v="mod_forum"/>
    <s v="viewed"/>
    <s v="course_module"/>
    <s v="forum"/>
    <n v="29452"/>
    <s v="r"/>
    <n v="2"/>
    <n v="299505"/>
    <n v="70"/>
    <n v="118040"/>
    <x v="13"/>
    <x v="0"/>
    <s v="NULL"/>
    <n v="0"/>
    <s v="N;"/>
    <n v="1551269105"/>
    <s v="web"/>
    <s v="86.101.237.69"/>
    <s v="NULL"/>
  </r>
  <r>
    <n v="20096571"/>
    <x v="13"/>
    <s v="mod_forum"/>
    <s v="viewed"/>
    <s v="discussion"/>
    <s v="forum_discussions"/>
    <n v="44485"/>
    <s v="r"/>
    <n v="2"/>
    <n v="299505"/>
    <n v="70"/>
    <n v="118040"/>
    <x v="13"/>
    <x v="0"/>
    <s v="NULL"/>
    <n v="0"/>
    <s v="N;"/>
    <n v="1551269110"/>
    <s v="web"/>
    <s v="86.101.237.69"/>
    <s v="NULL"/>
  </r>
  <r>
    <n v="20096573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9116"/>
    <s v="web"/>
    <s v="86.101.237.69"/>
    <s v="NULL"/>
  </r>
  <r>
    <n v="20096575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1269128"/>
    <s v="web"/>
    <s v="86.101.237.69"/>
    <s v="NULL"/>
  </r>
  <r>
    <n v="20096577"/>
    <x v="13"/>
    <s v="mod_forum"/>
    <s v="viewed"/>
    <s v="discussion"/>
    <s v="forum_discussions"/>
    <n v="44541"/>
    <s v="r"/>
    <n v="2"/>
    <n v="299482"/>
    <n v="70"/>
    <n v="118025"/>
    <x v="13"/>
    <x v="0"/>
    <s v="NULL"/>
    <n v="0"/>
    <s v="N;"/>
    <n v="1551269133"/>
    <s v="web"/>
    <s v="86.101.237.69"/>
    <s v="NULL"/>
  </r>
  <r>
    <n v="20096578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1269142"/>
    <s v="web"/>
    <s v="86.101.237.69"/>
    <s v="NULL"/>
  </r>
  <r>
    <n v="20096626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1269473"/>
    <s v="web"/>
    <s v="172.18.10.83"/>
    <s v="NULL"/>
  </r>
  <r>
    <n v="20096667"/>
    <x v="13"/>
    <s v="mod_forum"/>
    <s v="viewed"/>
    <s v="discussion"/>
    <s v="forum_discussions"/>
    <n v="44553"/>
    <s v="r"/>
    <n v="2"/>
    <n v="299482"/>
    <n v="70"/>
    <n v="118025"/>
    <x v="17"/>
    <x v="0"/>
    <s v="NULL"/>
    <n v="0"/>
    <s v="N;"/>
    <n v="1551269781"/>
    <s v="web"/>
    <s v="172.18.10.150"/>
    <s v="NULL"/>
  </r>
  <r>
    <n v="20096670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1269801"/>
    <s v="web"/>
    <s v="172.18.10.150"/>
    <s v="NULL"/>
  </r>
  <r>
    <n v="20096684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1269975"/>
    <s v="web"/>
    <s v="172.18.10.168"/>
    <s v="NULL"/>
  </r>
  <r>
    <n v="20096689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1269996"/>
    <s v="web"/>
    <s v="172.18.10.168"/>
    <s v="NULL"/>
  </r>
  <r>
    <n v="20096698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1270031"/>
    <s v="web"/>
    <s v="172.18.10.168"/>
    <s v="NULL"/>
  </r>
  <r>
    <n v="20096709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1270148"/>
    <s v="web"/>
    <s v="172.18.10.57"/>
    <s v="NULL"/>
  </r>
  <r>
    <n v="20096740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70296"/>
    <s v="web"/>
    <s v="86.101.237.69"/>
    <s v="NULL"/>
  </r>
  <r>
    <n v="2009675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70337"/>
    <s v="web"/>
    <s v="172.18.10.84"/>
    <s v="NULL"/>
  </r>
  <r>
    <n v="20096770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70466"/>
    <s v="web"/>
    <s v="172.18.10.142"/>
    <s v="NULL"/>
  </r>
  <r>
    <n v="20096812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70566"/>
    <s v="web"/>
    <s v="172.18.10.84"/>
    <s v="NULL"/>
  </r>
  <r>
    <n v="20096834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70689"/>
    <s v="web"/>
    <s v="172.18.10.100"/>
    <s v="NULL"/>
  </r>
  <r>
    <n v="20096889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70860"/>
    <s v="web"/>
    <s v="172.18.10.100"/>
    <s v="NULL"/>
  </r>
  <r>
    <n v="2010485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351766"/>
    <s v="web"/>
    <s v="87.97.31.228"/>
    <s v="NULL"/>
  </r>
  <r>
    <n v="2010522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352847"/>
    <s v="web"/>
    <s v="87.97.31.228"/>
    <s v="NULL"/>
  </r>
  <r>
    <n v="20121142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470418"/>
    <s v="web"/>
    <s v="178.48.206.188"/>
    <s v="NULL"/>
  </r>
  <r>
    <n v="201436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765"/>
    <s v="web"/>
    <s v="87.97.44.209"/>
    <s v="NULL"/>
  </r>
  <r>
    <n v="201436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776"/>
    <s v="web"/>
    <s v="87.97.44.209"/>
    <s v="NULL"/>
  </r>
  <r>
    <n v="20143663"/>
    <x v="6"/>
    <s v="core"/>
    <s v="updated"/>
    <s v="course_section"/>
    <s v="course_sections"/>
    <n v="276103"/>
    <s v="u"/>
    <n v="1"/>
    <n v="298430"/>
    <n v="50"/>
    <n v="17305"/>
    <x v="2"/>
    <x v="0"/>
    <s v="NULL"/>
    <n v="0"/>
    <s v="a:1:{s:10:&quot;sectionnum&quot;;s:1:&quot;5&quot;;}"/>
    <n v="1551688916"/>
    <s v="web"/>
    <s v="87.97.44.209"/>
    <s v="NULL"/>
  </r>
  <r>
    <n v="201436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916"/>
    <s v="web"/>
    <s v="87.97.44.209"/>
    <s v="NULL"/>
  </r>
  <r>
    <n v="2014367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932"/>
    <s v="web"/>
    <s v="87.97.44.209"/>
    <s v="NULL"/>
  </r>
  <r>
    <n v="2014371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9061"/>
    <s v="web"/>
    <s v="87.97.44.209"/>
    <s v="NULL"/>
  </r>
  <r>
    <n v="201438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9547"/>
    <s v="web"/>
    <s v="87.97.44.209"/>
    <s v="NULL"/>
  </r>
  <r>
    <n v="2018201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4830"/>
    <s v="web"/>
    <s v="86.101.39.109"/>
    <s v="NULL"/>
  </r>
  <r>
    <n v="20182018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1834858"/>
    <s v="web"/>
    <s v="86.101.39.109"/>
    <s v="NULL"/>
  </r>
  <r>
    <n v="20182020"/>
    <x v="13"/>
    <s v="mod_forum"/>
    <s v="viewed"/>
    <s v="discussion"/>
    <s v="forum_discussions"/>
    <n v="44466"/>
    <s v="r"/>
    <n v="2"/>
    <n v="298431"/>
    <n v="70"/>
    <n v="117452"/>
    <x v="6"/>
    <x v="0"/>
    <s v="NULL"/>
    <n v="0"/>
    <s v="N;"/>
    <n v="1551834861"/>
    <s v="web"/>
    <s v="86.101.39.109"/>
    <s v="NULL"/>
  </r>
  <r>
    <n v="2018203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4941"/>
    <s v="web"/>
    <s v="86.101.39.109"/>
    <s v="NULL"/>
  </r>
  <r>
    <n v="20182117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052"/>
    <s v="web"/>
    <s v="86.101.39.109"/>
    <s v="NULL"/>
  </r>
  <r>
    <n v="2018212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061"/>
    <s v="web"/>
    <s v="86.101.39.109"/>
    <s v="NULL"/>
  </r>
  <r>
    <n v="20182121"/>
    <x v="24"/>
    <s v="mod_url"/>
    <s v="viewed"/>
    <s v="course_module"/>
    <s v="url"/>
    <n v="2100"/>
    <s v="r"/>
    <n v="2"/>
    <n v="299517"/>
    <n v="70"/>
    <n v="118052"/>
    <x v="6"/>
    <x v="0"/>
    <s v="NULL"/>
    <n v="0"/>
    <s v="N;"/>
    <n v="1551836072"/>
    <s v="web"/>
    <s v="86.101.39.109"/>
    <s v="NULL"/>
  </r>
  <r>
    <n v="20182122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080"/>
    <s v="web"/>
    <s v="86.101.39.109"/>
    <s v="NULL"/>
  </r>
  <r>
    <n v="20182124"/>
    <x v="5"/>
    <s v="mod_forum"/>
    <s v="viewed"/>
    <s v="course_module"/>
    <s v="forum"/>
    <n v="29453"/>
    <s v="r"/>
    <n v="2"/>
    <n v="299521"/>
    <n v="70"/>
    <n v="118056"/>
    <x v="6"/>
    <x v="0"/>
    <s v="NULL"/>
    <n v="0"/>
    <s v="N;"/>
    <n v="1551836109"/>
    <s v="web"/>
    <s v="86.101.39.109"/>
    <s v="NULL"/>
  </r>
  <r>
    <n v="20182125"/>
    <x v="13"/>
    <s v="mod_forum"/>
    <s v="viewed"/>
    <s v="discussion"/>
    <s v="forum_discussions"/>
    <n v="44560"/>
    <s v="r"/>
    <n v="2"/>
    <n v="299521"/>
    <n v="70"/>
    <n v="118056"/>
    <x v="6"/>
    <x v="0"/>
    <s v="NULL"/>
    <n v="0"/>
    <s v="N;"/>
    <n v="1551836114"/>
    <s v="web"/>
    <s v="86.101.39.109"/>
    <s v="NULL"/>
  </r>
  <r>
    <n v="20182126"/>
    <x v="2"/>
    <s v="core"/>
    <s v="viewed"/>
    <s v="user_profile"/>
    <s v="user"/>
    <n v="34004"/>
    <s v="r"/>
    <n v="0"/>
    <n v="298430"/>
    <n v="50"/>
    <n v="17305"/>
    <x v="6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1836141"/>
    <s v="web"/>
    <s v="86.101.39.109"/>
    <s v="NULL"/>
  </r>
  <r>
    <n v="2018214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436"/>
    <s v="web"/>
    <s v="86.101.39.109"/>
    <s v="NULL"/>
  </r>
  <r>
    <n v="2018471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862871"/>
    <s v="web"/>
    <s v="176.63.24.165"/>
    <s v="NULL"/>
  </r>
  <r>
    <n v="20186416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1870639"/>
    <s v="web"/>
    <s v="172.18.10.79"/>
    <s v="NULL"/>
  </r>
  <r>
    <n v="20186504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870987"/>
    <s v="web"/>
    <s v="172.18.10.100"/>
    <s v="NULL"/>
  </r>
  <r>
    <n v="20186932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872777"/>
    <s v="web"/>
    <s v="172.18.10.100"/>
    <s v="NULL"/>
  </r>
  <r>
    <n v="2018705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74031"/>
    <s v="web"/>
    <s v="86.101.237.69"/>
    <s v="NULL"/>
  </r>
  <r>
    <n v="202469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154"/>
    <s v="web"/>
    <s v="87.97.99.244"/>
    <s v="NULL"/>
  </r>
  <r>
    <n v="2024693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167"/>
    <s v="web"/>
    <s v="87.97.99.244"/>
    <s v="NULL"/>
  </r>
  <r>
    <n v="20247030"/>
    <x v="6"/>
    <s v="core"/>
    <s v="updated"/>
    <s v="course_section"/>
    <s v="course_sections"/>
    <n v="276104"/>
    <s v="u"/>
    <n v="1"/>
    <n v="298430"/>
    <n v="50"/>
    <n v="17305"/>
    <x v="2"/>
    <x v="0"/>
    <s v="NULL"/>
    <n v="0"/>
    <s v="a:1:{s:10:&quot;sectionnum&quot;;s:1:&quot;6&quot;;}"/>
    <n v="1552378642"/>
    <s v="web"/>
    <s v="87.97.99.244"/>
    <s v="NULL"/>
  </r>
  <r>
    <n v="202470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643"/>
    <s v="web"/>
    <s v="87.97.99.244"/>
    <s v="NULL"/>
  </r>
  <r>
    <n v="2024709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966"/>
    <s v="web"/>
    <s v="87.97.99.244"/>
    <s v="NULL"/>
  </r>
  <r>
    <n v="2028048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261"/>
    <s v="web"/>
    <s v="91.82.235.106"/>
    <s v="NULL"/>
  </r>
  <r>
    <n v="2028049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292"/>
    <s v="web"/>
    <s v="91.82.235.106"/>
    <s v="NULL"/>
  </r>
  <r>
    <n v="20280496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2654335"/>
    <s v="web"/>
    <s v="91.82.235.106"/>
    <s v="NULL"/>
  </r>
  <r>
    <n v="2028049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336"/>
    <s v="web"/>
    <s v="91.82.235.106"/>
    <s v="NULL"/>
  </r>
  <r>
    <n v="20280500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2654355"/>
    <s v="web"/>
    <s v="91.82.235.106"/>
    <s v="NULL"/>
  </r>
  <r>
    <n v="2028050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356"/>
    <s v="web"/>
    <s v="91.82.235.106"/>
    <s v="NULL"/>
  </r>
  <r>
    <n v="2028051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421"/>
    <s v="web"/>
    <s v="91.82.235.106"/>
    <s v="NULL"/>
  </r>
  <r>
    <n v="20280514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2654435"/>
    <s v="web"/>
    <s v="91.82.235.106"/>
    <s v="NULL"/>
  </r>
  <r>
    <n v="2028051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435"/>
    <s v="web"/>
    <s v="91.82.235.106"/>
    <s v="NULL"/>
  </r>
  <r>
    <n v="2028055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627"/>
    <s v="web"/>
    <s v="91.82.235.106"/>
    <s v="NULL"/>
  </r>
  <r>
    <n v="202806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5008"/>
    <s v="web"/>
    <s v="91.82.235.106"/>
    <s v="NULL"/>
  </r>
  <r>
    <n v="20283804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2676342"/>
    <s v="web"/>
    <s v="89.132.92.251"/>
    <s v="NULL"/>
  </r>
  <r>
    <n v="20291898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2774009"/>
    <s v="web"/>
    <s v="151.0.66.222"/>
    <s v="NULL"/>
  </r>
  <r>
    <n v="20291899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2774030"/>
    <s v="web"/>
    <s v="151.0.66.222"/>
    <s v="NULL"/>
  </r>
  <r>
    <n v="20291900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2774037"/>
    <s v="web"/>
    <s v="151.0.66.222"/>
    <s v="NULL"/>
  </r>
  <r>
    <n v="20291904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2774074"/>
    <s v="web"/>
    <s v="151.0.66.222"/>
    <s v="NULL"/>
  </r>
  <r>
    <n v="20325917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3080210"/>
    <s v="web"/>
    <s v="172.18.10.83"/>
    <s v="NULL"/>
  </r>
  <r>
    <n v="2032620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3082465"/>
    <s v="web"/>
    <s v="172.18.10.83"/>
    <s v="NULL"/>
  </r>
  <r>
    <n v="20326591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3084682"/>
    <s v="web"/>
    <s v="172.18.10.84"/>
    <s v="NULL"/>
  </r>
  <r>
    <n v="2032663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3084887"/>
    <s v="web"/>
    <s v="86.101.59.133"/>
    <s v="NULL"/>
  </r>
  <r>
    <n v="20326718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3085191"/>
    <s v="web"/>
    <s v="172.18.10.100"/>
    <s v="NULL"/>
  </r>
  <r>
    <n v="20326727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3085232"/>
    <s v="web"/>
    <s v="172.18.10.79"/>
    <s v="NULL"/>
  </r>
  <r>
    <n v="20326735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3085279"/>
    <s v="web"/>
    <s v="172.18.10.57"/>
    <s v="NULL"/>
  </r>
  <r>
    <n v="20326761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3085472"/>
    <s v="web"/>
    <s v="172.18.10.142"/>
    <s v="NULL"/>
  </r>
  <r>
    <n v="20326790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3085615"/>
    <s v="web"/>
    <s v="172.18.10.150"/>
    <s v="NULL"/>
  </r>
  <r>
    <n v="2032693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3085837"/>
    <s v="web"/>
    <s v="172.18.10.6"/>
    <s v="NULL"/>
  </r>
  <r>
    <n v="2032729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3087742"/>
    <s v="web"/>
    <s v="86.101.59.133"/>
    <s v="NULL"/>
  </r>
  <r>
    <n v="20327302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3087750"/>
    <s v="web"/>
    <s v="86.101.59.133"/>
    <s v="NULL"/>
  </r>
  <r>
    <n v="20327321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3087808"/>
    <s v="web"/>
    <s v="86.101.59.133"/>
    <s v="NULL"/>
  </r>
  <r>
    <n v="20327322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3087816"/>
    <s v="web"/>
    <s v="86.101.59.133"/>
    <s v="NULL"/>
  </r>
  <r>
    <n v="20327323"/>
    <x v="4"/>
    <s v="core"/>
    <s v="viewed"/>
    <s v="user_list"/>
    <s v="course"/>
    <n v="17305"/>
    <s v="r"/>
    <n v="0"/>
    <n v="298430"/>
    <n v="50"/>
    <n v="17305"/>
    <x v="6"/>
    <x v="0"/>
    <s v="NULL"/>
    <n v="0"/>
    <s v="a:2:{s:15:&quot;courseshortname&quot;;s:5:&quot;IK045&quot;;s:14:&quot;coursefullname&quot;;s:59:&quot;IK045 Service Science &amp; Knowledge Economy: Research Methods&quot;;}"/>
    <n v="1553087846"/>
    <s v="web"/>
    <s v="86.101.59.133"/>
    <s v="NULL"/>
  </r>
  <r>
    <n v="20327324"/>
    <x v="2"/>
    <s v="core"/>
    <s v="viewed"/>
    <s v="user_profile"/>
    <s v="user"/>
    <n v="34312"/>
    <s v="r"/>
    <n v="0"/>
    <n v="298430"/>
    <n v="50"/>
    <n v="17305"/>
    <x v="6"/>
    <x v="0"/>
    <n v="34312"/>
    <n v="0"/>
    <s v="a:3:{s:8:&quot;courseid&quot;;s:5:&quot;17305&quot;;s:15:&quot;courseshortname&quot;;s:5:&quot;IK045&quot;;s:14:&quot;coursefullname&quot;;s:59:&quot;IK045 Service Science &amp; Knowledge Economy: Research Methods&quot;;}"/>
    <n v="1553087854"/>
    <s v="web"/>
    <s v="86.101.59.133"/>
    <s v="NULL"/>
  </r>
  <r>
    <n v="20327565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3088967"/>
    <s v="web"/>
    <s v="172.18.10.97"/>
    <s v="NULL"/>
  </r>
  <r>
    <n v="20331768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3113373"/>
    <s v="web"/>
    <s v="176.63.24.165"/>
    <s v="NULL"/>
  </r>
  <r>
    <n v="2033534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3165430"/>
    <s v="web"/>
    <s v="87.97.119.234"/>
    <s v="NULL"/>
  </r>
  <r>
    <n v="20409686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3892946"/>
    <s v="web"/>
    <s v="176.63.19.39"/>
    <s v="NULL"/>
  </r>
  <r>
    <n v="2044100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753"/>
    <s v="web"/>
    <s v="87.97.16.224"/>
    <s v="NULL"/>
  </r>
  <r>
    <n v="2044101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765"/>
    <s v="web"/>
    <s v="87.97.16.224"/>
    <s v="NULL"/>
  </r>
  <r>
    <n v="20441035"/>
    <x v="6"/>
    <s v="core"/>
    <s v="updated"/>
    <s v="course_section"/>
    <s v="course_sections"/>
    <n v="276106"/>
    <s v="u"/>
    <n v="1"/>
    <n v="298430"/>
    <n v="50"/>
    <n v="17305"/>
    <x v="2"/>
    <x v="0"/>
    <s v="NULL"/>
    <n v="0"/>
    <s v="a:1:{s:10:&quot;sectionnum&quot;;s:1:&quot;8&quot;;}"/>
    <n v="1554140836"/>
    <s v="web"/>
    <s v="87.97.16.224"/>
    <s v="NULL"/>
  </r>
  <r>
    <n v="2044103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836"/>
    <s v="web"/>
    <s v="87.97.16.224"/>
    <s v="NULL"/>
  </r>
  <r>
    <n v="20441059"/>
    <x v="6"/>
    <s v="core"/>
    <s v="updated"/>
    <s v="course_section"/>
    <s v="course_sections"/>
    <n v="276107"/>
    <s v="u"/>
    <n v="1"/>
    <n v="298430"/>
    <n v="50"/>
    <n v="17305"/>
    <x v="2"/>
    <x v="0"/>
    <s v="NULL"/>
    <n v="0"/>
    <s v="a:1:{s:10:&quot;sectionnum&quot;;s:1:&quot;9&quot;;}"/>
    <n v="1554140940"/>
    <s v="web"/>
    <s v="87.97.16.224"/>
    <s v="NULL"/>
  </r>
  <r>
    <n v="2044106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941"/>
    <s v="web"/>
    <s v="87.97.16.224"/>
    <s v="NULL"/>
  </r>
  <r>
    <n v="20448622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4209105"/>
    <s v="web"/>
    <s v="157.181.112.83"/>
    <s v="NULL"/>
  </r>
  <r>
    <n v="2044863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4209220"/>
    <s v="web"/>
    <s v="157.181.112.83"/>
    <s v="NULL"/>
  </r>
  <r>
    <n v="20452556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4232265"/>
    <s v="web"/>
    <s v="86.101.39.109"/>
    <s v="NULL"/>
  </r>
  <r>
    <n v="19707882"/>
    <x v="0"/>
    <s v="core"/>
    <s v="created"/>
    <s v="enrol_instance"/>
    <s v="enrol"/>
    <n v="13245"/>
    <s v="c"/>
    <n v="0"/>
    <n v="298432"/>
    <n v="50"/>
    <n v="17306"/>
    <x v="0"/>
    <x v="1"/>
    <s v="NULL"/>
    <n v="0"/>
    <s v="a:1:{s:5:&quot;enrol&quot;;s:8:&quot;category&quot;;}"/>
    <n v="1548858603"/>
    <s v="cli"/>
    <s v="NULL"/>
    <s v="NULL"/>
  </r>
  <r>
    <n v="19707911"/>
    <x v="1"/>
    <s v="core"/>
    <s v="created"/>
    <s v="user_enrolment"/>
    <s v="user_enrolments"/>
    <n v="356023"/>
    <s v="c"/>
    <n v="0"/>
    <n v="298432"/>
    <n v="50"/>
    <n v="17306"/>
    <x v="0"/>
    <x v="1"/>
    <n v="11876"/>
    <n v="0"/>
    <s v="a:1:{s:5:&quot;enrol&quot;;s:8:&quot;category&quot;;}"/>
    <n v="1548858603"/>
    <s v="cli"/>
    <s v="NULL"/>
    <s v="NULL"/>
  </r>
  <r>
    <n v="19707942"/>
    <x v="1"/>
    <s v="core"/>
    <s v="created"/>
    <s v="user_enrolment"/>
    <s v="user_enrolments"/>
    <n v="356052"/>
    <s v="c"/>
    <n v="0"/>
    <n v="298432"/>
    <n v="50"/>
    <n v="17306"/>
    <x v="0"/>
    <x v="1"/>
    <n v="19227"/>
    <n v="0"/>
    <s v="a:1:{s:5:&quot;enrol&quot;;s:8:&quot;category&quot;;}"/>
    <n v="1548858604"/>
    <s v="cli"/>
    <s v="NULL"/>
    <s v="NULL"/>
  </r>
  <r>
    <n v="19707971"/>
    <x v="1"/>
    <s v="core"/>
    <s v="created"/>
    <s v="user_enrolment"/>
    <s v="user_enrolments"/>
    <n v="356081"/>
    <s v="c"/>
    <n v="0"/>
    <n v="298432"/>
    <n v="50"/>
    <n v="17306"/>
    <x v="0"/>
    <x v="1"/>
    <n v="31213"/>
    <n v="0"/>
    <s v="a:1:{s:5:&quot;enrol&quot;;s:8:&quot;category&quot;;}"/>
    <n v="1548858604"/>
    <s v="cli"/>
    <s v="NULL"/>
    <s v="NULL"/>
  </r>
  <r>
    <n v="19708000"/>
    <x v="1"/>
    <s v="core"/>
    <s v="created"/>
    <s v="user_enrolment"/>
    <s v="user_enrolments"/>
    <n v="356110"/>
    <s v="c"/>
    <n v="0"/>
    <n v="298432"/>
    <n v="50"/>
    <n v="17306"/>
    <x v="0"/>
    <x v="1"/>
    <n v="31775"/>
    <n v="0"/>
    <s v="a:1:{s:5:&quot;enrol&quot;;s:8:&quot;category&quot;;}"/>
    <n v="1548858605"/>
    <s v="cli"/>
    <s v="NULL"/>
    <s v="NULL"/>
  </r>
  <r>
    <n v="19708030"/>
    <x v="1"/>
    <s v="core"/>
    <s v="created"/>
    <s v="user_enrolment"/>
    <s v="user_enrolments"/>
    <n v="356139"/>
    <s v="c"/>
    <n v="0"/>
    <n v="298432"/>
    <n v="50"/>
    <n v="17306"/>
    <x v="0"/>
    <x v="1"/>
    <n v="33213"/>
    <n v="0"/>
    <s v="a:1:{s:5:&quot;enrol&quot;;s:8:&quot;category&quot;;}"/>
    <n v="1548858605"/>
    <s v="cli"/>
    <s v="NULL"/>
    <s v="NULL"/>
  </r>
  <r>
    <n v="19708059"/>
    <x v="1"/>
    <s v="core"/>
    <s v="created"/>
    <s v="user_enrolment"/>
    <s v="user_enrolments"/>
    <n v="356168"/>
    <s v="c"/>
    <n v="0"/>
    <n v="298432"/>
    <n v="50"/>
    <n v="17306"/>
    <x v="0"/>
    <x v="1"/>
    <n v="33235"/>
    <n v="0"/>
    <s v="a:1:{s:5:&quot;enrol&quot;;s:8:&quot;category&quot;;}"/>
    <n v="1548858606"/>
    <s v="cli"/>
    <s v="NULL"/>
    <s v="NULL"/>
  </r>
  <r>
    <n v="19809663"/>
    <x v="1"/>
    <s v="core"/>
    <s v="created"/>
    <s v="user_enrolment"/>
    <s v="user_enrolments"/>
    <n v="361131"/>
    <s v="c"/>
    <n v="0"/>
    <n v="298432"/>
    <n v="50"/>
    <n v="17306"/>
    <x v="3"/>
    <x v="1"/>
    <n v="32321"/>
    <n v="0"/>
    <s v="a:1:{s:5:&quot;enrol&quot;;s:8:&quot;category&quot;;}"/>
    <n v="1549545581"/>
    <s v="web"/>
    <s v="178.48.89.148"/>
    <s v="NULL"/>
  </r>
  <r>
    <n v="19811849"/>
    <x v="7"/>
    <s v="core"/>
    <s v="unassigned"/>
    <s v="role"/>
    <s v="role"/>
    <n v="9"/>
    <s v="d"/>
    <n v="0"/>
    <n v="298432"/>
    <n v="50"/>
    <n v="17306"/>
    <x v="3"/>
    <x v="1"/>
    <n v="32321"/>
    <n v="0"/>
    <s v="a:3:{s:2:&quot;id&quot;;s:7:&quot;1759930&quot;;s:9:&quot;component&quot;;s:0:&quot;&quot;;s:6:&quot;itemid&quot;;s:1:&quot;0&quot;;}"/>
    <n v="1549549334"/>
    <s v="web"/>
    <s v="178.48.89.148"/>
    <s v="NULL"/>
  </r>
  <r>
    <n v="19811850"/>
    <x v="8"/>
    <s v="core"/>
    <s v="deleted"/>
    <s v="user_enrolment"/>
    <s v="user_enrolments"/>
    <n v="361131"/>
    <s v="d"/>
    <n v="0"/>
    <n v="298432"/>
    <n v="50"/>
    <n v="17306"/>
    <x v="3"/>
    <x v="1"/>
    <n v="32321"/>
    <n v="0"/>
    <s v="a:2:{s:13:&quot;userenrolment&quot;;a:12:{s:2:&quot;id&quot;;s:6:&quot;361131&quot;;s:6:&quot;status&quot;;s:1:&quot;0&quot;;s:7:&quot;enrolid&quot;;s:5:&quot;13245&quot;;s:6:&quot;userid&quot;;s:5:&quot;32321&quot;;s:9:&quot;timestart&quot;;s:10:&quot;1549545581&quot;;s:7:&quot;timeend&quot;;s:1:&quot;0&quot;;s:10:&quot;modifierid&quot;;s:3:&quot;831&quot;;s:11:&quot;timecreated&quot;;s:10:&quot;1549545581&quot;;s:12:&quot;timemodified&quot;;s:10:&quot;1549545581&quot;;s:8:&quot;courseid&quot;;s:5:&quot;17306&quot;;s:5:&quot;enrol&quot;;s:8:&quot;category&quot;;s:9:&quot;lastenrol&quot;;b:1;}s:5:&quot;enrol&quot;;s:8:&quot;category&quot;;}"/>
    <n v="1549549334"/>
    <s v="web"/>
    <s v="178.48.89.148"/>
    <s v="NULL"/>
  </r>
  <r>
    <n v="19812570"/>
    <x v="8"/>
    <s v="core"/>
    <s v="deleted"/>
    <s v="user_enrolment"/>
    <s v="user_enrolments"/>
    <n v="356139"/>
    <s v="d"/>
    <n v="0"/>
    <n v="298432"/>
    <n v="50"/>
    <n v="17306"/>
    <x v="3"/>
    <x v="1"/>
    <n v="33213"/>
    <n v="0"/>
    <s v="a:2:{s:13:&quot;userenrolment&quot;;a:12:{s:2:&quot;id&quot;;s:6:&quot;356139&quot;;s:6:&quot;status&quot;;s:1:&quot;0&quot;;s:7:&quot;enrolid&quot;;s:5:&quot;13245&quot;;s:6:&quot;userid&quot;;s:5:&quot;33213&quot;;s:9:&quot;timestart&quot;;s:10:&quot;1536303276&quot;;s:7:&quot;timeend&quot;;s:1:&quot;0&quot;;s:10:&quot;modifierid&quot;;s:1:&quot;2&quot;;s:11:&quot;timecreated&quot;;s:10:&quot;1548858605&quot;;s:12:&quot;timemodified&quot;;s:10:&quot;1548858605&quot;;s:8:&quot;courseid&quot;;s:5:&quot;17306&quot;;s:5:&quot;enrol&quot;;s:8:&quot;category&quot;;s:9:&quot;lastenrol&quot;;b:1;}s:5:&quot;enrol&quot;;s:8:&quot;category&quot;;}"/>
    <n v="1549549384"/>
    <s v="web"/>
    <s v="178.48.89.148"/>
    <s v="NULL"/>
  </r>
  <r>
    <n v="19813838"/>
    <x v="8"/>
    <s v="core"/>
    <s v="deleted"/>
    <s v="user_enrolment"/>
    <s v="user_enrolments"/>
    <n v="356081"/>
    <s v="d"/>
    <n v="0"/>
    <n v="298432"/>
    <n v="50"/>
    <n v="17306"/>
    <x v="3"/>
    <x v="1"/>
    <n v="31213"/>
    <n v="0"/>
    <s v="a:2:{s:13:&quot;userenrolment&quot;;a:12:{s:2:&quot;id&quot;;s:6:&quot;356081&quot;;s:6:&quot;status&quot;;s:1:&quot;0&quot;;s:7:&quot;enrolid&quot;;s:5:&quot;13245&quot;;s:6:&quot;userid&quot;;s:5:&quot;31213&quot;;s:9:&quot;timestart&quot;;s:10:&quot;1539344832&quot;;s:7:&quot;timeend&quot;;s:1:&quot;0&quot;;s:10:&quot;modifierid&quot;;s:1:&quot;2&quot;;s:11:&quot;timecreated&quot;;s:10:&quot;1548858604&quot;;s:12:&quot;timemodified&quot;;s:10:&quot;1548858604&quot;;s:8:&quot;courseid&quot;;s:5:&quot;17306&quot;;s:5:&quot;enrol&quot;;s:8:&quot;category&quot;;s:9:&quot;lastenrol&quot;;b:1;}s:5:&quot;enrol&quot;;s:8:&quot;category&quot;;}"/>
    <n v="1549549445"/>
    <s v="web"/>
    <s v="178.48.89.148"/>
    <s v="NULL"/>
  </r>
  <r>
    <n v="19813835"/>
    <x v="8"/>
    <s v="core"/>
    <s v="deleted"/>
    <s v="user_enrolment"/>
    <s v="user_enrolments"/>
    <n v="356052"/>
    <s v="d"/>
    <n v="0"/>
    <n v="298432"/>
    <n v="50"/>
    <n v="17306"/>
    <x v="0"/>
    <x v="1"/>
    <n v="19227"/>
    <n v="0"/>
    <s v="a:2:{s:13:&quot;userenrolment&quot;;a:12:{s:2:&quot;id&quot;;s:6:&quot;356052&quot;;s:6:&quot;status&quot;;s:1:&quot;0&quot;;s:7:&quot;enrolid&quot;;s:5:&quot;13245&quot;;s:6:&quot;userid&quot;;s:5:&quot;19227&quot;;s:9:&quot;timestart&quot;;s:10:&quot;1536303284&quot;;s:7:&quot;timeend&quot;;s:1:&quot;0&quot;;s:10:&quot;modifierid&quot;;s:1:&quot;2&quot;;s:11:&quot;timecreated&quot;;s:10:&quot;1548858604&quot;;s:12:&quot;timemodified&quot;;s:10:&quot;1548858604&quot;;s:8:&quot;courseid&quot;;s:5:&quot;17306&quot;;s:5:&quot;enrol&quot;;s:8:&quot;category&quot;;s:9:&quot;lastenrol&quot;;b:1;}s:5:&quot;enrol&quot;;s:8:&quot;category&quot;;}"/>
    <n v="1549549540"/>
    <s v="cli"/>
    <s v="NULL"/>
    <s v="NULL"/>
  </r>
  <r>
    <n v="1983046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7760"/>
    <s v="web"/>
    <s v="87.97.4.188"/>
    <s v="NULL"/>
  </r>
  <r>
    <n v="1983046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7783"/>
    <s v="web"/>
    <s v="87.97.4.188"/>
    <s v="NULL"/>
  </r>
  <r>
    <n v="19830536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429"/>
    <s v="web"/>
    <s v="87.97.4.188"/>
    <s v="NULL"/>
  </r>
  <r>
    <n v="1983053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430"/>
    <s v="web"/>
    <s v="87.97.4.188"/>
    <s v="NULL"/>
  </r>
  <r>
    <n v="1983055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575"/>
    <s v="web"/>
    <s v="87.97.4.188"/>
    <s v="NULL"/>
  </r>
  <r>
    <n v="1983057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769"/>
    <s v="web"/>
    <s v="87.97.4.188"/>
    <s v="NULL"/>
  </r>
  <r>
    <n v="19830594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849"/>
    <s v="web"/>
    <s v="87.97.4.188"/>
    <s v="NULL"/>
  </r>
  <r>
    <n v="1983059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850"/>
    <s v="web"/>
    <s v="87.97.4.188"/>
    <s v="NULL"/>
  </r>
  <r>
    <n v="19830611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889"/>
    <s v="web"/>
    <s v="87.97.4.188"/>
    <s v="NULL"/>
  </r>
  <r>
    <n v="1983061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890"/>
    <s v="web"/>
    <s v="87.97.4.188"/>
    <s v="NULL"/>
  </r>
  <r>
    <n v="19830614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894"/>
    <s v="web"/>
    <s v="87.97.4.188"/>
    <s v="NULL"/>
  </r>
  <r>
    <n v="1983061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895"/>
    <s v="web"/>
    <s v="87.97.4.188"/>
    <s v="NULL"/>
  </r>
  <r>
    <n v="1983111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0663"/>
    <s v="web"/>
    <s v="87.97.4.188"/>
    <s v="NULL"/>
  </r>
  <r>
    <n v="19831152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10835"/>
    <s v="web"/>
    <s v="87.97.4.188"/>
    <s v="NULL"/>
  </r>
  <r>
    <n v="1983115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0836"/>
    <s v="web"/>
    <s v="87.97.4.188"/>
    <s v="NULL"/>
  </r>
  <r>
    <n v="19831159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10852"/>
    <s v="web"/>
    <s v="87.97.4.188"/>
    <s v="NULL"/>
  </r>
  <r>
    <n v="1983116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0853"/>
    <s v="web"/>
    <s v="87.97.4.188"/>
    <s v="NULL"/>
  </r>
  <r>
    <n v="19831499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612171"/>
    <s v="web"/>
    <s v="87.97.4.188"/>
    <s v="NULL"/>
  </r>
  <r>
    <n v="1983150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2187"/>
    <s v="web"/>
    <s v="87.97.4.188"/>
    <s v="NULL"/>
  </r>
  <r>
    <n v="19831503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612190"/>
    <s v="web"/>
    <s v="87.97.4.188"/>
    <s v="NULL"/>
  </r>
  <r>
    <n v="1983150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2199"/>
    <s v="web"/>
    <s v="87.97.4.188"/>
    <s v="NULL"/>
  </r>
  <r>
    <n v="1983359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21969"/>
    <s v="web"/>
    <s v="87.97.4.188"/>
    <s v="NULL"/>
  </r>
  <r>
    <n v="1983877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39030"/>
    <s v="web"/>
    <s v="82.131.249.227"/>
    <s v="NULL"/>
  </r>
  <r>
    <n v="19838773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639034"/>
    <s v="web"/>
    <s v="82.131.249.227"/>
    <s v="NULL"/>
  </r>
  <r>
    <n v="1983910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40379"/>
    <s v="web"/>
    <s v="82.131.249.227"/>
    <s v="NULL"/>
  </r>
  <r>
    <n v="1986124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04393"/>
    <s v="web"/>
    <s v="87.97.50.45"/>
    <s v="NULL"/>
  </r>
  <r>
    <n v="19861248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04396"/>
    <s v="web"/>
    <s v="87.97.50.45"/>
    <s v="NULL"/>
  </r>
  <r>
    <n v="1986125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04401"/>
    <s v="web"/>
    <s v="87.97.50.45"/>
    <s v="NULL"/>
  </r>
  <r>
    <n v="1986131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04563"/>
    <s v="web"/>
    <s v="87.97.50.45"/>
    <s v="NULL"/>
  </r>
  <r>
    <n v="19861312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04568"/>
    <s v="web"/>
    <s v="87.97.50.45"/>
    <s v="NULL"/>
  </r>
  <r>
    <n v="1986269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13812"/>
    <s v="web"/>
    <s v="87.97.53.134"/>
    <s v="NULL"/>
  </r>
  <r>
    <n v="19862691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13815"/>
    <s v="web"/>
    <s v="87.97.53.134"/>
    <s v="NULL"/>
  </r>
  <r>
    <n v="1986269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13824"/>
    <s v="web"/>
    <s v="87.97.53.134"/>
    <s v="NULL"/>
  </r>
  <r>
    <n v="1987104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74099"/>
    <s v="web"/>
    <s v="87.97.53.134"/>
    <s v="NULL"/>
  </r>
  <r>
    <n v="19871046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74107"/>
    <s v="web"/>
    <s v="87.97.53.134"/>
    <s v="NULL"/>
  </r>
  <r>
    <n v="1987104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74124"/>
    <s v="web"/>
    <s v="87.97.53.134"/>
    <s v="NULL"/>
  </r>
  <r>
    <n v="19871049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74129"/>
    <s v="web"/>
    <s v="87.97.53.134"/>
    <s v="NULL"/>
  </r>
  <r>
    <n v="1987248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0714"/>
    <s v="web"/>
    <s v="87.97.53.134"/>
    <s v="NULL"/>
  </r>
  <r>
    <n v="1987258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1183"/>
    <s v="web"/>
    <s v="87.97.53.134"/>
    <s v="NULL"/>
  </r>
  <r>
    <n v="19872591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881195"/>
    <s v="web"/>
    <s v="87.97.53.134"/>
    <s v="NULL"/>
  </r>
  <r>
    <n v="1987259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1196"/>
    <s v="web"/>
    <s v="87.97.53.134"/>
    <s v="NULL"/>
  </r>
  <r>
    <n v="1987265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1340"/>
    <s v="web"/>
    <s v="87.97.53.134"/>
    <s v="NULL"/>
  </r>
  <r>
    <n v="1987430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634"/>
    <s v="web"/>
    <s v="87.97.53.134"/>
    <s v="NULL"/>
  </r>
  <r>
    <n v="19874302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87637"/>
    <s v="web"/>
    <s v="87.97.53.134"/>
    <s v="NULL"/>
  </r>
  <r>
    <n v="19874306"/>
    <x v="2"/>
    <s v="core"/>
    <s v="viewed"/>
    <s v="user_profile"/>
    <s v="user"/>
    <n v="34004"/>
    <s v="r"/>
    <n v="0"/>
    <n v="298432"/>
    <n v="50"/>
    <n v="17306"/>
    <x v="2"/>
    <x v="1"/>
    <n v="34004"/>
    <n v="0"/>
    <s v="a:3:{s:8:&quot;courseid&quot;;s:5:&quot;17306&quot;;s:15:&quot;courseshortname&quot;;s:5:&quot;IK057&quot;;s:14:&quot;coursefullname&quot;;s:51:&quot;IK057 Quality, Innovation Policies and Tools in MLE&quot;;}"/>
    <n v="1549887648"/>
    <s v="web"/>
    <s v="87.97.53.134"/>
    <s v="NULL"/>
  </r>
  <r>
    <n v="1987433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754"/>
    <s v="web"/>
    <s v="87.97.53.134"/>
    <s v="NULL"/>
  </r>
  <r>
    <n v="1987433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758"/>
    <s v="web"/>
    <s v="87.97.53.134"/>
    <s v="NULL"/>
  </r>
  <r>
    <n v="19874397"/>
    <x v="9"/>
    <s v="core"/>
    <s v="created"/>
    <s v="course_module"/>
    <s v="course_modules"/>
    <n v="118179"/>
    <s v="c"/>
    <n v="1"/>
    <n v="299785"/>
    <n v="70"/>
    <n v="118179"/>
    <x v="2"/>
    <x v="1"/>
    <s v="NULL"/>
    <n v="0"/>
    <s v="a:3:{s:10:&quot;modulename&quot;;s:3:&quot;url&quot;;s:10:&quot;instanceid&quot;;i:2127;s:4:&quot;name&quot;;s:28:&quot;Diary (with plans and facts)&quot;;}"/>
    <n v="1549887958"/>
    <s v="web"/>
    <s v="87.97.53.134"/>
    <s v="NULL"/>
  </r>
  <r>
    <n v="1987439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960"/>
    <s v="web"/>
    <s v="87.97.53.134"/>
    <s v="NULL"/>
  </r>
  <r>
    <n v="19875861"/>
    <x v="3"/>
    <s v="core"/>
    <s v="viewed"/>
    <s v="course"/>
    <s v="NULL"/>
    <s v="NULL"/>
    <s v="r"/>
    <n v="2"/>
    <n v="298432"/>
    <n v="50"/>
    <n v="17306"/>
    <x v="4"/>
    <x v="1"/>
    <s v="NULL"/>
    <n v="0"/>
    <s v="N;"/>
    <n v="1549891890"/>
    <s v="web"/>
    <s v="172.17.1.206"/>
    <s v="NULL"/>
  </r>
  <r>
    <n v="1989363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960426"/>
    <s v="web"/>
    <s v="86.101.237.69"/>
    <s v="NULL"/>
  </r>
  <r>
    <n v="19893638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60429"/>
    <s v="web"/>
    <s v="86.101.237.69"/>
    <s v="NULL"/>
  </r>
  <r>
    <n v="19893639"/>
    <x v="2"/>
    <s v="core"/>
    <s v="viewed"/>
    <s v="user_profile"/>
    <s v="user"/>
    <n v="34291"/>
    <s v="r"/>
    <n v="0"/>
    <n v="298432"/>
    <n v="50"/>
    <n v="17306"/>
    <x v="2"/>
    <x v="1"/>
    <n v="34291"/>
    <n v="0"/>
    <s v="a:3:{s:8:&quot;courseid&quot;;s:5:&quot;17306&quot;;s:15:&quot;courseshortname&quot;;s:5:&quot;IK057&quot;;s:14:&quot;coursefullname&quot;;s:51:&quot;IK057 Quality, Innovation Policies and Tools in MLE&quot;;}"/>
    <n v="1549960441"/>
    <s v="web"/>
    <s v="86.101.237.69"/>
    <s v="NULL"/>
  </r>
  <r>
    <n v="1989422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963873"/>
    <s v="web"/>
    <s v="86.101.16.129"/>
    <s v="NULL"/>
  </r>
  <r>
    <n v="19894226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63876"/>
    <s v="web"/>
    <s v="86.101.16.129"/>
    <s v="NULL"/>
  </r>
  <r>
    <n v="19894227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63884"/>
    <s v="web"/>
    <s v="86.101.16.129"/>
    <s v="NULL"/>
  </r>
  <r>
    <n v="1990529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991263"/>
    <s v="web"/>
    <s v="176.63.19.183"/>
    <s v="NULL"/>
  </r>
  <r>
    <n v="19905294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91266"/>
    <s v="web"/>
    <s v="176.63.19.183"/>
    <s v="NULL"/>
  </r>
  <r>
    <n v="19905295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91266"/>
    <s v="web"/>
    <s v="176.63.19.183"/>
    <s v="NULL"/>
  </r>
  <r>
    <n v="1993124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52689"/>
    <s v="web"/>
    <s v="86.101.59.133"/>
    <s v="NULL"/>
  </r>
  <r>
    <n v="19931246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50052708"/>
    <s v="web"/>
    <s v="86.101.59.133"/>
    <s v="NULL"/>
  </r>
  <r>
    <n v="1993124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52709"/>
    <s v="web"/>
    <s v="86.101.59.133"/>
    <s v="NULL"/>
  </r>
  <r>
    <n v="1993318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2798"/>
    <s v="web"/>
    <s v="86.101.59.133"/>
    <s v="NULL"/>
  </r>
  <r>
    <n v="19933187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062829"/>
    <s v="web"/>
    <s v="86.101.59.133"/>
    <s v="NULL"/>
  </r>
  <r>
    <n v="19933192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062845"/>
    <s v="web"/>
    <s v="86.101.59.133"/>
    <s v="NULL"/>
  </r>
  <r>
    <n v="1993319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2852"/>
    <s v="web"/>
    <s v="86.101.59.133"/>
    <s v="NULL"/>
  </r>
  <r>
    <n v="1993332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3745"/>
    <s v="web"/>
    <s v="86.101.59.133"/>
    <s v="NULL"/>
  </r>
  <r>
    <n v="19933334"/>
    <x v="24"/>
    <s v="mod_url"/>
    <s v="viewed"/>
    <s v="course_module"/>
    <s v="url"/>
    <n v="2127"/>
    <s v="r"/>
    <n v="2"/>
    <n v="299785"/>
    <n v="70"/>
    <n v="118179"/>
    <x v="2"/>
    <x v="1"/>
    <s v="NULL"/>
    <n v="0"/>
    <s v="N;"/>
    <n v="1550063789"/>
    <s v="web"/>
    <s v="86.101.59.133"/>
    <s v="NULL"/>
  </r>
  <r>
    <n v="1993334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3825"/>
    <s v="web"/>
    <s v="86.101.59.133"/>
    <s v="NULL"/>
  </r>
  <r>
    <n v="1994658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149622"/>
    <s v="web"/>
    <s v="86.101.59.133"/>
    <s v="NULL"/>
  </r>
  <r>
    <n v="19946583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25"/>
    <s v="web"/>
    <s v="86.101.59.133"/>
    <s v="NULL"/>
  </r>
  <r>
    <n v="19946587"/>
    <x v="11"/>
    <s v="mod_forum"/>
    <s v="uploaded"/>
    <s v="assessable"/>
    <s v="forum_posts"/>
    <n v="129599"/>
    <s v="c"/>
    <n v="2"/>
    <n v="298433"/>
    <n v="70"/>
    <n v="117453"/>
    <x v="2"/>
    <x v="1"/>
    <s v="NULL"/>
    <n v="0"/>
    <s v="a:4:{s:7:&quot;content&quot;;s:42:&quot;&lt;p&gt;Please, ask for customized rules...&lt;/p&gt;&quot;;s:14:&quot;pathnamehashes&quot;;a:0:{}s:12:&quot;discussionid&quot;;i:44643;s:13:&quot;triggeredfrom&quot;;s:20:&quot;forum_add_discussion&quot;;}"/>
    <n v="1550149672"/>
    <s v="web"/>
    <s v="86.101.59.133"/>
    <s v="NULL"/>
  </r>
  <r>
    <n v="19946588"/>
    <x v="12"/>
    <s v="mod_forum"/>
    <s v="created"/>
    <s v="discussion"/>
    <s v="forum_discussions"/>
    <n v="44643"/>
    <s v="c"/>
    <n v="2"/>
    <n v="298433"/>
    <n v="70"/>
    <n v="117453"/>
    <x v="2"/>
    <x v="1"/>
    <s v="NULL"/>
    <n v="0"/>
    <s v="a:1:{s:7:&quot;forumid&quot;;s:5:&quot;29408&quot;;}"/>
    <n v="1550149672"/>
    <s v="web"/>
    <s v="86.101.59.133"/>
    <s v="NULL"/>
  </r>
  <r>
    <n v="19946589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72"/>
    <s v="web"/>
    <s v="86.101.59.133"/>
    <s v="NULL"/>
  </r>
  <r>
    <n v="19946591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76"/>
    <s v="web"/>
    <s v="86.101.59.133"/>
    <s v="NULL"/>
  </r>
  <r>
    <n v="19946594"/>
    <x v="11"/>
    <s v="mod_forum"/>
    <s v="uploaded"/>
    <s v="assessable"/>
    <s v="forum_posts"/>
    <n v="129600"/>
    <s v="c"/>
    <n v="2"/>
    <n v="298433"/>
    <n v="70"/>
    <n v="117453"/>
    <x v="2"/>
    <x v="1"/>
    <s v="NULL"/>
    <n v="0"/>
    <s v="a:4:{s:7:&quot;content&quot;;s:46:&quot;&lt;p&gt;Please, ask for customized rules...&lt;br&gt;&lt;/p&gt;&quot;;s:14:&quot;pathnamehashes&quot;;a:0:{}s:12:&quot;discussionid&quot;;i:44644;s:13:&quot;triggeredfrom&quot;;s:20:&quot;forum_add_discussion&quot;;}"/>
    <n v="1550149693"/>
    <s v="web"/>
    <s v="86.101.59.133"/>
    <s v="NULL"/>
  </r>
  <r>
    <n v="19946595"/>
    <x v="12"/>
    <s v="mod_forum"/>
    <s v="created"/>
    <s v="discussion"/>
    <s v="forum_discussions"/>
    <n v="44644"/>
    <s v="c"/>
    <n v="2"/>
    <n v="298433"/>
    <n v="70"/>
    <n v="117453"/>
    <x v="2"/>
    <x v="1"/>
    <s v="NULL"/>
    <n v="0"/>
    <s v="a:1:{s:7:&quot;forumid&quot;;s:5:&quot;29408&quot;;}"/>
    <n v="1550149693"/>
    <s v="web"/>
    <s v="86.101.59.133"/>
    <s v="NULL"/>
  </r>
  <r>
    <n v="19946596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94"/>
    <s v="web"/>
    <s v="86.101.59.133"/>
    <s v="NULL"/>
  </r>
  <r>
    <n v="1994659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149699"/>
    <s v="web"/>
    <s v="86.101.59.133"/>
    <s v="NULL"/>
  </r>
  <r>
    <n v="19946599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707"/>
    <s v="web"/>
    <s v="86.101.59.133"/>
    <s v="NULL"/>
  </r>
  <r>
    <n v="19956959"/>
    <x v="1"/>
    <s v="core"/>
    <s v="created"/>
    <s v="user_enrolment"/>
    <s v="user_enrolments"/>
    <n v="366364"/>
    <s v="c"/>
    <n v="0"/>
    <n v="298432"/>
    <n v="50"/>
    <n v="17306"/>
    <x v="3"/>
    <x v="1"/>
    <n v="34614"/>
    <n v="0"/>
    <s v="a:1:{s:5:&quot;enrol&quot;;s:6:&quot;manual&quot;;}"/>
    <n v="1550241334"/>
    <s v="web"/>
    <s v="178.48.89.148"/>
    <s v="NULL"/>
  </r>
  <r>
    <n v="19956960"/>
    <x v="26"/>
    <s v="core"/>
    <s v="assigned"/>
    <s v="role"/>
    <s v="role"/>
    <n v="5"/>
    <s v="c"/>
    <n v="0"/>
    <n v="298432"/>
    <n v="50"/>
    <n v="17306"/>
    <x v="3"/>
    <x v="1"/>
    <n v="34614"/>
    <n v="0"/>
    <s v="a:3:{s:2:&quot;id&quot;;i:1784404;s:9:&quot;component&quot;;s:0:&quot;&quot;;s:6:&quot;itemid&quot;;i:0;}"/>
    <n v="1550241334"/>
    <s v="web"/>
    <s v="178.48.89.148"/>
    <s v="NULL"/>
  </r>
  <r>
    <n v="19956967"/>
    <x v="1"/>
    <s v="core"/>
    <s v="created"/>
    <s v="user_enrolment"/>
    <s v="user_enrolments"/>
    <n v="366367"/>
    <s v="c"/>
    <n v="0"/>
    <n v="298432"/>
    <n v="50"/>
    <n v="17306"/>
    <x v="3"/>
    <x v="1"/>
    <n v="34615"/>
    <n v="0"/>
    <s v="a:1:{s:5:&quot;enrol&quot;;s:6:&quot;manual&quot;;}"/>
    <n v="1550241334"/>
    <s v="web"/>
    <s v="178.48.89.148"/>
    <s v="NULL"/>
  </r>
  <r>
    <n v="19956968"/>
    <x v="26"/>
    <s v="core"/>
    <s v="assigned"/>
    <s v="role"/>
    <s v="role"/>
    <n v="5"/>
    <s v="c"/>
    <n v="0"/>
    <n v="298432"/>
    <n v="50"/>
    <n v="17306"/>
    <x v="3"/>
    <x v="1"/>
    <n v="34615"/>
    <n v="0"/>
    <s v="a:3:{s:2:&quot;id&quot;;i:1784407;s:9:&quot;component&quot;;s:0:&quot;&quot;;s:6:&quot;itemid&quot;;i:0;}"/>
    <n v="1550241334"/>
    <s v="web"/>
    <s v="178.48.89.148"/>
    <s v="NULL"/>
  </r>
  <r>
    <n v="19956975"/>
    <x v="3"/>
    <s v="core"/>
    <s v="viewed"/>
    <s v="course"/>
    <s v="NULL"/>
    <s v="NULL"/>
    <s v="r"/>
    <n v="2"/>
    <n v="298432"/>
    <n v="50"/>
    <n v="17306"/>
    <x v="3"/>
    <x v="1"/>
    <s v="NULL"/>
    <n v="0"/>
    <s v="N;"/>
    <n v="1550241414"/>
    <s v="web"/>
    <s v="178.48.89.148"/>
    <s v="NULL"/>
  </r>
  <r>
    <n v="19956995"/>
    <x v="26"/>
    <s v="core"/>
    <s v="assigned"/>
    <s v="role"/>
    <s v="role"/>
    <n v="11"/>
    <s v="c"/>
    <n v="0"/>
    <n v="298432"/>
    <n v="50"/>
    <n v="17306"/>
    <x v="3"/>
    <x v="1"/>
    <n v="34615"/>
    <n v="0"/>
    <s v="a:3:{s:2:&quot;id&quot;;i:1784409;s:9:&quot;component&quot;;s:0:&quot;&quot;;s:6:&quot;itemid&quot;;i:0;}"/>
    <n v="1550241577"/>
    <s v="web"/>
    <s v="178.48.89.148"/>
    <s v="NULL"/>
  </r>
  <r>
    <n v="19956997"/>
    <x v="26"/>
    <s v="core"/>
    <s v="assigned"/>
    <s v="role"/>
    <s v="role"/>
    <n v="11"/>
    <s v="c"/>
    <n v="0"/>
    <n v="298432"/>
    <n v="50"/>
    <n v="17306"/>
    <x v="3"/>
    <x v="1"/>
    <n v="34614"/>
    <n v="0"/>
    <s v="a:3:{s:2:&quot;id&quot;;i:1784410;s:9:&quot;component&quot;;s:0:&quot;&quot;;s:6:&quot;itemid&quot;;i:0;}"/>
    <n v="1550241579"/>
    <s v="web"/>
    <s v="178.48.89.148"/>
    <s v="NULL"/>
  </r>
  <r>
    <n v="19957016"/>
    <x v="27"/>
    <s v="core"/>
    <s v="added"/>
    <s v="group_member"/>
    <s v="groups"/>
    <n v="105100"/>
    <s v="c"/>
    <n v="0"/>
    <n v="298432"/>
    <n v="50"/>
    <n v="17306"/>
    <x v="3"/>
    <x v="1"/>
    <n v="34614"/>
    <n v="0"/>
    <s v="a:2:{s:9:&quot;component&quot;;s:0:&quot;&quot;;s:6:&quot;itemid&quot;;i:0;}"/>
    <n v="1550241673"/>
    <s v="web"/>
    <s v="178.48.89.148"/>
    <s v="NULL"/>
  </r>
  <r>
    <n v="19957017"/>
    <x v="27"/>
    <s v="core"/>
    <s v="added"/>
    <s v="group_member"/>
    <s v="groups"/>
    <n v="105100"/>
    <s v="c"/>
    <n v="0"/>
    <n v="298432"/>
    <n v="50"/>
    <n v="17306"/>
    <x v="3"/>
    <x v="1"/>
    <n v="34615"/>
    <n v="0"/>
    <s v="a:2:{s:9:&quot;component&quot;;s:0:&quot;&quot;;s:6:&quot;itemid&quot;;i:0;}"/>
    <n v="1550241673"/>
    <s v="web"/>
    <s v="178.48.89.148"/>
    <s v="NULL"/>
  </r>
  <r>
    <n v="19957026"/>
    <x v="27"/>
    <s v="core"/>
    <s v="added"/>
    <s v="group_member"/>
    <s v="groups"/>
    <n v="104593"/>
    <s v="c"/>
    <n v="0"/>
    <n v="298432"/>
    <n v="50"/>
    <n v="17306"/>
    <x v="3"/>
    <x v="1"/>
    <n v="34614"/>
    <n v="0"/>
    <s v="a:2:{s:9:&quot;component&quot;;s:0:&quot;&quot;;s:6:&quot;itemid&quot;;i:0;}"/>
    <n v="1550241705"/>
    <s v="web"/>
    <s v="178.48.89.148"/>
    <s v="NULL"/>
  </r>
  <r>
    <n v="19957027"/>
    <x v="27"/>
    <s v="core"/>
    <s v="added"/>
    <s v="group_member"/>
    <s v="groups"/>
    <n v="104593"/>
    <s v="c"/>
    <n v="0"/>
    <n v="298432"/>
    <n v="50"/>
    <n v="17306"/>
    <x v="3"/>
    <x v="1"/>
    <n v="34615"/>
    <n v="0"/>
    <s v="a:2:{s:9:&quot;component&quot;;s:0:&quot;&quot;;s:6:&quot;itemid&quot;;i:0;}"/>
    <n v="1550241705"/>
    <s v="web"/>
    <s v="178.48.89.148"/>
    <s v="NULL"/>
  </r>
  <r>
    <n v="1998851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394983"/>
    <s v="web"/>
    <s v="91.82.232.92"/>
    <s v="NULL"/>
  </r>
  <r>
    <n v="19988515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394988"/>
    <s v="web"/>
    <s v="91.82.232.92"/>
    <s v="NULL"/>
  </r>
  <r>
    <n v="1998851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394994"/>
    <s v="web"/>
    <s v="91.82.232.92"/>
    <s v="NULL"/>
  </r>
  <r>
    <n v="19988532"/>
    <x v="6"/>
    <s v="core"/>
    <s v="updated"/>
    <s v="course_section"/>
    <s v="course_sections"/>
    <n v="276117"/>
    <s v="u"/>
    <n v="1"/>
    <n v="298432"/>
    <n v="50"/>
    <n v="17306"/>
    <x v="2"/>
    <x v="1"/>
    <s v="NULL"/>
    <n v="0"/>
    <s v="a:1:{s:10:&quot;sectionnum&quot;;s:1:&quot;3&quot;;}"/>
    <n v="1550395081"/>
    <s v="web"/>
    <s v="91.82.232.92"/>
    <s v="NULL"/>
  </r>
  <r>
    <n v="1998853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395081"/>
    <s v="web"/>
    <s v="91.82.232.92"/>
    <s v="NULL"/>
  </r>
  <r>
    <n v="2000296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444"/>
    <s v="web"/>
    <s v="87.97.54.242"/>
    <s v="NULL"/>
  </r>
  <r>
    <n v="20002970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512446"/>
    <s v="web"/>
    <s v="87.97.54.242"/>
    <s v="NULL"/>
  </r>
  <r>
    <n v="2000297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449"/>
    <s v="web"/>
    <s v="87.97.54.242"/>
    <s v="NULL"/>
  </r>
  <r>
    <n v="2000301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925"/>
    <s v="web"/>
    <s v="87.97.54.242"/>
    <s v="NULL"/>
  </r>
  <r>
    <n v="20003019"/>
    <x v="6"/>
    <s v="core"/>
    <s v="updated"/>
    <s v="course_section"/>
    <s v="course_sections"/>
    <n v="276117"/>
    <s v="u"/>
    <n v="1"/>
    <n v="298432"/>
    <n v="50"/>
    <n v="17306"/>
    <x v="2"/>
    <x v="1"/>
    <s v="NULL"/>
    <n v="0"/>
    <s v="a:1:{s:10:&quot;sectionnum&quot;;s:1:&quot;3&quot;;}"/>
    <n v="1550512971"/>
    <s v="web"/>
    <s v="87.97.54.242"/>
    <s v="NULL"/>
  </r>
  <r>
    <n v="2000302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972"/>
    <s v="web"/>
    <s v="87.97.54.242"/>
    <s v="NULL"/>
  </r>
  <r>
    <n v="2002496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68770"/>
    <s v="web"/>
    <s v="86.101.59.133"/>
    <s v="NULL"/>
  </r>
  <r>
    <n v="20024973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668954"/>
    <s v="web"/>
    <s v="86.101.59.133"/>
    <s v="NULL"/>
  </r>
  <r>
    <n v="2002497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68959"/>
    <s v="web"/>
    <s v="86.101.59.133"/>
    <s v="NULL"/>
  </r>
  <r>
    <n v="20025117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0669990"/>
    <s v="web"/>
    <s v="172.18.10.150"/>
    <s v="NULL"/>
  </r>
  <r>
    <n v="20025123"/>
    <x v="24"/>
    <s v="mod_url"/>
    <s v="viewed"/>
    <s v="course_module"/>
    <s v="url"/>
    <n v="2127"/>
    <s v="r"/>
    <n v="2"/>
    <n v="299785"/>
    <n v="70"/>
    <n v="118179"/>
    <x v="18"/>
    <x v="1"/>
    <s v="NULL"/>
    <n v="0"/>
    <s v="N;"/>
    <n v="1550670003"/>
    <s v="web"/>
    <s v="172.18.10.150"/>
    <s v="NULL"/>
  </r>
  <r>
    <n v="2002514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70113"/>
    <s v="web"/>
    <s v="86.101.59.133"/>
    <s v="NULL"/>
  </r>
  <r>
    <n v="20025147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0670117"/>
    <s v="web"/>
    <s v="172.18.10.150"/>
    <s v="NULL"/>
  </r>
  <r>
    <n v="20025162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0670233"/>
    <s v="web"/>
    <s v="172.18.10.168"/>
    <s v="NULL"/>
  </r>
  <r>
    <n v="20025250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0671125"/>
    <s v="web"/>
    <s v="172.18.10.150"/>
    <s v="NULL"/>
  </r>
  <r>
    <n v="2002628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77063"/>
    <s v="web"/>
    <s v="86.101.59.133"/>
    <s v="NULL"/>
  </r>
  <r>
    <n v="20026287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677065"/>
    <s v="web"/>
    <s v="86.101.59.133"/>
    <s v="NULL"/>
  </r>
  <r>
    <n v="2002628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77070"/>
    <s v="web"/>
    <s v="86.101.59.133"/>
    <s v="NULL"/>
  </r>
  <r>
    <n v="2006979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084993"/>
    <s v="web"/>
    <s v="87.97.34.118"/>
    <s v="NULL"/>
  </r>
  <r>
    <n v="20073805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03823"/>
    <s v="web"/>
    <s v="87.97.34.118"/>
    <s v="NULL"/>
  </r>
  <r>
    <n v="2007380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03823"/>
    <s v="web"/>
    <s v="87.97.34.118"/>
    <s v="NULL"/>
  </r>
  <r>
    <n v="2007382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03947"/>
    <s v="web"/>
    <s v="87.97.34.118"/>
    <s v="NULL"/>
  </r>
  <r>
    <n v="2007592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13964"/>
    <s v="web"/>
    <s v="87.97.105.179"/>
    <s v="NULL"/>
  </r>
  <r>
    <n v="20075942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14036"/>
    <s v="web"/>
    <s v="87.97.105.179"/>
    <s v="NULL"/>
  </r>
  <r>
    <n v="2007594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14037"/>
    <s v="web"/>
    <s v="87.97.105.179"/>
    <s v="NULL"/>
  </r>
  <r>
    <n v="20080991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170525"/>
    <s v="web"/>
    <s v="176.63.27.104"/>
    <s v="NULL"/>
  </r>
  <r>
    <n v="2008164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576"/>
    <s v="web"/>
    <s v="87.97.105.179"/>
    <s v="NULL"/>
  </r>
  <r>
    <n v="2008170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732"/>
    <s v="web"/>
    <s v="87.97.105.179"/>
    <s v="NULL"/>
  </r>
  <r>
    <n v="20081716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74769"/>
    <s v="web"/>
    <s v="87.97.105.179"/>
    <s v="NULL"/>
  </r>
  <r>
    <n v="2008171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770"/>
    <s v="web"/>
    <s v="87.97.105.179"/>
    <s v="NULL"/>
  </r>
  <r>
    <n v="2008175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896"/>
    <s v="web"/>
    <s v="87.97.105.179"/>
    <s v="NULL"/>
  </r>
  <r>
    <n v="20081755"/>
    <x v="6"/>
    <s v="core"/>
    <s v="updated"/>
    <s v="course_section"/>
    <s v="course_sections"/>
    <n v="276127"/>
    <s v="u"/>
    <n v="1"/>
    <n v="298432"/>
    <n v="50"/>
    <n v="17306"/>
    <x v="2"/>
    <x v="1"/>
    <s v="NULL"/>
    <n v="0"/>
    <s v="a:1:{s:10:&quot;sectionnum&quot;;s:2:&quot;13&quot;;}"/>
    <n v="1551174907"/>
    <s v="web"/>
    <s v="87.97.105.179"/>
    <s v="NULL"/>
  </r>
  <r>
    <n v="2008175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908"/>
    <s v="web"/>
    <s v="87.97.105.179"/>
    <s v="NULL"/>
  </r>
  <r>
    <n v="20081759"/>
    <x v="6"/>
    <s v="core"/>
    <s v="updated"/>
    <s v="course_section"/>
    <s v="course_sections"/>
    <n v="276124"/>
    <s v="u"/>
    <n v="1"/>
    <n v="298432"/>
    <n v="50"/>
    <n v="17306"/>
    <x v="2"/>
    <x v="1"/>
    <s v="NULL"/>
    <n v="0"/>
    <s v="a:1:{s:10:&quot;sectionnum&quot;;s:2:&quot;10&quot;;}"/>
    <n v="1551174920"/>
    <s v="web"/>
    <s v="87.97.105.179"/>
    <s v="NULL"/>
  </r>
  <r>
    <n v="2008176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921"/>
    <s v="web"/>
    <s v="87.97.105.179"/>
    <s v="NULL"/>
  </r>
  <r>
    <n v="20081762"/>
    <x v="6"/>
    <s v="core"/>
    <s v="updated"/>
    <s v="course_section"/>
    <s v="course_sections"/>
    <n v="276121"/>
    <s v="u"/>
    <n v="1"/>
    <n v="298432"/>
    <n v="50"/>
    <n v="17306"/>
    <x v="2"/>
    <x v="1"/>
    <s v="NULL"/>
    <n v="0"/>
    <s v="a:1:{s:10:&quot;sectionnum&quot;;s:1:&quot;7&quot;;}"/>
    <n v="1551174931"/>
    <s v="web"/>
    <s v="87.97.105.179"/>
    <s v="NULL"/>
  </r>
  <r>
    <n v="2008176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932"/>
    <s v="web"/>
    <s v="87.97.105.179"/>
    <s v="NULL"/>
  </r>
  <r>
    <n v="2008305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16"/>
    <s v="web"/>
    <s v="87.97.105.179"/>
    <s v="NULL"/>
  </r>
  <r>
    <n v="2008305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20"/>
    <s v="web"/>
    <s v="87.97.105.179"/>
    <s v="NULL"/>
  </r>
  <r>
    <n v="20083058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81352"/>
    <s v="web"/>
    <s v="87.97.105.179"/>
    <s v="NULL"/>
  </r>
  <r>
    <n v="2008305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53"/>
    <s v="web"/>
    <s v="87.97.105.179"/>
    <s v="NULL"/>
  </r>
  <r>
    <n v="20083060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81354"/>
    <s v="web"/>
    <s v="87.97.105.179"/>
    <s v="NULL"/>
  </r>
  <r>
    <n v="2008306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55"/>
    <s v="web"/>
    <s v="87.97.105.179"/>
    <s v="NULL"/>
  </r>
  <r>
    <n v="2008451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9712"/>
    <s v="web"/>
    <s v="87.97.105.179"/>
    <s v="NULL"/>
  </r>
  <r>
    <n v="2009704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272141"/>
    <s v="web"/>
    <s v="86.101.59.133"/>
    <s v="NULL"/>
  </r>
  <r>
    <n v="2009729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273494"/>
    <s v="web"/>
    <s v="86.101.59.133"/>
    <s v="NULL"/>
  </r>
  <r>
    <n v="2009804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278992"/>
    <s v="web"/>
    <s v="86.101.59.133"/>
    <s v="NULL"/>
  </r>
  <r>
    <n v="20098066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279058"/>
    <s v="web"/>
    <s v="86.101.237.69"/>
    <s v="NULL"/>
  </r>
  <r>
    <n v="20098096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279178"/>
    <s v="web"/>
    <s v="86.101.237.69"/>
    <s v="NULL"/>
  </r>
  <r>
    <n v="20098464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1281240"/>
    <s v="web"/>
    <s v="172.18.10.100"/>
    <s v="NULL"/>
  </r>
  <r>
    <n v="20098471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1281298"/>
    <s v="web"/>
    <s v="172.18.10.97"/>
    <s v="NULL"/>
  </r>
  <r>
    <n v="20135459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619134"/>
    <s v="web"/>
    <s v="176.63.27.125"/>
    <s v="NULL"/>
  </r>
  <r>
    <n v="2014367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688949"/>
    <s v="web"/>
    <s v="87.97.44.209"/>
    <s v="NULL"/>
  </r>
  <r>
    <n v="20143689"/>
    <x v="6"/>
    <s v="core"/>
    <s v="updated"/>
    <s v="course_section"/>
    <s v="course_sections"/>
    <n v="276119"/>
    <s v="u"/>
    <n v="1"/>
    <n v="298432"/>
    <n v="50"/>
    <n v="17306"/>
    <x v="2"/>
    <x v="1"/>
    <s v="NULL"/>
    <n v="0"/>
    <s v="a:1:{s:10:&quot;sectionnum&quot;;s:1:&quot;5&quot;;}"/>
    <n v="1551688996"/>
    <s v="web"/>
    <s v="87.97.44.209"/>
    <s v="NULL"/>
  </r>
  <r>
    <n v="2014369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688996"/>
    <s v="web"/>
    <s v="87.97.44.209"/>
    <s v="NULL"/>
  </r>
  <r>
    <n v="2014381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689425"/>
    <s v="web"/>
    <s v="87.97.44.209"/>
    <s v="NULL"/>
  </r>
  <r>
    <n v="2024703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378661"/>
    <s v="web"/>
    <s v="87.97.99.244"/>
    <s v="NULL"/>
  </r>
  <r>
    <n v="20247057"/>
    <x v="6"/>
    <s v="core"/>
    <s v="updated"/>
    <s v="course_section"/>
    <s v="course_sections"/>
    <n v="276120"/>
    <s v="u"/>
    <n v="1"/>
    <n v="298432"/>
    <n v="50"/>
    <n v="17306"/>
    <x v="2"/>
    <x v="1"/>
    <s v="NULL"/>
    <n v="0"/>
    <s v="a:1:{s:10:&quot;sectionnum&quot;;s:1:&quot;6&quot;;}"/>
    <n v="1552378720"/>
    <s v="web"/>
    <s v="87.97.99.244"/>
    <s v="NULL"/>
  </r>
  <r>
    <n v="2024705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378720"/>
    <s v="web"/>
    <s v="87.97.99.244"/>
    <s v="NULL"/>
  </r>
  <r>
    <n v="2028050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654372"/>
    <s v="web"/>
    <s v="91.82.235.106"/>
    <s v="NULL"/>
  </r>
  <r>
    <n v="20280508"/>
    <x v="6"/>
    <s v="core"/>
    <s v="updated"/>
    <s v="course_section"/>
    <s v="course_sections"/>
    <n v="276121"/>
    <s v="u"/>
    <n v="1"/>
    <n v="298432"/>
    <n v="50"/>
    <n v="17306"/>
    <x v="2"/>
    <x v="1"/>
    <s v="NULL"/>
    <n v="0"/>
    <s v="a:1:{s:10:&quot;sectionnum&quot;;s:1:&quot;7&quot;;}"/>
    <n v="1552654398"/>
    <s v="web"/>
    <s v="91.82.235.106"/>
    <s v="NULL"/>
  </r>
  <r>
    <n v="2028050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654398"/>
    <s v="web"/>
    <s v="91.82.235.106"/>
    <s v="NULL"/>
  </r>
  <r>
    <n v="20327680"/>
    <x v="3"/>
    <s v="core"/>
    <s v="viewed"/>
    <s v="course"/>
    <s v="NULL"/>
    <s v="NULL"/>
    <s v="r"/>
    <n v="2"/>
    <n v="298432"/>
    <n v="50"/>
    <n v="17306"/>
    <x v="21"/>
    <x v="1"/>
    <s v="NULL"/>
    <n v="0"/>
    <s v="N;"/>
    <n v="1553089283"/>
    <s v="web"/>
    <s v="130.43.215.53"/>
    <s v="NULL"/>
  </r>
  <r>
    <n v="20329252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3096508"/>
    <s v="web"/>
    <s v="172.18.10.84"/>
    <s v="NULL"/>
  </r>
  <r>
    <n v="20329277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3096996"/>
    <s v="web"/>
    <s v="172.18.10.79"/>
    <s v="NULL"/>
  </r>
  <r>
    <n v="20329299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3097111"/>
    <s v="web"/>
    <s v="172.18.10.167"/>
    <s v="NULL"/>
  </r>
  <r>
    <n v="20329603"/>
    <x v="3"/>
    <s v="core"/>
    <s v="viewed"/>
    <s v="course"/>
    <s v="NULL"/>
    <s v="NULL"/>
    <s v="r"/>
    <n v="2"/>
    <n v="298432"/>
    <n v="50"/>
    <n v="17306"/>
    <x v="21"/>
    <x v="1"/>
    <s v="NULL"/>
    <n v="0"/>
    <s v="N;"/>
    <n v="1553099208"/>
    <s v="web"/>
    <s v="172.18.10.57"/>
    <s v="NULL"/>
  </r>
  <r>
    <n v="20351957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3339521"/>
    <s v="web"/>
    <s v="176.63.21.202"/>
    <s v="NULL"/>
  </r>
  <r>
    <n v="20352362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3341654"/>
    <s v="web"/>
    <s v="176.63.21.202"/>
    <s v="NULL"/>
  </r>
  <r>
    <n v="20390098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3699222"/>
    <s v="web"/>
    <s v="172.18.10.100"/>
    <s v="NULL"/>
  </r>
  <r>
    <n v="20390099"/>
    <x v="4"/>
    <s v="core"/>
    <s v="viewed"/>
    <s v="user_list"/>
    <s v="course"/>
    <n v="17306"/>
    <s v="r"/>
    <n v="0"/>
    <n v="298432"/>
    <n v="50"/>
    <n v="17306"/>
    <x v="18"/>
    <x v="1"/>
    <s v="NULL"/>
    <n v="0"/>
    <s v="a:2:{s:15:&quot;courseshortname&quot;;s:5:&quot;IK057&quot;;s:14:&quot;coursefullname&quot;;s:51:&quot;IK057 Quality, Innovation Policies and Tools in MLE&quot;;}"/>
    <n v="1553699224"/>
    <s v="web"/>
    <s v="172.18.10.100"/>
    <s v="NULL"/>
  </r>
  <r>
    <n v="20390105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3699239"/>
    <s v="web"/>
    <s v="172.18.10.100"/>
    <s v="NULL"/>
  </r>
  <r>
    <n v="2044107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4141024"/>
    <s v="web"/>
    <s v="87.97.16.224"/>
    <s v="NULL"/>
  </r>
  <r>
    <n v="20441096"/>
    <x v="6"/>
    <s v="core"/>
    <s v="updated"/>
    <s v="course_section"/>
    <s v="course_sections"/>
    <n v="276122"/>
    <s v="u"/>
    <n v="1"/>
    <n v="298432"/>
    <n v="50"/>
    <n v="17306"/>
    <x v="2"/>
    <x v="1"/>
    <s v="NULL"/>
    <n v="0"/>
    <s v="a:1:{s:10:&quot;sectionnum&quot;;s:1:&quot;8&quot;;}"/>
    <n v="1554141113"/>
    <s v="web"/>
    <s v="87.97.16.224"/>
    <s v="NULL"/>
  </r>
  <r>
    <n v="2044109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4141114"/>
    <s v="web"/>
    <s v="87.97.16.224"/>
    <s v="NULL"/>
  </r>
  <r>
    <n v="20441108"/>
    <x v="6"/>
    <s v="core"/>
    <s v="updated"/>
    <s v="course_section"/>
    <s v="course_sections"/>
    <n v="276123"/>
    <s v="u"/>
    <n v="1"/>
    <n v="298432"/>
    <n v="50"/>
    <n v="17306"/>
    <x v="2"/>
    <x v="1"/>
    <s v="NULL"/>
    <n v="0"/>
    <s v="a:1:{s:10:&quot;sectionnum&quot;;s:1:&quot;9&quot;;}"/>
    <n v="1554141173"/>
    <s v="web"/>
    <s v="87.97.16.224"/>
    <s v="NULL"/>
  </r>
  <r>
    <n v="2044111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4141174"/>
    <s v="web"/>
    <s v="87.97.16.224"/>
    <s v="NULL"/>
  </r>
  <r>
    <n v="20461968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4305076"/>
    <s v="web"/>
    <s v="172.18.10.83"/>
    <s v="NULL"/>
  </r>
  <r>
    <n v="19707883"/>
    <x v="0"/>
    <s v="core"/>
    <s v="created"/>
    <s v="enrol_instance"/>
    <s v="enrol"/>
    <n v="13246"/>
    <s v="c"/>
    <n v="0"/>
    <n v="298434"/>
    <n v="50"/>
    <n v="17307"/>
    <x v="0"/>
    <x v="2"/>
    <s v="NULL"/>
    <n v="0"/>
    <s v="a:1:{s:5:&quot;enrol&quot;;s:8:&quot;category&quot;;}"/>
    <n v="1548858603"/>
    <s v="cli"/>
    <s v="NULL"/>
    <s v="NULL"/>
  </r>
  <r>
    <n v="19707912"/>
    <x v="1"/>
    <s v="core"/>
    <s v="created"/>
    <s v="user_enrolment"/>
    <s v="user_enrolments"/>
    <n v="356024"/>
    <s v="c"/>
    <n v="0"/>
    <n v="298434"/>
    <n v="50"/>
    <n v="17307"/>
    <x v="0"/>
    <x v="2"/>
    <n v="11876"/>
    <n v="0"/>
    <s v="a:1:{s:5:&quot;enrol&quot;;s:8:&quot;category&quot;;}"/>
    <n v="1548858603"/>
    <s v="cli"/>
    <s v="NULL"/>
    <s v="NULL"/>
  </r>
  <r>
    <n v="19707943"/>
    <x v="1"/>
    <s v="core"/>
    <s v="created"/>
    <s v="user_enrolment"/>
    <s v="user_enrolments"/>
    <n v="356053"/>
    <s v="c"/>
    <n v="0"/>
    <n v="298434"/>
    <n v="50"/>
    <n v="17307"/>
    <x v="0"/>
    <x v="2"/>
    <n v="19227"/>
    <n v="0"/>
    <s v="a:1:{s:5:&quot;enrol&quot;;s:8:&quot;category&quot;;}"/>
    <n v="1548858604"/>
    <s v="cli"/>
    <s v="NULL"/>
    <s v="NULL"/>
  </r>
  <r>
    <n v="19707972"/>
    <x v="1"/>
    <s v="core"/>
    <s v="created"/>
    <s v="user_enrolment"/>
    <s v="user_enrolments"/>
    <n v="356082"/>
    <s v="c"/>
    <n v="0"/>
    <n v="298434"/>
    <n v="50"/>
    <n v="17307"/>
    <x v="0"/>
    <x v="2"/>
    <n v="31213"/>
    <n v="0"/>
    <s v="a:1:{s:5:&quot;enrol&quot;;s:8:&quot;category&quot;;}"/>
    <n v="1548858604"/>
    <s v="cli"/>
    <s v="NULL"/>
    <s v="NULL"/>
  </r>
  <r>
    <n v="19708001"/>
    <x v="1"/>
    <s v="core"/>
    <s v="created"/>
    <s v="user_enrolment"/>
    <s v="user_enrolments"/>
    <n v="356111"/>
    <s v="c"/>
    <n v="0"/>
    <n v="298434"/>
    <n v="50"/>
    <n v="17307"/>
    <x v="0"/>
    <x v="2"/>
    <n v="31775"/>
    <n v="0"/>
    <s v="a:1:{s:5:&quot;enrol&quot;;s:8:&quot;category&quot;;}"/>
    <n v="1548858605"/>
    <s v="cli"/>
    <s v="NULL"/>
    <s v="NULL"/>
  </r>
  <r>
    <n v="19708031"/>
    <x v="1"/>
    <s v="core"/>
    <s v="created"/>
    <s v="user_enrolment"/>
    <s v="user_enrolments"/>
    <n v="356140"/>
    <s v="c"/>
    <n v="0"/>
    <n v="298434"/>
    <n v="50"/>
    <n v="17307"/>
    <x v="0"/>
    <x v="2"/>
    <n v="33213"/>
    <n v="0"/>
    <s v="a:1:{s:5:&quot;enrol&quot;;s:8:&quot;category&quot;;}"/>
    <n v="1548858605"/>
    <s v="cli"/>
    <s v="NULL"/>
    <s v="NULL"/>
  </r>
  <r>
    <n v="19708060"/>
    <x v="1"/>
    <s v="core"/>
    <s v="created"/>
    <s v="user_enrolment"/>
    <s v="user_enrolments"/>
    <n v="356169"/>
    <s v="c"/>
    <n v="0"/>
    <n v="298434"/>
    <n v="50"/>
    <n v="17307"/>
    <x v="0"/>
    <x v="2"/>
    <n v="33235"/>
    <n v="0"/>
    <s v="a:1:{s:5:&quot;enrol&quot;;s:8:&quot;category&quot;;}"/>
    <n v="1548858606"/>
    <s v="cli"/>
    <s v="NULL"/>
    <s v="NULL"/>
  </r>
  <r>
    <n v="19809664"/>
    <x v="1"/>
    <s v="core"/>
    <s v="created"/>
    <s v="user_enrolment"/>
    <s v="user_enrolments"/>
    <n v="361132"/>
    <s v="c"/>
    <n v="0"/>
    <n v="298434"/>
    <n v="50"/>
    <n v="17307"/>
    <x v="3"/>
    <x v="2"/>
    <n v="32321"/>
    <n v="0"/>
    <s v="a:1:{s:5:&quot;enrol&quot;;s:8:&quot;category&quot;;}"/>
    <n v="1549545581"/>
    <s v="web"/>
    <s v="178.48.89.148"/>
    <s v="NULL"/>
  </r>
  <r>
    <n v="19811851"/>
    <x v="7"/>
    <s v="core"/>
    <s v="unassigned"/>
    <s v="role"/>
    <s v="role"/>
    <n v="9"/>
    <s v="d"/>
    <n v="0"/>
    <n v="298434"/>
    <n v="50"/>
    <n v="17307"/>
    <x v="3"/>
    <x v="2"/>
    <n v="32321"/>
    <n v="0"/>
    <s v="a:3:{s:2:&quot;id&quot;;s:7:&quot;1759934&quot;;s:9:&quot;component&quot;;s:0:&quot;&quot;;s:6:&quot;itemid&quot;;s:1:&quot;0&quot;;}"/>
    <n v="1549549334"/>
    <s v="web"/>
    <s v="178.48.89.148"/>
    <s v="NULL"/>
  </r>
  <r>
    <n v="19811852"/>
    <x v="8"/>
    <s v="core"/>
    <s v="deleted"/>
    <s v="user_enrolment"/>
    <s v="user_enrolments"/>
    <n v="361132"/>
    <s v="d"/>
    <n v="0"/>
    <n v="298434"/>
    <n v="50"/>
    <n v="17307"/>
    <x v="3"/>
    <x v="2"/>
    <n v="32321"/>
    <n v="0"/>
    <s v="a:2:{s:13:&quot;userenrolment&quot;;a:12:{s:2:&quot;id&quot;;s:6:&quot;361132&quot;;s:6:&quot;status&quot;;s:1:&quot;0&quot;;s:7:&quot;enrolid&quot;;s:5:&quot;13246&quot;;s:6:&quot;userid&quot;;s:5:&quot;32321&quot;;s:9:&quot;timestart&quot;;s:10:&quot;1549545581&quot;;s:7:&quot;timeend&quot;;s:1:&quot;0&quot;;s:10:&quot;modifierid&quot;;s:3:&quot;831&quot;;s:11:&quot;timecreated&quot;;s:10:&quot;1549545581&quot;;s:12:&quot;timemodified&quot;;s:10:&quot;1549545581&quot;;s:8:&quot;courseid&quot;;s:5:&quot;17307&quot;;s:5:&quot;enrol&quot;;s:8:&quot;category&quot;;s:9:&quot;lastenrol&quot;;b:1;}s:5:&quot;enrol&quot;;s:8:&quot;category&quot;;}"/>
    <n v="1549549334"/>
    <s v="web"/>
    <s v="178.48.89.148"/>
    <s v="NULL"/>
  </r>
  <r>
    <n v="19812571"/>
    <x v="8"/>
    <s v="core"/>
    <s v="deleted"/>
    <s v="user_enrolment"/>
    <s v="user_enrolments"/>
    <n v="356140"/>
    <s v="d"/>
    <n v="0"/>
    <n v="298434"/>
    <n v="50"/>
    <n v="17307"/>
    <x v="3"/>
    <x v="2"/>
    <n v="33213"/>
    <n v="0"/>
    <s v="a:2:{s:13:&quot;userenrolment&quot;;a:12:{s:2:&quot;id&quot;;s:6:&quot;356140&quot;;s:6:&quot;status&quot;;s:1:&quot;0&quot;;s:7:&quot;enrolid&quot;;s:5:&quot;13246&quot;;s:6:&quot;userid&quot;;s:5:&quot;33213&quot;;s:9:&quot;timestart&quot;;s:10:&quot;1536303276&quot;;s:7:&quot;timeend&quot;;s:1:&quot;0&quot;;s:10:&quot;modifierid&quot;;s:1:&quot;2&quot;;s:11:&quot;timecreated&quot;;s:10:&quot;1548858605&quot;;s:12:&quot;timemodified&quot;;s:10:&quot;1548858605&quot;;s:8:&quot;courseid&quot;;s:5:&quot;17307&quot;;s:5:&quot;enrol&quot;;s:8:&quot;category&quot;;s:9:&quot;lastenrol&quot;;b:1;}s:5:&quot;enrol&quot;;s:8:&quot;category&quot;;}"/>
    <n v="1549549384"/>
    <s v="web"/>
    <s v="178.48.89.148"/>
    <s v="NULL"/>
  </r>
  <r>
    <n v="19813839"/>
    <x v="8"/>
    <s v="core"/>
    <s v="deleted"/>
    <s v="user_enrolment"/>
    <s v="user_enrolments"/>
    <n v="356082"/>
    <s v="d"/>
    <n v="0"/>
    <n v="298434"/>
    <n v="50"/>
    <n v="17307"/>
    <x v="3"/>
    <x v="2"/>
    <n v="31213"/>
    <n v="0"/>
    <s v="a:2:{s:13:&quot;userenrolment&quot;;a:12:{s:2:&quot;id&quot;;s:6:&quot;356082&quot;;s:6:&quot;status&quot;;s:1:&quot;0&quot;;s:7:&quot;enrolid&quot;;s:5:&quot;13246&quot;;s:6:&quot;userid&quot;;s:5:&quot;31213&quot;;s:9:&quot;timestart&quot;;s:10:&quot;1539344832&quot;;s:7:&quot;timeend&quot;;s:1:&quot;0&quot;;s:10:&quot;modifierid&quot;;s:1:&quot;2&quot;;s:11:&quot;timecreated&quot;;s:10:&quot;1548858604&quot;;s:12:&quot;timemodified&quot;;s:10:&quot;1548858604&quot;;s:8:&quot;courseid&quot;;s:5:&quot;17307&quot;;s:5:&quot;enrol&quot;;s:8:&quot;category&quot;;s:9:&quot;lastenrol&quot;;b:1;}s:5:&quot;enrol&quot;;s:8:&quot;category&quot;;}"/>
    <n v="1549549445"/>
    <s v="web"/>
    <s v="178.48.89.148"/>
    <s v="NULL"/>
  </r>
  <r>
    <n v="19815489"/>
    <x v="8"/>
    <s v="core"/>
    <s v="deleted"/>
    <s v="user_enrolment"/>
    <s v="user_enrolments"/>
    <n v="356053"/>
    <s v="d"/>
    <n v="0"/>
    <n v="298434"/>
    <n v="50"/>
    <n v="17307"/>
    <x v="3"/>
    <x v="2"/>
    <n v="19227"/>
    <n v="0"/>
    <s v="a:2:{s:13:&quot;userenrolment&quot;;a:12:{s:2:&quot;id&quot;;s:6:&quot;356053&quot;;s:6:&quot;status&quot;;s:1:&quot;0&quot;;s:7:&quot;enrolid&quot;;s:5:&quot;13246&quot;;s:6:&quot;userid&quot;;s:5:&quot;19227&quot;;s:9:&quot;timestart&quot;;s:10:&quot;1536303284&quot;;s:7:&quot;timeend&quot;;s:1:&quot;0&quot;;s:10:&quot;modifierid&quot;;s:1:&quot;2&quot;;s:11:&quot;timecreated&quot;;s:10:&quot;1548858604&quot;;s:12:&quot;timemodified&quot;;s:10:&quot;1548858604&quot;;s:8:&quot;courseid&quot;;s:5:&quot;17307&quot;;s:5:&quot;enrol&quot;;s:8:&quot;category&quot;;s:9:&quot;lastenrol&quot;;b:1;}s:5:&quot;enrol&quot;;s:8:&quot;category&quot;;}"/>
    <n v="1549549540"/>
    <s v="web"/>
    <s v="178.48.89.148"/>
    <s v="NULL"/>
  </r>
  <r>
    <n v="198306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8926"/>
    <s v="web"/>
    <s v="87.97.4.188"/>
    <s v="NULL"/>
  </r>
  <r>
    <n v="19830755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434"/>
    <s v="web"/>
    <s v="87.97.4.188"/>
    <s v="NULL"/>
  </r>
  <r>
    <n v="1983075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435"/>
    <s v="web"/>
    <s v="87.97.4.188"/>
    <s v="NULL"/>
  </r>
  <r>
    <n v="19830765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466"/>
    <s v="web"/>
    <s v="87.97.4.188"/>
    <s v="NULL"/>
  </r>
  <r>
    <n v="1983076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467"/>
    <s v="web"/>
    <s v="87.97.4.188"/>
    <s v="NULL"/>
  </r>
  <r>
    <n v="19830790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540"/>
    <s v="web"/>
    <s v="87.97.4.188"/>
    <s v="NULL"/>
  </r>
  <r>
    <n v="1983079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541"/>
    <s v="web"/>
    <s v="87.97.4.188"/>
    <s v="NULL"/>
  </r>
  <r>
    <n v="19830914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877"/>
    <s v="web"/>
    <s v="87.97.4.188"/>
    <s v="NULL"/>
  </r>
  <r>
    <n v="1983091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878"/>
    <s v="web"/>
    <s v="87.97.4.188"/>
    <s v="NULL"/>
  </r>
  <r>
    <n v="19831108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10648"/>
    <s v="web"/>
    <s v="87.97.4.188"/>
    <s v="NULL"/>
  </r>
  <r>
    <n v="198311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0649"/>
    <s v="web"/>
    <s v="87.97.4.188"/>
    <s v="NULL"/>
  </r>
  <r>
    <n v="19831235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11252"/>
    <s v="web"/>
    <s v="87.97.4.188"/>
    <s v="NULL"/>
  </r>
  <r>
    <n v="1983123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1252"/>
    <s v="web"/>
    <s v="87.97.4.188"/>
    <s v="NULL"/>
  </r>
  <r>
    <n v="1983124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1302"/>
    <s v="web"/>
    <s v="87.97.4.188"/>
    <s v="NULL"/>
  </r>
  <r>
    <n v="1983150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2204"/>
    <s v="web"/>
    <s v="87.97.4.188"/>
    <s v="NULL"/>
  </r>
  <r>
    <n v="198315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2217"/>
    <s v="web"/>
    <s v="87.97.4.188"/>
    <s v="NULL"/>
  </r>
  <r>
    <n v="19831520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612223"/>
    <s v="web"/>
    <s v="87.97.4.188"/>
    <s v="NULL"/>
  </r>
  <r>
    <n v="1983360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22021"/>
    <s v="web"/>
    <s v="87.97.4.188"/>
    <s v="NULL"/>
  </r>
  <r>
    <n v="1983361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622079"/>
    <s v="web"/>
    <s v="87.97.4.188"/>
    <s v="NULL"/>
  </r>
  <r>
    <n v="1983877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39043"/>
    <s v="web"/>
    <s v="82.131.249.227"/>
    <s v="NULL"/>
  </r>
  <r>
    <n v="1983877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639052"/>
    <s v="web"/>
    <s v="82.131.249.227"/>
    <s v="NULL"/>
  </r>
  <r>
    <n v="1983911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40465"/>
    <s v="web"/>
    <s v="82.131.249.227"/>
    <s v="NULL"/>
  </r>
  <r>
    <n v="1986125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04411"/>
    <s v="web"/>
    <s v="87.97.50.45"/>
    <s v="NULL"/>
  </r>
  <r>
    <n v="19861255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04419"/>
    <s v="web"/>
    <s v="87.97.50.45"/>
    <s v="NULL"/>
  </r>
  <r>
    <n v="198613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04557"/>
    <s v="web"/>
    <s v="87.97.50.45"/>
    <s v="NULL"/>
  </r>
  <r>
    <n v="1986152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05807"/>
    <s v="web"/>
    <s v="87.97.50.45"/>
    <s v="NULL"/>
  </r>
  <r>
    <n v="19861526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05815"/>
    <s v="web"/>
    <s v="87.97.50.45"/>
    <s v="NULL"/>
  </r>
  <r>
    <n v="19861532"/>
    <x v="2"/>
    <s v="core"/>
    <s v="viewed"/>
    <s v="user_profile"/>
    <s v="user"/>
    <n v="34294"/>
    <s v="r"/>
    <n v="0"/>
    <n v="298434"/>
    <n v="50"/>
    <n v="17307"/>
    <x v="2"/>
    <x v="2"/>
    <n v="34294"/>
    <n v="0"/>
    <s v="a:3:{s:8:&quot;courseid&quot;;s:5:&quot;17307&quot;;s:15:&quot;courseshortname&quot;;s:5:&quot;IK059&quot;;s:14:&quot;coursefullname&quot;;s:42:&quot;IK059 Advanced Service Design &amp; Management&quot;;}"/>
    <n v="1549805846"/>
    <s v="web"/>
    <s v="87.97.50.45"/>
    <s v="NULL"/>
  </r>
  <r>
    <n v="1986269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13830"/>
    <s v="web"/>
    <s v="87.97.53.134"/>
    <s v="NULL"/>
  </r>
  <r>
    <n v="1986269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13837"/>
    <s v="web"/>
    <s v="87.97.53.134"/>
    <s v="NULL"/>
  </r>
  <r>
    <n v="1987105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74135"/>
    <s v="web"/>
    <s v="87.97.53.134"/>
    <s v="NULL"/>
  </r>
  <r>
    <n v="1987105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74143"/>
    <s v="web"/>
    <s v="87.97.53.134"/>
    <s v="NULL"/>
  </r>
  <r>
    <n v="19871059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74147"/>
    <s v="web"/>
    <s v="87.97.53.134"/>
    <s v="NULL"/>
  </r>
  <r>
    <n v="1987259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1203"/>
    <s v="web"/>
    <s v="87.97.53.134"/>
    <s v="NULL"/>
  </r>
  <r>
    <n v="19872601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881216"/>
    <s v="web"/>
    <s v="87.97.53.134"/>
    <s v="NULL"/>
  </r>
  <r>
    <n v="1987260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1217"/>
    <s v="web"/>
    <s v="87.97.53.134"/>
    <s v="NULL"/>
  </r>
  <r>
    <n v="1987260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1223"/>
    <s v="web"/>
    <s v="87.97.53.134"/>
    <s v="NULL"/>
  </r>
  <r>
    <n v="1987288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2333"/>
    <s v="web"/>
    <s v="87.97.53.134"/>
    <s v="NULL"/>
  </r>
  <r>
    <n v="1987301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3057"/>
    <s v="web"/>
    <s v="87.97.53.134"/>
    <s v="NULL"/>
  </r>
  <r>
    <n v="1987312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3464"/>
    <s v="web"/>
    <s v="87.97.53.134"/>
    <s v="NULL"/>
  </r>
  <r>
    <n v="1987431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7662"/>
    <s v="web"/>
    <s v="87.97.53.134"/>
    <s v="NULL"/>
  </r>
  <r>
    <n v="1987431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87678"/>
    <s v="web"/>
    <s v="87.97.53.134"/>
    <s v="NULL"/>
  </r>
  <r>
    <n v="1987440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7977"/>
    <s v="web"/>
    <s v="87.97.53.134"/>
    <s v="NULL"/>
  </r>
  <r>
    <n v="19874423"/>
    <x v="9"/>
    <s v="core"/>
    <s v="created"/>
    <s v="course_module"/>
    <s v="course_modules"/>
    <n v="118180"/>
    <s v="c"/>
    <n v="1"/>
    <n v="299786"/>
    <n v="70"/>
    <n v="118180"/>
    <x v="2"/>
    <x v="2"/>
    <s v="NULL"/>
    <n v="0"/>
    <s v="a:3:{s:10:&quot;modulename&quot;;s:3:&quot;url&quot;;s:10:&quot;instanceid&quot;;i:2128;s:4:&quot;name&quot;;s:27:&quot;Diary (with plans as facts)&quot;;}"/>
    <n v="1549888030"/>
    <s v="web"/>
    <s v="87.97.53.134"/>
    <s v="NULL"/>
  </r>
  <r>
    <n v="198744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8031"/>
    <s v="web"/>
    <s v="87.97.53.134"/>
    <s v="NULL"/>
  </r>
  <r>
    <n v="1987442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8035"/>
    <s v="web"/>
    <s v="87.97.53.134"/>
    <s v="NULL"/>
  </r>
  <r>
    <n v="19875883"/>
    <x v="3"/>
    <s v="core"/>
    <s v="viewed"/>
    <s v="course"/>
    <s v="NULL"/>
    <s v="NULL"/>
    <s v="r"/>
    <n v="2"/>
    <n v="298434"/>
    <n v="50"/>
    <n v="17307"/>
    <x v="4"/>
    <x v="2"/>
    <s v="NULL"/>
    <n v="0"/>
    <s v="N;"/>
    <n v="1549891958"/>
    <s v="web"/>
    <s v="172.17.1.206"/>
    <s v="NULL"/>
  </r>
  <r>
    <n v="1989364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60461"/>
    <s v="web"/>
    <s v="86.101.237.69"/>
    <s v="NULL"/>
  </r>
  <r>
    <n v="19893642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60471"/>
    <s v="web"/>
    <s v="86.101.237.69"/>
    <s v="NULL"/>
  </r>
  <r>
    <n v="19893748"/>
    <x v="24"/>
    <s v="mod_url"/>
    <s v="viewed"/>
    <s v="course_module"/>
    <s v="url"/>
    <n v="2128"/>
    <s v="r"/>
    <n v="2"/>
    <n v="299786"/>
    <n v="70"/>
    <n v="118180"/>
    <x v="2"/>
    <x v="2"/>
    <s v="NULL"/>
    <n v="0"/>
    <s v="N;"/>
    <n v="1549961150"/>
    <s v="web"/>
    <s v="86.101.237.69"/>
    <s v="NULL"/>
  </r>
  <r>
    <n v="1989423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63897"/>
    <s v="web"/>
    <s v="86.101.16.129"/>
    <s v="NULL"/>
  </r>
  <r>
    <n v="19894235"/>
    <x v="24"/>
    <s v="mod_url"/>
    <s v="viewed"/>
    <s v="course_module"/>
    <s v="url"/>
    <n v="2128"/>
    <s v="r"/>
    <n v="2"/>
    <n v="299786"/>
    <n v="70"/>
    <n v="118180"/>
    <x v="2"/>
    <x v="2"/>
    <s v="NULL"/>
    <n v="0"/>
    <s v="N;"/>
    <n v="1549963908"/>
    <s v="web"/>
    <s v="86.101.16.129"/>
    <s v="NULL"/>
  </r>
  <r>
    <n v="19894236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63917"/>
    <s v="web"/>
    <s v="86.101.16.129"/>
    <s v="NULL"/>
  </r>
  <r>
    <n v="1989423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63925"/>
    <s v="web"/>
    <s v="86.101.16.129"/>
    <s v="NULL"/>
  </r>
  <r>
    <n v="19895432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49967263"/>
    <s v="web"/>
    <s v="176.63.28.240"/>
    <s v="NULL"/>
  </r>
  <r>
    <n v="19895443"/>
    <x v="24"/>
    <s v="mod_url"/>
    <s v="viewed"/>
    <s v="course_module"/>
    <s v="url"/>
    <n v="2128"/>
    <s v="r"/>
    <n v="2"/>
    <n v="299786"/>
    <n v="70"/>
    <n v="118180"/>
    <x v="22"/>
    <x v="2"/>
    <s v="NULL"/>
    <n v="0"/>
    <s v="N;"/>
    <n v="1549967276"/>
    <s v="web"/>
    <s v="176.63.28.240"/>
    <s v="NULL"/>
  </r>
  <r>
    <n v="19895452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49967286"/>
    <s v="web"/>
    <s v="176.63.28.240"/>
    <s v="NULL"/>
  </r>
  <r>
    <n v="1990529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91264"/>
    <s v="web"/>
    <s v="176.63.19.183"/>
    <s v="NULL"/>
  </r>
  <r>
    <n v="19905305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91279"/>
    <s v="web"/>
    <s v="176.63.19.183"/>
    <s v="NULL"/>
  </r>
  <r>
    <n v="1990755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92989"/>
    <s v="web"/>
    <s v="176.63.19.183"/>
    <s v="NULL"/>
  </r>
  <r>
    <n v="19907560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92996"/>
    <s v="web"/>
    <s v="176.63.19.183"/>
    <s v="NULL"/>
  </r>
  <r>
    <n v="1993126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52795"/>
    <s v="web"/>
    <s v="86.101.59.133"/>
    <s v="NULL"/>
  </r>
  <r>
    <n v="199317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54357"/>
    <s v="web"/>
    <s v="86.101.59.133"/>
    <s v="NULL"/>
  </r>
  <r>
    <n v="1993334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3830"/>
    <s v="web"/>
    <s v="86.101.59.133"/>
    <s v="NULL"/>
  </r>
  <r>
    <n v="1993417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8514"/>
    <s v="web"/>
    <s v="86.101.59.133"/>
    <s v="NULL"/>
  </r>
  <r>
    <n v="1993417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68523"/>
    <s v="web"/>
    <s v="86.101.59.133"/>
    <s v="NULL"/>
  </r>
  <r>
    <n v="1993418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8549"/>
    <s v="web"/>
    <s v="86.101.59.133"/>
    <s v="NULL"/>
  </r>
  <r>
    <n v="1993436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9445"/>
    <s v="web"/>
    <s v="86.101.59.133"/>
    <s v="NULL"/>
  </r>
  <r>
    <n v="19934368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69460"/>
    <s v="web"/>
    <s v="86.101.59.133"/>
    <s v="NULL"/>
  </r>
  <r>
    <n v="1993447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9895"/>
    <s v="web"/>
    <s v="86.101.59.133"/>
    <s v="NULL"/>
  </r>
  <r>
    <n v="19934486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69918"/>
    <s v="web"/>
    <s v="86.101.59.133"/>
    <s v="NULL"/>
  </r>
  <r>
    <n v="199345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035"/>
    <s v="web"/>
    <s v="89.132.138.109"/>
    <s v="NULL"/>
  </r>
  <r>
    <n v="19934519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039"/>
    <s v="web"/>
    <s v="89.132.138.109"/>
    <s v="NULL"/>
  </r>
  <r>
    <n v="19934556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070106"/>
    <s v="web"/>
    <s v="86.101.59.133"/>
    <s v="NULL"/>
  </r>
  <r>
    <n v="19934557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070111"/>
    <s v="web"/>
    <s v="86.101.59.133"/>
    <s v="NULL"/>
  </r>
  <r>
    <n v="19934560"/>
    <x v="24"/>
    <s v="mod_url"/>
    <s v="viewed"/>
    <s v="course_module"/>
    <s v="url"/>
    <n v="2128"/>
    <s v="r"/>
    <n v="2"/>
    <n v="299786"/>
    <n v="70"/>
    <n v="118180"/>
    <x v="24"/>
    <x v="2"/>
    <s v="NULL"/>
    <n v="0"/>
    <s v="N;"/>
    <n v="1550070122"/>
    <s v="web"/>
    <s v="86.101.59.133"/>
    <s v="NULL"/>
  </r>
  <r>
    <n v="19934561"/>
    <x v="11"/>
    <s v="mod_forum"/>
    <s v="uploaded"/>
    <s v="assessable"/>
    <s v="forum_posts"/>
    <n v="129567"/>
    <s v="c"/>
    <n v="2"/>
    <n v="298435"/>
    <n v="70"/>
    <n v="117454"/>
    <x v="2"/>
    <x v="2"/>
    <s v="NULL"/>
    <n v="0"/>
    <s v="a:4:{s:7:&quot;content&quot;;s:45:&quot;&lt;p&gt;Please, define the word knowledge!&lt;br&gt;&lt;/p&gt;&quot;;s:14:&quot;pathnamehashes&quot;;a:0:{}s:12:&quot;discussionid&quot;;i:44635;s:13:&quot;triggeredfrom&quot;;s:20:&quot;forum_add_discussion&quot;;}"/>
    <n v="1550070123"/>
    <s v="web"/>
    <s v="89.132.138.109"/>
    <s v="NULL"/>
  </r>
  <r>
    <n v="19934562"/>
    <x v="12"/>
    <s v="mod_forum"/>
    <s v="created"/>
    <s v="discussion"/>
    <s v="forum_discussions"/>
    <n v="44635"/>
    <s v="c"/>
    <n v="2"/>
    <n v="298435"/>
    <n v="70"/>
    <n v="117454"/>
    <x v="2"/>
    <x v="2"/>
    <s v="NULL"/>
    <n v="0"/>
    <s v="a:1:{s:7:&quot;forumid&quot;;s:5:&quot;29409&quot;;}"/>
    <n v="1550070123"/>
    <s v="web"/>
    <s v="89.132.138.109"/>
    <s v="NULL"/>
  </r>
  <r>
    <n v="19934563"/>
    <x v="11"/>
    <s v="mod_forum"/>
    <s v="uploaded"/>
    <s v="assessable"/>
    <s v="forum_posts"/>
    <n v="129568"/>
    <s v="c"/>
    <n v="2"/>
    <n v="298435"/>
    <n v="70"/>
    <n v="117454"/>
    <x v="2"/>
    <x v="2"/>
    <s v="NULL"/>
    <n v="0"/>
    <s v="a:4:{s:7:&quot;content&quot;;s:45:&quot;&lt;p&gt;Please, define the word knowledge!&lt;br&gt;&lt;/p&gt;&quot;;s:14:&quot;pathnamehashes&quot;;a:0:{}s:12:&quot;discussionid&quot;;i:44636;s:13:&quot;triggeredfrom&quot;;s:20:&quot;forum_add_discussion&quot;;}"/>
    <n v="1550070123"/>
    <s v="web"/>
    <s v="89.132.138.109"/>
    <s v="NULL"/>
  </r>
  <r>
    <n v="19934564"/>
    <x v="12"/>
    <s v="mod_forum"/>
    <s v="created"/>
    <s v="discussion"/>
    <s v="forum_discussions"/>
    <n v="44636"/>
    <s v="c"/>
    <n v="2"/>
    <n v="298435"/>
    <n v="70"/>
    <n v="117454"/>
    <x v="2"/>
    <x v="2"/>
    <s v="NULL"/>
    <n v="0"/>
    <s v="a:1:{s:7:&quot;forumid&quot;;s:5:&quot;29409&quot;;}"/>
    <n v="1550070123"/>
    <s v="web"/>
    <s v="89.132.138.109"/>
    <s v="NULL"/>
  </r>
  <r>
    <n v="19934565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123"/>
    <s v="web"/>
    <s v="89.132.138.109"/>
    <s v="NULL"/>
  </r>
  <r>
    <n v="1993456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129"/>
    <s v="web"/>
    <s v="89.132.138.109"/>
    <s v="NULL"/>
  </r>
  <r>
    <n v="19934574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070149"/>
    <s v="web"/>
    <s v="86.101.59.133"/>
    <s v="NULL"/>
  </r>
  <r>
    <n v="19934583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070163"/>
    <s v="web"/>
    <s v="86.101.59.133"/>
    <s v="NULL"/>
  </r>
  <r>
    <n v="19934586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070165"/>
    <s v="web"/>
    <s v="86.101.59.133"/>
    <s v="NULL"/>
  </r>
  <r>
    <n v="19934589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0070168"/>
    <s v="web"/>
    <s v="86.101.59.133"/>
    <s v="NULL"/>
  </r>
  <r>
    <n v="19934606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070203"/>
    <s v="web"/>
    <s v="86.101.59.133"/>
    <s v="NULL"/>
  </r>
  <r>
    <n v="19934610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207"/>
    <s v="web"/>
    <s v="86.101.59.133"/>
    <s v="NULL"/>
  </r>
  <r>
    <n v="19934611"/>
    <x v="5"/>
    <s v="mod_forum"/>
    <s v="viewed"/>
    <s v="course_module"/>
    <s v="forum"/>
    <n v="29409"/>
    <s v="r"/>
    <n v="2"/>
    <n v="298435"/>
    <n v="70"/>
    <n v="117454"/>
    <x v="22"/>
    <x v="2"/>
    <s v="NULL"/>
    <n v="0"/>
    <s v="N;"/>
    <n v="1550070212"/>
    <s v="web"/>
    <s v="86.101.59.133"/>
    <s v="NULL"/>
  </r>
  <r>
    <n v="19934616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220"/>
    <s v="web"/>
    <s v="86.101.59.133"/>
    <s v="NULL"/>
  </r>
  <r>
    <n v="19934620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070222"/>
    <s v="web"/>
    <s v="86.101.59.133"/>
    <s v="NULL"/>
  </r>
  <r>
    <n v="19934623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0225"/>
    <s v="web"/>
    <s v="86.101.59.133"/>
    <s v="NULL"/>
  </r>
  <r>
    <n v="19934658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0070282"/>
    <s v="web"/>
    <s v="86.101.59.133"/>
    <s v="NULL"/>
  </r>
  <r>
    <n v="19934663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0289"/>
    <s v="web"/>
    <s v="86.101.59.133"/>
    <s v="NULL"/>
  </r>
  <r>
    <n v="19934669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0070296"/>
    <s v="web"/>
    <s v="86.101.59.133"/>
    <s v="NULL"/>
  </r>
  <r>
    <n v="19934681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307"/>
    <s v="web"/>
    <s v="86.101.59.133"/>
    <s v="NULL"/>
  </r>
  <r>
    <n v="19934683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070317"/>
    <s v="web"/>
    <s v="86.101.59.133"/>
    <s v="NULL"/>
  </r>
  <r>
    <n v="19934685"/>
    <x v="13"/>
    <s v="mod_forum"/>
    <s v="viewed"/>
    <s v="discussion"/>
    <s v="forum_discussions"/>
    <n v="44635"/>
    <s v="r"/>
    <n v="2"/>
    <n v="298435"/>
    <n v="70"/>
    <n v="117454"/>
    <x v="25"/>
    <x v="2"/>
    <s v="NULL"/>
    <n v="0"/>
    <s v="N;"/>
    <n v="1550070317"/>
    <s v="web"/>
    <s v="86.101.59.133"/>
    <s v="NULL"/>
  </r>
  <r>
    <n v="19934690"/>
    <x v="3"/>
    <s v="core"/>
    <s v="viewed"/>
    <s v="course"/>
    <s v="NULL"/>
    <s v="NULL"/>
    <s v="r"/>
    <n v="2"/>
    <n v="298434"/>
    <n v="50"/>
    <n v="17307"/>
    <x v="28"/>
    <x v="2"/>
    <s v="NULL"/>
    <n v="0"/>
    <s v="N;"/>
    <n v="1550070321"/>
    <s v="web"/>
    <s v="86.101.59.133"/>
    <s v="NULL"/>
  </r>
  <r>
    <n v="19934692"/>
    <x v="24"/>
    <s v="mod_url"/>
    <s v="viewed"/>
    <s v="course_module"/>
    <s v="url"/>
    <n v="2128"/>
    <s v="r"/>
    <n v="2"/>
    <n v="299786"/>
    <n v="70"/>
    <n v="118180"/>
    <x v="27"/>
    <x v="2"/>
    <s v="NULL"/>
    <n v="0"/>
    <s v="N;"/>
    <n v="1550070330"/>
    <s v="web"/>
    <s v="86.101.59.133"/>
    <s v="NULL"/>
  </r>
  <r>
    <n v="19934693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331"/>
    <s v="web"/>
    <s v="86.101.59.133"/>
    <s v="NULL"/>
  </r>
  <r>
    <n v="19934694"/>
    <x v="5"/>
    <s v="mod_forum"/>
    <s v="viewed"/>
    <s v="course_module"/>
    <s v="forum"/>
    <n v="29409"/>
    <s v="r"/>
    <n v="2"/>
    <n v="298435"/>
    <n v="70"/>
    <n v="117454"/>
    <x v="26"/>
    <x v="2"/>
    <s v="NULL"/>
    <n v="0"/>
    <s v="N;"/>
    <n v="1550070334"/>
    <s v="web"/>
    <s v="86.101.59.133"/>
    <s v="NULL"/>
  </r>
  <r>
    <n v="1993469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336"/>
    <s v="web"/>
    <s v="89.132.138.109"/>
    <s v="NULL"/>
  </r>
  <r>
    <n v="19934697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337"/>
    <s v="web"/>
    <s v="86.101.59.133"/>
    <s v="NULL"/>
  </r>
  <r>
    <n v="19934699"/>
    <x v="5"/>
    <s v="mod_forum"/>
    <s v="viewed"/>
    <s v="course_module"/>
    <s v="forum"/>
    <n v="29409"/>
    <s v="r"/>
    <n v="2"/>
    <n v="298435"/>
    <n v="70"/>
    <n v="117454"/>
    <x v="28"/>
    <x v="2"/>
    <s v="NULL"/>
    <n v="0"/>
    <s v="N;"/>
    <n v="1550070339"/>
    <s v="web"/>
    <s v="86.101.59.133"/>
    <s v="NULL"/>
  </r>
  <r>
    <n v="19934700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0070340"/>
    <s v="web"/>
    <s v="86.101.59.133"/>
    <s v="NULL"/>
  </r>
  <r>
    <n v="19934708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355"/>
    <s v="web"/>
    <s v="86.101.59.133"/>
    <s v="NULL"/>
  </r>
  <r>
    <n v="19934714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362"/>
    <s v="web"/>
    <s v="86.101.59.133"/>
    <s v="NULL"/>
  </r>
  <r>
    <n v="19934715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363"/>
    <s v="web"/>
    <s v="86.101.59.133"/>
    <s v="NULL"/>
  </r>
  <r>
    <n v="19934718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0375"/>
    <s v="web"/>
    <s v="86.101.59.133"/>
    <s v="NULL"/>
  </r>
  <r>
    <n v="19934724"/>
    <x v="3"/>
    <s v="core"/>
    <s v="viewed"/>
    <s v="course"/>
    <s v="NULL"/>
    <s v="NULL"/>
    <s v="r"/>
    <n v="2"/>
    <n v="298434"/>
    <n v="50"/>
    <n v="17307"/>
    <x v="29"/>
    <x v="2"/>
    <s v="NULL"/>
    <n v="0"/>
    <s v="N;"/>
    <n v="1550070382"/>
    <s v="web"/>
    <s v="86.101.59.133"/>
    <s v="NULL"/>
  </r>
  <r>
    <n v="19934725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383"/>
    <s v="web"/>
    <s v="86.101.59.133"/>
    <s v="NULL"/>
  </r>
  <r>
    <n v="19934728"/>
    <x v="5"/>
    <s v="mod_forum"/>
    <s v="viewed"/>
    <s v="course_module"/>
    <s v="forum"/>
    <n v="29409"/>
    <s v="r"/>
    <n v="2"/>
    <n v="298435"/>
    <n v="70"/>
    <n v="117454"/>
    <x v="29"/>
    <x v="2"/>
    <s v="NULL"/>
    <n v="0"/>
    <s v="N;"/>
    <n v="1550070385"/>
    <s v="web"/>
    <s v="86.101.59.133"/>
    <s v="NULL"/>
  </r>
  <r>
    <n v="19934729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385"/>
    <s v="web"/>
    <s v="86.101.59.133"/>
    <s v="NULL"/>
  </r>
  <r>
    <n v="19934731"/>
    <x v="13"/>
    <s v="mod_forum"/>
    <s v="viewed"/>
    <s v="discussion"/>
    <s v="forum_discussions"/>
    <n v="44635"/>
    <s v="r"/>
    <n v="2"/>
    <n v="298435"/>
    <n v="70"/>
    <n v="117454"/>
    <x v="29"/>
    <x v="2"/>
    <s v="NULL"/>
    <n v="0"/>
    <s v="N;"/>
    <n v="1550070387"/>
    <s v="web"/>
    <s v="86.101.59.133"/>
    <s v="NULL"/>
  </r>
  <r>
    <n v="19934734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0392"/>
    <s v="web"/>
    <s v="86.101.59.133"/>
    <s v="NULL"/>
  </r>
  <r>
    <n v="19934736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0398"/>
    <s v="web"/>
    <s v="86.101.59.133"/>
    <s v="NULL"/>
  </r>
  <r>
    <n v="19934738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0405"/>
    <s v="web"/>
    <s v="86.101.59.133"/>
    <s v="NULL"/>
  </r>
  <r>
    <n v="19934739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411"/>
    <s v="web"/>
    <s v="86.101.59.133"/>
    <s v="NULL"/>
  </r>
  <r>
    <n v="19934742"/>
    <x v="2"/>
    <s v="core"/>
    <s v="viewed"/>
    <s v="user_profile"/>
    <s v="user"/>
    <n v="34004"/>
    <s v="r"/>
    <n v="0"/>
    <n v="298434"/>
    <n v="50"/>
    <n v="17307"/>
    <x v="2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0417"/>
    <s v="web"/>
    <s v="86.101.59.133"/>
    <s v="NULL"/>
  </r>
  <r>
    <n v="19934743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417"/>
    <s v="web"/>
    <s v="86.101.59.133"/>
    <s v="NULL"/>
  </r>
  <r>
    <n v="19934745"/>
    <x v="4"/>
    <s v="core"/>
    <s v="viewed"/>
    <s v="user_list"/>
    <s v="course"/>
    <n v="17307"/>
    <s v="r"/>
    <n v="0"/>
    <n v="298434"/>
    <n v="50"/>
    <n v="17307"/>
    <x v="25"/>
    <x v="2"/>
    <s v="NULL"/>
    <n v="0"/>
    <s v="a:2:{s:15:&quot;courseshortname&quot;;s:5:&quot;IK059&quot;;s:14:&quot;coursefullname&quot;;s:42:&quot;IK059 Advanced Service Design &amp; Management&quot;;}"/>
    <n v="1550070418"/>
    <s v="web"/>
    <s v="86.101.59.133"/>
    <s v="NULL"/>
  </r>
  <r>
    <n v="19934748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070438"/>
    <s v="web"/>
    <s v="86.101.59.133"/>
    <s v="NULL"/>
  </r>
  <r>
    <n v="19934783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070501"/>
    <s v="web"/>
    <s v="86.101.59.133"/>
    <s v="NULL"/>
  </r>
  <r>
    <n v="19934789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070511"/>
    <s v="web"/>
    <s v="86.101.59.133"/>
    <s v="NULL"/>
  </r>
  <r>
    <n v="19934791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070514"/>
    <s v="web"/>
    <s v="86.101.59.133"/>
    <s v="NULL"/>
  </r>
  <r>
    <n v="19934795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516"/>
    <s v="web"/>
    <s v="86.101.59.133"/>
    <s v="NULL"/>
  </r>
  <r>
    <n v="19934797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0070523"/>
    <s v="web"/>
    <s v="86.101.59.133"/>
    <s v="NULL"/>
  </r>
  <r>
    <n v="19934802"/>
    <x v="24"/>
    <s v="mod_url"/>
    <s v="viewed"/>
    <s v="course_module"/>
    <s v="url"/>
    <n v="2128"/>
    <s v="r"/>
    <n v="2"/>
    <n v="299786"/>
    <n v="70"/>
    <n v="118180"/>
    <x v="25"/>
    <x v="2"/>
    <s v="NULL"/>
    <n v="0"/>
    <s v="N;"/>
    <n v="1550070532"/>
    <s v="web"/>
    <s v="86.101.59.133"/>
    <s v="NULL"/>
  </r>
  <r>
    <n v="19934812"/>
    <x v="24"/>
    <s v="mod_url"/>
    <s v="viewed"/>
    <s v="course_module"/>
    <s v="url"/>
    <n v="2128"/>
    <s v="r"/>
    <n v="2"/>
    <n v="299786"/>
    <n v="70"/>
    <n v="118180"/>
    <x v="27"/>
    <x v="2"/>
    <s v="NULL"/>
    <n v="0"/>
    <s v="N;"/>
    <n v="1550070562"/>
    <s v="web"/>
    <s v="86.101.59.133"/>
    <s v="NULL"/>
  </r>
  <r>
    <n v="19934813"/>
    <x v="24"/>
    <s v="mod_url"/>
    <s v="viewed"/>
    <s v="course_module"/>
    <s v="url"/>
    <n v="2128"/>
    <s v="r"/>
    <n v="2"/>
    <n v="299786"/>
    <n v="70"/>
    <n v="118180"/>
    <x v="22"/>
    <x v="2"/>
    <s v="NULL"/>
    <n v="0"/>
    <s v="N;"/>
    <n v="1550070564"/>
    <s v="web"/>
    <s v="86.101.59.133"/>
    <s v="NULL"/>
  </r>
  <r>
    <n v="19934824"/>
    <x v="24"/>
    <s v="mod_url"/>
    <s v="viewed"/>
    <s v="course_module"/>
    <s v="url"/>
    <n v="2128"/>
    <s v="r"/>
    <n v="2"/>
    <n v="299786"/>
    <n v="70"/>
    <n v="118180"/>
    <x v="28"/>
    <x v="2"/>
    <s v="NULL"/>
    <n v="0"/>
    <s v="N;"/>
    <n v="1550070603"/>
    <s v="web"/>
    <s v="86.101.59.133"/>
    <s v="NULL"/>
  </r>
  <r>
    <n v="19934829"/>
    <x v="24"/>
    <s v="mod_url"/>
    <s v="viewed"/>
    <s v="course_module"/>
    <s v="url"/>
    <n v="2128"/>
    <s v="r"/>
    <n v="2"/>
    <n v="299786"/>
    <n v="70"/>
    <n v="118180"/>
    <x v="28"/>
    <x v="2"/>
    <s v="NULL"/>
    <n v="0"/>
    <s v="N;"/>
    <n v="1550070617"/>
    <s v="web"/>
    <s v="86.101.59.133"/>
    <s v="NULL"/>
  </r>
  <r>
    <n v="19934840"/>
    <x v="2"/>
    <s v="core"/>
    <s v="viewed"/>
    <s v="user_profile"/>
    <s v="user"/>
    <n v="34004"/>
    <s v="r"/>
    <n v="0"/>
    <n v="298434"/>
    <n v="50"/>
    <n v="17307"/>
    <x v="2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0706"/>
    <s v="web"/>
    <s v="86.101.59.133"/>
    <s v="NULL"/>
  </r>
  <r>
    <n v="19934849"/>
    <x v="11"/>
    <s v="mod_forum"/>
    <s v="uploaded"/>
    <s v="assessable"/>
    <s v="forum_posts"/>
    <n v="129571"/>
    <s v="c"/>
    <n v="2"/>
    <n v="298435"/>
    <n v="70"/>
    <n v="117454"/>
    <x v="2"/>
    <x v="2"/>
    <s v="NULL"/>
    <n v="0"/>
    <s v="a:4:{s:7:&quot;content&quot;;s:121:&quot;&lt;p&gt;Knowledge is what can be transformed into source code. Every other human activity is art.&lt;br&gt;(cf. Knuth, 1992)&lt;br&gt;&lt;/p&gt;&quot;;s:14:&quot;pathnamehashes&quot;;a:0:{}s:12:&quot;discussionid&quot;;i:44635;s:13:&quot;triggeredfrom&quot;;s:18:&quot;forum_add_new_post&quot;;}"/>
    <n v="1550070747"/>
    <s v="web"/>
    <s v="89.132.138.109"/>
    <s v="NULL"/>
  </r>
  <r>
    <n v="19934850"/>
    <x v="14"/>
    <s v="mod_forum"/>
    <s v="created"/>
    <s v="post"/>
    <s v="forum_posts"/>
    <n v="129571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0070747"/>
    <s v="web"/>
    <s v="89.132.138.109"/>
    <s v="NULL"/>
  </r>
  <r>
    <n v="1993485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747"/>
    <s v="web"/>
    <s v="89.132.138.109"/>
    <s v="NULL"/>
  </r>
  <r>
    <n v="19934853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070749"/>
    <s v="web"/>
    <s v="86.101.59.133"/>
    <s v="NULL"/>
  </r>
  <r>
    <n v="19934854"/>
    <x v="5"/>
    <s v="mod_forum"/>
    <s v="viewed"/>
    <s v="course_module"/>
    <s v="forum"/>
    <n v="29409"/>
    <s v="r"/>
    <n v="2"/>
    <n v="298435"/>
    <n v="70"/>
    <n v="117454"/>
    <x v="26"/>
    <x v="2"/>
    <s v="NULL"/>
    <n v="0"/>
    <s v="N;"/>
    <n v="1550070750"/>
    <s v="web"/>
    <s v="86.101.59.133"/>
    <s v="NULL"/>
  </r>
  <r>
    <n v="19934856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753"/>
    <s v="web"/>
    <s v="86.101.59.133"/>
    <s v="NULL"/>
  </r>
  <r>
    <n v="19934860"/>
    <x v="5"/>
    <s v="mod_forum"/>
    <s v="viewed"/>
    <s v="course_module"/>
    <s v="forum"/>
    <n v="29409"/>
    <s v="r"/>
    <n v="2"/>
    <n v="298435"/>
    <n v="70"/>
    <n v="117454"/>
    <x v="22"/>
    <x v="2"/>
    <s v="NULL"/>
    <n v="0"/>
    <s v="N;"/>
    <n v="1550070761"/>
    <s v="web"/>
    <s v="86.101.59.133"/>
    <s v="NULL"/>
  </r>
  <r>
    <n v="19934863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0764"/>
    <s v="web"/>
    <s v="86.101.59.133"/>
    <s v="NULL"/>
  </r>
  <r>
    <n v="19934867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768"/>
    <s v="web"/>
    <s v="86.101.59.133"/>
    <s v="NULL"/>
  </r>
  <r>
    <n v="1993487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774"/>
    <s v="web"/>
    <s v="86.101.59.133"/>
    <s v="NULL"/>
  </r>
  <r>
    <n v="19934873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776"/>
    <s v="web"/>
    <s v="86.101.59.133"/>
    <s v="NULL"/>
  </r>
  <r>
    <n v="19934874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776"/>
    <s v="web"/>
    <s v="86.101.59.133"/>
    <s v="NULL"/>
  </r>
  <r>
    <n v="1993487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780"/>
    <s v="web"/>
    <s v="86.101.59.133"/>
    <s v="NULL"/>
  </r>
  <r>
    <n v="19934878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0780"/>
    <s v="web"/>
    <s v="86.101.59.133"/>
    <s v="NULL"/>
  </r>
  <r>
    <n v="19934882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0784"/>
    <s v="web"/>
    <s v="86.101.59.133"/>
    <s v="NULL"/>
  </r>
  <r>
    <n v="19934893"/>
    <x v="13"/>
    <s v="mod_forum"/>
    <s v="viewed"/>
    <s v="discussion"/>
    <s v="forum_discussions"/>
    <n v="44635"/>
    <s v="r"/>
    <n v="2"/>
    <n v="298435"/>
    <n v="70"/>
    <n v="117454"/>
    <x v="25"/>
    <x v="2"/>
    <s v="NULL"/>
    <n v="0"/>
    <s v="N;"/>
    <n v="1550070804"/>
    <s v="web"/>
    <s v="86.101.59.133"/>
    <s v="NULL"/>
  </r>
  <r>
    <n v="19934899"/>
    <x v="13"/>
    <s v="mod_forum"/>
    <s v="viewed"/>
    <s v="discussion"/>
    <s v="forum_discussions"/>
    <n v="44635"/>
    <s v="r"/>
    <n v="2"/>
    <n v="298435"/>
    <n v="70"/>
    <n v="117454"/>
    <x v="29"/>
    <x v="2"/>
    <s v="NULL"/>
    <n v="0"/>
    <s v="N;"/>
    <n v="1550070819"/>
    <s v="web"/>
    <s v="86.101.59.133"/>
    <s v="NULL"/>
  </r>
  <r>
    <n v="19934900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826"/>
    <s v="web"/>
    <s v="86.101.59.133"/>
    <s v="NULL"/>
  </r>
  <r>
    <n v="1993490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840"/>
    <s v="web"/>
    <s v="89.132.138.109"/>
    <s v="NULL"/>
  </r>
  <r>
    <n v="1993491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871"/>
    <s v="web"/>
    <s v="86.101.59.133"/>
    <s v="NULL"/>
  </r>
  <r>
    <n v="19934924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875"/>
    <s v="web"/>
    <s v="86.101.59.133"/>
    <s v="NULL"/>
  </r>
  <r>
    <n v="19934926"/>
    <x v="24"/>
    <s v="mod_url"/>
    <s v="viewed"/>
    <s v="course_module"/>
    <s v="url"/>
    <n v="2128"/>
    <s v="r"/>
    <n v="2"/>
    <n v="299786"/>
    <n v="70"/>
    <n v="118180"/>
    <x v="2"/>
    <x v="2"/>
    <s v="NULL"/>
    <n v="0"/>
    <s v="N;"/>
    <n v="1550070877"/>
    <s v="web"/>
    <s v="86.101.59.133"/>
    <s v="NULL"/>
  </r>
  <r>
    <n v="19934928"/>
    <x v="3"/>
    <s v="core"/>
    <s v="viewed"/>
    <s v="course"/>
    <s v="NULL"/>
    <s v="NULL"/>
    <s v="r"/>
    <n v="2"/>
    <n v="298434"/>
    <n v="50"/>
    <n v="17307"/>
    <x v="30"/>
    <x v="2"/>
    <s v="NULL"/>
    <n v="0"/>
    <s v="N;"/>
    <n v="1550070883"/>
    <s v="web"/>
    <s v="86.101.59.133"/>
    <s v="NULL"/>
  </r>
  <r>
    <n v="1993492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886"/>
    <s v="web"/>
    <s v="86.101.59.133"/>
    <s v="NULL"/>
  </r>
  <r>
    <n v="19934930"/>
    <x v="5"/>
    <s v="mod_forum"/>
    <s v="viewed"/>
    <s v="course_module"/>
    <s v="forum"/>
    <n v="29409"/>
    <s v="r"/>
    <n v="2"/>
    <n v="298435"/>
    <n v="70"/>
    <n v="117454"/>
    <x v="30"/>
    <x v="2"/>
    <s v="NULL"/>
    <n v="0"/>
    <s v="N;"/>
    <n v="1550070886"/>
    <s v="web"/>
    <s v="86.101.59.133"/>
    <s v="NULL"/>
  </r>
  <r>
    <n v="19934932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888"/>
    <s v="web"/>
    <s v="86.101.59.133"/>
    <s v="NULL"/>
  </r>
  <r>
    <n v="19934933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0889"/>
    <s v="web"/>
    <s v="86.101.59.133"/>
    <s v="NULL"/>
  </r>
  <r>
    <n v="19934935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892"/>
    <s v="web"/>
    <s v="86.101.59.133"/>
    <s v="NULL"/>
  </r>
  <r>
    <n v="19934936"/>
    <x v="11"/>
    <s v="mod_forum"/>
    <s v="uploaded"/>
    <s v="assessable"/>
    <s v="forum_posts"/>
    <n v="129572"/>
    <s v="c"/>
    <n v="2"/>
    <n v="298435"/>
    <n v="70"/>
    <n v="117454"/>
    <x v="26"/>
    <x v="2"/>
    <s v="NULL"/>
    <n v="0"/>
    <s v="a:4:{s:7:&quot;content&quot;;s:65:&quot;&lt;p&gt;Knowledge is what you know and understand about something.&lt;/p&gt;&quot;;s:14:&quot;pathnamehashes&quot;;a:0:{}s:12:&quot;discussionid&quot;;i:44635;s:13:&quot;triggeredfrom&quot;;s:18:&quot;forum_add_new_post&quot;;}"/>
    <n v="1550070892"/>
    <s v="web"/>
    <s v="86.101.59.133"/>
    <s v="NULL"/>
  </r>
  <r>
    <n v="19934937"/>
    <x v="14"/>
    <s v="mod_forum"/>
    <s v="created"/>
    <s v="post"/>
    <s v="forum_posts"/>
    <n v="129572"/>
    <s v="c"/>
    <n v="2"/>
    <n v="298435"/>
    <n v="70"/>
    <n v="117454"/>
    <x v="26"/>
    <x v="2"/>
    <s v="NULL"/>
    <n v="0"/>
    <s v="a:3:{s:12:&quot;discussionid&quot;;s:5:&quot;44635&quot;;s:7:&quot;forumid&quot;;s:5:&quot;29409&quot;;s:9:&quot;forumtype&quot;;s:7:&quot;general&quot;;}"/>
    <n v="1550070892"/>
    <s v="web"/>
    <s v="86.101.59.133"/>
    <s v="NULL"/>
  </r>
  <r>
    <n v="19934938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892"/>
    <s v="web"/>
    <s v="86.101.59.133"/>
    <s v="NULL"/>
  </r>
  <r>
    <n v="19934939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0070894"/>
    <s v="web"/>
    <s v="86.101.59.133"/>
    <s v="NULL"/>
  </r>
  <r>
    <n v="19934941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0070898"/>
    <s v="web"/>
    <s v="86.101.59.133"/>
    <s v="NULL"/>
  </r>
  <r>
    <n v="19934943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070901"/>
    <s v="web"/>
    <s v="86.101.59.133"/>
    <s v="NULL"/>
  </r>
  <r>
    <n v="19934953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905"/>
    <s v="web"/>
    <s v="86.101.59.133"/>
    <s v="NULL"/>
  </r>
  <r>
    <n v="19934963"/>
    <x v="11"/>
    <s v="mod_forum"/>
    <s v="uploaded"/>
    <s v="assessable"/>
    <s v="forum_posts"/>
    <n v="129573"/>
    <s v="c"/>
    <n v="2"/>
    <n v="298435"/>
    <n v="70"/>
    <n v="117454"/>
    <x v="18"/>
    <x v="2"/>
    <s v="NULL"/>
    <n v="0"/>
    <s v="a:4:{s:7:&quot;content&quot;;s:87:&quot;Knowledge can refer to a theoretical&amp;nbsp;or practical&amp;nbsp;understanding of a subject.&quot;;s:14:&quot;pathnamehashes&quot;;a:0:{}s:12:&quot;discussionid&quot;;i:44636;s:13:&quot;triggeredfrom&quot;;s:18:&quot;forum_add_new_post&quot;;}"/>
    <n v="1550070934"/>
    <s v="web"/>
    <s v="86.101.59.133"/>
    <s v="NULL"/>
  </r>
  <r>
    <n v="19934964"/>
    <x v="14"/>
    <s v="mod_forum"/>
    <s v="created"/>
    <s v="post"/>
    <s v="forum_posts"/>
    <n v="129573"/>
    <s v="c"/>
    <n v="2"/>
    <n v="298435"/>
    <n v="70"/>
    <n v="117454"/>
    <x v="18"/>
    <x v="2"/>
    <s v="NULL"/>
    <n v="0"/>
    <s v="a:3:{s:12:&quot;discussionid&quot;;s:5:&quot;44636&quot;;s:7:&quot;forumid&quot;;s:5:&quot;29409&quot;;s:9:&quot;forumtype&quot;;s:7:&quot;general&quot;;}"/>
    <n v="1550070934"/>
    <s v="web"/>
    <s v="86.101.59.133"/>
    <s v="NULL"/>
  </r>
  <r>
    <n v="19934965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0934"/>
    <s v="web"/>
    <s v="86.101.59.133"/>
    <s v="NULL"/>
  </r>
  <r>
    <n v="19934971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70961"/>
    <s v="web"/>
    <s v="86.101.59.133"/>
    <s v="NULL"/>
  </r>
  <r>
    <n v="19934981"/>
    <x v="11"/>
    <s v="mod_forum"/>
    <s v="uploaded"/>
    <s v="assessable"/>
    <s v="forum_posts"/>
    <n v="129575"/>
    <s v="c"/>
    <n v="2"/>
    <n v="298435"/>
    <n v="70"/>
    <n v="117454"/>
    <x v="24"/>
    <x v="2"/>
    <s v="NULL"/>
    <n v="0"/>
    <s v="a:4:{s:7:&quot;content&quot;;s:114:&quot;&lt;p&gt;As per my recapitulate about Knowledge definition is the range of one's information or understanding.&amp;nbsp;&lt;/p&gt;&quot;;s:14:&quot;pathnamehashes&quot;;a:0:{}s:12:&quot;discussionid&quot;;i:44636;s:13:&quot;triggeredfrom&quot;;s:18:&quot;forum_add_new_post&quot;;}"/>
    <n v="1550070972"/>
    <s v="web"/>
    <s v="86.101.59.133"/>
    <s v="NULL"/>
  </r>
  <r>
    <n v="19934982"/>
    <x v="14"/>
    <s v="mod_forum"/>
    <s v="created"/>
    <s v="post"/>
    <s v="forum_posts"/>
    <n v="129575"/>
    <s v="c"/>
    <n v="2"/>
    <n v="298435"/>
    <n v="70"/>
    <n v="117454"/>
    <x v="24"/>
    <x v="2"/>
    <s v="NULL"/>
    <n v="0"/>
    <s v="a:3:{s:12:&quot;discussionid&quot;;s:5:&quot;44636&quot;;s:7:&quot;forumid&quot;;s:5:&quot;29409&quot;;s:9:&quot;forumtype&quot;;s:7:&quot;general&quot;;}"/>
    <n v="1550070972"/>
    <s v="web"/>
    <s v="86.101.59.133"/>
    <s v="NULL"/>
  </r>
  <r>
    <n v="19934984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070972"/>
    <s v="web"/>
    <s v="86.101.59.133"/>
    <s v="NULL"/>
  </r>
  <r>
    <n v="1993498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979"/>
    <s v="web"/>
    <s v="89.132.138.109"/>
    <s v="NULL"/>
  </r>
  <r>
    <n v="1993498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984"/>
    <s v="web"/>
    <s v="86.101.59.133"/>
    <s v="NULL"/>
  </r>
  <r>
    <n v="19934989"/>
    <x v="11"/>
    <s v="mod_forum"/>
    <s v="uploaded"/>
    <s v="assessable"/>
    <s v="forum_posts"/>
    <n v="129576"/>
    <s v="c"/>
    <n v="2"/>
    <n v="298435"/>
    <n v="70"/>
    <n v="117454"/>
    <x v="31"/>
    <x v="2"/>
    <s v="NULL"/>
    <n v="0"/>
    <s v="a:4:{s:7:&quot;content&quot;;s:124:&quot;&lt;p&gt;information,&amp;nbsp;understanding, or&amp;nbsp;skill that&amp;nbsp;you get&amp;nbsp;from&amp;nbsp;experience&amp;nbsp;or&amp;nbsp;education&lt;br&gt;&lt;/p&gt;&quot;;s:14:&quot;pathnamehashes&quot;;a:0:{}s:12:&quot;discussionid&quot;;i:44636;s:13:&quot;triggeredfrom&quot;;s:18:&quot;forum_add_new_post&quot;;}"/>
    <n v="1550070985"/>
    <s v="web"/>
    <s v="86.101.59.133"/>
    <s v="NULL"/>
  </r>
  <r>
    <n v="19934990"/>
    <x v="14"/>
    <s v="mod_forum"/>
    <s v="created"/>
    <s v="post"/>
    <s v="forum_posts"/>
    <n v="129576"/>
    <s v="c"/>
    <n v="2"/>
    <n v="298435"/>
    <n v="70"/>
    <n v="117454"/>
    <x v="31"/>
    <x v="2"/>
    <s v="NULL"/>
    <n v="0"/>
    <s v="a:3:{s:12:&quot;discussionid&quot;;s:5:&quot;44636&quot;;s:7:&quot;forumid&quot;;s:5:&quot;29409&quot;;s:9:&quot;forumtype&quot;;s:7:&quot;general&quot;;}"/>
    <n v="1550070985"/>
    <s v="web"/>
    <s v="86.101.59.133"/>
    <s v="NULL"/>
  </r>
  <r>
    <n v="19934991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070986"/>
    <s v="web"/>
    <s v="86.101.59.133"/>
    <s v="NULL"/>
  </r>
  <r>
    <n v="19934994"/>
    <x v="11"/>
    <s v="mod_forum"/>
    <s v="uploaded"/>
    <s v="assessable"/>
    <s v="forum_posts"/>
    <n v="129577"/>
    <s v="c"/>
    <n v="2"/>
    <n v="298435"/>
    <n v="70"/>
    <n v="117454"/>
    <x v="25"/>
    <x v="2"/>
    <s v="NULL"/>
    <n v="0"/>
    <s v="a:4:{s:7:&quot;content&quot;;s:192:&quot;&lt;p&gt;Knowledge is what you achieved during your course of life which can be translated in to your daily activities including studying, working, thinking, communicating, etc.&amp;nbsp;&lt;/p&gt;&lt;p&gt;&lt;br&gt;&lt;/p&gt;&quot;;s:14:&quot;pathnamehashes&quot;;a:0:{}s:12:&quot;discussionid&quot;;i:44635;s:13:&quot;triggeredfrom&quot;;s:18:&quot;forum_add_new_post&quot;;}"/>
    <n v="1550070993"/>
    <s v="web"/>
    <s v="86.101.59.133"/>
    <s v="NULL"/>
  </r>
  <r>
    <n v="19934995"/>
    <x v="14"/>
    <s v="mod_forum"/>
    <s v="created"/>
    <s v="post"/>
    <s v="forum_posts"/>
    <n v="129577"/>
    <s v="c"/>
    <n v="2"/>
    <n v="298435"/>
    <n v="70"/>
    <n v="117454"/>
    <x v="25"/>
    <x v="2"/>
    <s v="NULL"/>
    <n v="0"/>
    <s v="a:3:{s:12:&quot;discussionid&quot;;s:5:&quot;44635&quot;;s:7:&quot;forumid&quot;;s:5:&quot;29409&quot;;s:9:&quot;forumtype&quot;;s:7:&quot;general&quot;;}"/>
    <n v="1550070993"/>
    <s v="web"/>
    <s v="86.101.59.133"/>
    <s v="NULL"/>
  </r>
  <r>
    <n v="19934996"/>
    <x v="13"/>
    <s v="mod_forum"/>
    <s v="viewed"/>
    <s v="discussion"/>
    <s v="forum_discussions"/>
    <n v="44635"/>
    <s v="r"/>
    <n v="2"/>
    <n v="298435"/>
    <n v="70"/>
    <n v="117454"/>
    <x v="25"/>
    <x v="2"/>
    <s v="NULL"/>
    <n v="0"/>
    <s v="N;"/>
    <n v="1550070993"/>
    <s v="web"/>
    <s v="86.101.59.133"/>
    <s v="NULL"/>
  </r>
  <r>
    <n v="1993500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006"/>
    <s v="web"/>
    <s v="89.132.138.109"/>
    <s v="NULL"/>
  </r>
  <r>
    <n v="19935001"/>
    <x v="11"/>
    <s v="mod_forum"/>
    <s v="uploaded"/>
    <s v="assessable"/>
    <s v="forum_posts"/>
    <n v="129578"/>
    <s v="c"/>
    <n v="2"/>
    <n v="298435"/>
    <n v="70"/>
    <n v="117454"/>
    <x v="23"/>
    <x v="2"/>
    <s v="NULL"/>
    <n v="0"/>
    <s v="a:4:{s:7:&quot;content&quot;;s:107:&quot;&lt;p&gt;In my opinion, The theortical and practical understanding of a specific subject is called knowledge.&lt;/p&gt;&quot;;s:14:&quot;pathnamehashes&quot;;a:0:{}s:12:&quot;discussionid&quot;;i:44636;s:13:&quot;triggeredfrom&quot;;s:18:&quot;forum_add_new_post&quot;;}"/>
    <n v="1550071006"/>
    <s v="web"/>
    <s v="86.101.59.133"/>
    <s v="NULL"/>
  </r>
  <r>
    <n v="19935002"/>
    <x v="14"/>
    <s v="mod_forum"/>
    <s v="created"/>
    <s v="post"/>
    <s v="forum_posts"/>
    <n v="129578"/>
    <s v="c"/>
    <n v="2"/>
    <n v="298435"/>
    <n v="70"/>
    <n v="117454"/>
    <x v="23"/>
    <x v="2"/>
    <s v="NULL"/>
    <n v="0"/>
    <s v="a:3:{s:12:&quot;discussionid&quot;;s:5:&quot;44636&quot;;s:7:&quot;forumid&quot;;s:5:&quot;29409&quot;;s:9:&quot;forumtype&quot;;s:7:&quot;general&quot;;}"/>
    <n v="1550071006"/>
    <s v="web"/>
    <s v="86.101.59.133"/>
    <s v="NULL"/>
  </r>
  <r>
    <n v="19935003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1006"/>
    <s v="web"/>
    <s v="86.101.59.133"/>
    <s v="NULL"/>
  </r>
  <r>
    <n v="19935005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012"/>
    <s v="web"/>
    <s v="86.101.59.133"/>
    <s v="NULL"/>
  </r>
  <r>
    <n v="19935013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71032"/>
    <s v="web"/>
    <s v="86.101.59.133"/>
    <s v="NULL"/>
  </r>
  <r>
    <n v="19935017"/>
    <x v="11"/>
    <s v="mod_forum"/>
    <s v="uploaded"/>
    <s v="assessable"/>
    <s v="forum_posts"/>
    <n v="129579"/>
    <s v="c"/>
    <n v="2"/>
    <n v="298435"/>
    <n v="70"/>
    <n v="117454"/>
    <x v="30"/>
    <x v="2"/>
    <s v="NULL"/>
    <n v="0"/>
    <s v="a:4:{s:7:&quot;content&quot;;s:133:&quot;&lt;p&gt;Knowledge is experience of life which is you learn in your whole life from practical exercises and theoretical exercise.&amp;nbsp;&lt;/p&gt;&quot;;s:14:&quot;pathnamehashes&quot;;a:0:{}s:12:&quot;discussionid&quot;;i:44636;s:13:&quot;triggeredfrom&quot;;s:18:&quot;forum_add_new_post&quot;;}"/>
    <n v="1550071045"/>
    <s v="web"/>
    <s v="86.101.59.133"/>
    <s v="NULL"/>
  </r>
  <r>
    <n v="19935018"/>
    <x v="14"/>
    <s v="mod_forum"/>
    <s v="created"/>
    <s v="post"/>
    <s v="forum_posts"/>
    <n v="129579"/>
    <s v="c"/>
    <n v="2"/>
    <n v="298435"/>
    <n v="70"/>
    <n v="117454"/>
    <x v="30"/>
    <x v="2"/>
    <s v="NULL"/>
    <n v="0"/>
    <s v="a:3:{s:12:&quot;discussionid&quot;;s:5:&quot;44636&quot;;s:7:&quot;forumid&quot;;s:5:&quot;29409&quot;;s:9:&quot;forumtype&quot;;s:7:&quot;general&quot;;}"/>
    <n v="1550071045"/>
    <s v="web"/>
    <s v="86.101.59.133"/>
    <s v="NULL"/>
  </r>
  <r>
    <n v="19935019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046"/>
    <s v="web"/>
    <s v="86.101.59.133"/>
    <s v="NULL"/>
  </r>
  <r>
    <n v="1993502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070"/>
    <s v="web"/>
    <s v="86.101.59.133"/>
    <s v="NULL"/>
  </r>
  <r>
    <n v="1993503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089"/>
    <s v="web"/>
    <s v="89.132.138.109"/>
    <s v="NULL"/>
  </r>
  <r>
    <n v="19935038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103"/>
    <s v="web"/>
    <s v="86.101.59.133"/>
    <s v="NULL"/>
  </r>
  <r>
    <n v="1993504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06"/>
    <s v="web"/>
    <s v="89.132.138.109"/>
    <s v="NULL"/>
  </r>
  <r>
    <n v="19935044"/>
    <x v="11"/>
    <s v="mod_forum"/>
    <s v="uploaded"/>
    <s v="assessable"/>
    <s v="forum_posts"/>
    <n v="129580"/>
    <s v="c"/>
    <n v="2"/>
    <n v="298435"/>
    <n v="70"/>
    <n v="117454"/>
    <x v="27"/>
    <x v="2"/>
    <s v="NULL"/>
    <n v="0"/>
    <s v="a:4:{s:7:&quot;content&quot;;s:139:&quot;&lt;p&gt;Knowledge can be described as the facts, information, and skills acquired by a person or the understanding of a certain subject.&lt;br&gt;&lt;/p&gt;&quot;;s:14:&quot;pathnamehashes&quot;;a:0:{}s:12:&quot;discussionid&quot;;i:44635;s:13:&quot;triggeredfrom&quot;;s:18:&quot;forum_add_new_post&quot;;}"/>
    <n v="1550071110"/>
    <s v="web"/>
    <s v="86.101.59.133"/>
    <s v="NULL"/>
  </r>
  <r>
    <n v="19935045"/>
    <x v="14"/>
    <s v="mod_forum"/>
    <s v="created"/>
    <s v="post"/>
    <s v="forum_posts"/>
    <n v="129580"/>
    <s v="c"/>
    <n v="2"/>
    <n v="298435"/>
    <n v="70"/>
    <n v="117454"/>
    <x v="27"/>
    <x v="2"/>
    <s v="NULL"/>
    <n v="0"/>
    <s v="a:3:{s:12:&quot;discussionid&quot;;s:5:&quot;44635&quot;;s:7:&quot;forumid&quot;;s:5:&quot;29409&quot;;s:9:&quot;forumtype&quot;;s:7:&quot;general&quot;;}"/>
    <n v="1550071110"/>
    <s v="web"/>
    <s v="86.101.59.133"/>
    <s v="NULL"/>
  </r>
  <r>
    <n v="19935046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1110"/>
    <s v="web"/>
    <s v="86.101.59.133"/>
    <s v="NULL"/>
  </r>
  <r>
    <n v="1993505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17"/>
    <s v="web"/>
    <s v="89.132.138.109"/>
    <s v="NULL"/>
  </r>
  <r>
    <n v="1993505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19"/>
    <s v="web"/>
    <s v="89.132.138.109"/>
    <s v="NULL"/>
  </r>
  <r>
    <n v="19935052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119"/>
    <s v="web"/>
    <s v="86.101.59.133"/>
    <s v="NULL"/>
  </r>
  <r>
    <n v="19935068"/>
    <x v="11"/>
    <s v="mod_forum"/>
    <s v="uploaded"/>
    <s v="assessable"/>
    <s v="forum_posts"/>
    <n v="129581"/>
    <s v="c"/>
    <n v="2"/>
    <n v="298435"/>
    <n v="70"/>
    <n v="117454"/>
    <x v="22"/>
    <x v="2"/>
    <s v="NULL"/>
    <n v="0"/>
    <s v="a:4:{s:7:&quot;content&quot;;s:115:&quot;&lt;p&gt;Knowledge is defined as information, facts that have been accumulated through education or experience.&amp;nbsp;&lt;/p&gt;&quot;;s:14:&quot;pathnamehashes&quot;;a:0:{}s:12:&quot;discussionid&quot;;i:44635;s:13:&quot;triggeredfrom&quot;;s:18:&quot;forum_add_new_post&quot;;}"/>
    <n v="1550071138"/>
    <s v="web"/>
    <s v="86.101.59.133"/>
    <s v="NULL"/>
  </r>
  <r>
    <n v="19935069"/>
    <x v="14"/>
    <s v="mod_forum"/>
    <s v="created"/>
    <s v="post"/>
    <s v="forum_posts"/>
    <n v="129581"/>
    <s v="c"/>
    <n v="2"/>
    <n v="298435"/>
    <n v="70"/>
    <n v="117454"/>
    <x v="22"/>
    <x v="2"/>
    <s v="NULL"/>
    <n v="0"/>
    <s v="a:3:{s:12:&quot;discussionid&quot;;s:5:&quot;44635&quot;;s:7:&quot;forumid&quot;;s:5:&quot;29409&quot;;s:9:&quot;forumtype&quot;;s:7:&quot;general&quot;;}"/>
    <n v="1550071138"/>
    <s v="web"/>
    <s v="86.101.59.133"/>
    <s v="NULL"/>
  </r>
  <r>
    <n v="1993507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38"/>
    <s v="web"/>
    <s v="89.132.138.109"/>
    <s v="NULL"/>
  </r>
  <r>
    <n v="19935071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1138"/>
    <s v="web"/>
    <s v="86.101.59.133"/>
    <s v="NULL"/>
  </r>
  <r>
    <n v="19935073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071141"/>
    <s v="web"/>
    <s v="86.101.59.133"/>
    <s v="NULL"/>
  </r>
  <r>
    <n v="19935076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146"/>
    <s v="web"/>
    <s v="86.101.59.133"/>
    <s v="NULL"/>
  </r>
  <r>
    <n v="19935079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147"/>
    <s v="web"/>
    <s v="86.101.59.133"/>
    <s v="NULL"/>
  </r>
  <r>
    <n v="1993508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54"/>
    <s v="web"/>
    <s v="89.132.138.109"/>
    <s v="NULL"/>
  </r>
  <r>
    <n v="19935084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1155"/>
    <s v="web"/>
    <s v="86.101.59.133"/>
    <s v="NULL"/>
  </r>
  <r>
    <n v="1993508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70"/>
    <s v="web"/>
    <s v="89.132.138.109"/>
    <s v="NULL"/>
  </r>
  <r>
    <n v="19935090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0071192"/>
    <s v="web"/>
    <s v="86.101.59.133"/>
    <s v="NULL"/>
  </r>
  <r>
    <n v="19935091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071195"/>
    <s v="web"/>
    <s v="86.101.59.133"/>
    <s v="NULL"/>
  </r>
  <r>
    <n v="19935142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214"/>
    <s v="web"/>
    <s v="86.101.59.133"/>
    <s v="NULL"/>
  </r>
  <r>
    <n v="19935161"/>
    <x v="2"/>
    <s v="core"/>
    <s v="viewed"/>
    <s v="user_profile"/>
    <s v="user"/>
    <n v="34292"/>
    <s v="r"/>
    <n v="0"/>
    <n v="298434"/>
    <n v="50"/>
    <n v="17307"/>
    <x v="22"/>
    <x v="2"/>
    <n v="34292"/>
    <n v="0"/>
    <s v="a:3:{s:8:&quot;courseid&quot;;s:5:&quot;17307&quot;;s:15:&quot;courseshortname&quot;;s:5:&quot;IK059&quot;;s:14:&quot;coursefullname&quot;;s:42:&quot;IK059 Advanced Service Design &amp; Management&quot;;}"/>
    <n v="1550071227"/>
    <s v="web"/>
    <s v="86.101.59.133"/>
    <s v="NULL"/>
  </r>
  <r>
    <n v="19935166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265"/>
    <s v="web"/>
    <s v="86.101.59.133"/>
    <s v="NULL"/>
  </r>
  <r>
    <n v="19935171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288"/>
    <s v="web"/>
    <s v="86.101.59.133"/>
    <s v="NULL"/>
  </r>
  <r>
    <n v="19935176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1317"/>
    <s v="web"/>
    <s v="86.101.59.133"/>
    <s v="NULL"/>
  </r>
  <r>
    <n v="19935186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380"/>
    <s v="web"/>
    <s v="86.101.59.133"/>
    <s v="NULL"/>
  </r>
  <r>
    <n v="1993518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397"/>
    <s v="web"/>
    <s v="86.101.59.133"/>
    <s v="NULL"/>
  </r>
  <r>
    <n v="1993523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566"/>
    <s v="web"/>
    <s v="89.132.138.109"/>
    <s v="NULL"/>
  </r>
  <r>
    <n v="19935243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606"/>
    <s v="web"/>
    <s v="86.101.59.133"/>
    <s v="NULL"/>
  </r>
  <r>
    <n v="19935253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634"/>
    <s v="web"/>
    <s v="86.101.59.133"/>
    <s v="NULL"/>
  </r>
  <r>
    <n v="19935255"/>
    <x v="2"/>
    <s v="core"/>
    <s v="viewed"/>
    <s v="user_profile"/>
    <s v="user"/>
    <n v="34004"/>
    <s v="r"/>
    <n v="0"/>
    <n v="298434"/>
    <n v="50"/>
    <n v="17307"/>
    <x v="2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1642"/>
    <s v="web"/>
    <s v="86.101.59.133"/>
    <s v="NULL"/>
  </r>
  <r>
    <n v="19935256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646"/>
    <s v="web"/>
    <s v="86.101.59.133"/>
    <s v="NULL"/>
  </r>
  <r>
    <n v="1993526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1653"/>
    <s v="web"/>
    <s v="86.101.59.133"/>
    <s v="NULL"/>
  </r>
  <r>
    <n v="19935262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1656"/>
    <s v="web"/>
    <s v="86.101.59.133"/>
    <s v="NULL"/>
  </r>
  <r>
    <n v="1993526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659"/>
    <s v="web"/>
    <s v="86.101.59.133"/>
    <s v="NULL"/>
  </r>
  <r>
    <n v="19935264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659"/>
    <s v="web"/>
    <s v="86.101.59.133"/>
    <s v="NULL"/>
  </r>
  <r>
    <n v="19935268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1669"/>
    <s v="web"/>
    <s v="86.101.59.133"/>
    <s v="NULL"/>
  </r>
  <r>
    <n v="19935272"/>
    <x v="24"/>
    <s v="mod_url"/>
    <s v="viewed"/>
    <s v="course_module"/>
    <s v="url"/>
    <n v="2128"/>
    <s v="r"/>
    <n v="2"/>
    <n v="299786"/>
    <n v="70"/>
    <n v="118180"/>
    <x v="28"/>
    <x v="2"/>
    <s v="NULL"/>
    <n v="0"/>
    <s v="N;"/>
    <n v="1550071675"/>
    <s v="web"/>
    <s v="86.101.59.133"/>
    <s v="NULL"/>
  </r>
  <r>
    <n v="19935278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1690"/>
    <s v="web"/>
    <s v="86.101.59.133"/>
    <s v="NULL"/>
  </r>
  <r>
    <n v="19935279"/>
    <x v="3"/>
    <s v="core"/>
    <s v="viewed"/>
    <s v="course"/>
    <s v="NULL"/>
    <s v="NULL"/>
    <s v="r"/>
    <n v="2"/>
    <n v="298434"/>
    <n v="50"/>
    <n v="17307"/>
    <x v="29"/>
    <x v="2"/>
    <s v="NULL"/>
    <n v="0"/>
    <s v="N;"/>
    <n v="1550071691"/>
    <s v="web"/>
    <s v="86.101.59.133"/>
    <s v="NULL"/>
  </r>
  <r>
    <n v="19935281"/>
    <x v="24"/>
    <s v="mod_url"/>
    <s v="viewed"/>
    <s v="course_module"/>
    <s v="url"/>
    <n v="2128"/>
    <s v="r"/>
    <n v="2"/>
    <n v="299786"/>
    <n v="70"/>
    <n v="118180"/>
    <x v="27"/>
    <x v="2"/>
    <s v="NULL"/>
    <n v="0"/>
    <s v="N;"/>
    <n v="1550071694"/>
    <s v="web"/>
    <s v="86.101.59.133"/>
    <s v="NULL"/>
  </r>
  <r>
    <n v="19935288"/>
    <x v="11"/>
    <s v="mod_forum"/>
    <s v="uploaded"/>
    <s v="assessable"/>
    <s v="forum_posts"/>
    <n v="129582"/>
    <s v="c"/>
    <n v="2"/>
    <n v="298435"/>
    <n v="70"/>
    <n v="117454"/>
    <x v="2"/>
    <x v="2"/>
    <s v="NULL"/>
    <n v="0"/>
    <s v="a:4:{s:7:&quot;content&quot;;s:36:&quot;&lt;p&gt;The longer -- the better.&lt;br&gt;&lt;/p&gt;&quot;;s:14:&quot;pathnamehashes&quot;;a:0:{}s:12:&quot;discussionid&quot;;i:44635;s:13:&quot;triggeredfrom&quot;;s:18:&quot;forum_add_new_post&quot;;}"/>
    <n v="1550071743"/>
    <s v="web"/>
    <s v="89.132.138.109"/>
    <s v="NULL"/>
  </r>
  <r>
    <n v="19935289"/>
    <x v="14"/>
    <s v="mod_forum"/>
    <s v="created"/>
    <s v="post"/>
    <s v="forum_posts"/>
    <n v="129582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0071743"/>
    <s v="web"/>
    <s v="89.132.138.109"/>
    <s v="NULL"/>
  </r>
  <r>
    <n v="1993529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43"/>
    <s v="web"/>
    <s v="89.132.138.109"/>
    <s v="NULL"/>
  </r>
  <r>
    <n v="199352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61"/>
    <s v="web"/>
    <s v="86.101.59.133"/>
    <s v="NULL"/>
  </r>
  <r>
    <n v="19935296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771"/>
    <s v="web"/>
    <s v="86.101.59.133"/>
    <s v="NULL"/>
  </r>
  <r>
    <n v="19935297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774"/>
    <s v="web"/>
    <s v="86.101.59.133"/>
    <s v="NULL"/>
  </r>
  <r>
    <n v="19935300"/>
    <x v="2"/>
    <s v="core"/>
    <s v="viewed"/>
    <s v="user_profile"/>
    <s v="user"/>
    <n v="34004"/>
    <s v="r"/>
    <n v="0"/>
    <n v="298434"/>
    <n v="50"/>
    <n v="17307"/>
    <x v="1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1783"/>
    <s v="web"/>
    <s v="86.101.59.133"/>
    <s v="NULL"/>
  </r>
  <r>
    <n v="19935301"/>
    <x v="5"/>
    <s v="mod_forum"/>
    <s v="viewed"/>
    <s v="course_module"/>
    <s v="forum"/>
    <n v="29409"/>
    <s v="r"/>
    <n v="2"/>
    <n v="298435"/>
    <n v="70"/>
    <n v="117454"/>
    <x v="26"/>
    <x v="2"/>
    <s v="NULL"/>
    <n v="0"/>
    <s v="N;"/>
    <n v="1550071784"/>
    <s v="web"/>
    <s v="86.101.59.133"/>
    <s v="NULL"/>
  </r>
  <r>
    <n v="1993530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84"/>
    <s v="web"/>
    <s v="89.132.138.109"/>
    <s v="NULL"/>
  </r>
  <r>
    <n v="19935304"/>
    <x v="2"/>
    <s v="core"/>
    <s v="viewed"/>
    <s v="user_profile"/>
    <s v="user"/>
    <n v="34004"/>
    <s v="r"/>
    <n v="0"/>
    <n v="298434"/>
    <n v="50"/>
    <n v="17307"/>
    <x v="1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1785"/>
    <s v="web"/>
    <s v="86.101.59.133"/>
    <s v="NULL"/>
  </r>
  <r>
    <n v="19935305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786"/>
    <s v="web"/>
    <s v="86.101.59.133"/>
    <s v="NULL"/>
  </r>
  <r>
    <n v="19935307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792"/>
    <s v="web"/>
    <s v="86.101.59.133"/>
    <s v="NULL"/>
  </r>
  <r>
    <n v="1993531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96"/>
    <s v="web"/>
    <s v="86.101.59.133"/>
    <s v="NULL"/>
  </r>
  <r>
    <n v="19935311"/>
    <x v="5"/>
    <s v="mod_forum"/>
    <s v="viewed"/>
    <s v="course_module"/>
    <s v="forum"/>
    <n v="29409"/>
    <s v="r"/>
    <n v="2"/>
    <n v="298435"/>
    <n v="70"/>
    <n v="117454"/>
    <x v="29"/>
    <x v="2"/>
    <s v="NULL"/>
    <n v="0"/>
    <s v="N;"/>
    <n v="1550071797"/>
    <s v="web"/>
    <s v="86.101.59.133"/>
    <s v="NULL"/>
  </r>
  <r>
    <n v="19935313"/>
    <x v="13"/>
    <s v="mod_forum"/>
    <s v="viewed"/>
    <s v="discussion"/>
    <s v="forum_discussions"/>
    <n v="44635"/>
    <s v="r"/>
    <n v="2"/>
    <n v="298435"/>
    <n v="70"/>
    <n v="117454"/>
    <x v="29"/>
    <x v="2"/>
    <s v="NULL"/>
    <n v="0"/>
    <s v="N;"/>
    <n v="1550071800"/>
    <s v="web"/>
    <s v="86.101.59.133"/>
    <s v="NULL"/>
  </r>
  <r>
    <n v="19935380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822"/>
    <s v="web"/>
    <s v="86.101.59.133"/>
    <s v="NULL"/>
  </r>
  <r>
    <n v="1993538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849"/>
    <s v="web"/>
    <s v="86.101.59.133"/>
    <s v="NULL"/>
  </r>
  <r>
    <n v="1993539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856"/>
    <s v="web"/>
    <s v="89.132.138.109"/>
    <s v="NULL"/>
  </r>
  <r>
    <n v="1993541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907"/>
    <s v="web"/>
    <s v="86.101.59.133"/>
    <s v="NULL"/>
  </r>
  <r>
    <n v="19935412"/>
    <x v="11"/>
    <s v="mod_forum"/>
    <s v="uploaded"/>
    <s v="assessable"/>
    <s v="forum_posts"/>
    <n v="129583"/>
    <s v="c"/>
    <n v="2"/>
    <n v="298435"/>
    <n v="70"/>
    <n v="117454"/>
    <x v="31"/>
    <x v="2"/>
    <s v="NULL"/>
    <n v="0"/>
    <s v="a:4:{s:7:&quot;content&quot;;s:21:&quot;Work hard,play smart.&quot;;s:14:&quot;pathnamehashes&quot;;a:0:{}s:12:&quot;discussionid&quot;;i:44636;s:13:&quot;triggeredfrom&quot;;s:18:&quot;forum_add_new_post&quot;;}"/>
    <n v="1550071915"/>
    <s v="web"/>
    <s v="86.101.59.133"/>
    <s v="NULL"/>
  </r>
  <r>
    <n v="19935413"/>
    <x v="14"/>
    <s v="mod_forum"/>
    <s v="created"/>
    <s v="post"/>
    <s v="forum_posts"/>
    <n v="129583"/>
    <s v="c"/>
    <n v="2"/>
    <n v="298435"/>
    <n v="70"/>
    <n v="117454"/>
    <x v="31"/>
    <x v="2"/>
    <s v="NULL"/>
    <n v="0"/>
    <s v="a:3:{s:12:&quot;discussionid&quot;;s:5:&quot;44636&quot;;s:7:&quot;forumid&quot;;s:5:&quot;29409&quot;;s:9:&quot;forumtype&quot;;s:7:&quot;general&quot;;}"/>
    <n v="1550071915"/>
    <s v="web"/>
    <s v="86.101.59.133"/>
    <s v="NULL"/>
  </r>
  <r>
    <n v="19935414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071915"/>
    <s v="web"/>
    <s v="86.101.59.133"/>
    <s v="NULL"/>
  </r>
  <r>
    <n v="19935435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1996"/>
    <s v="web"/>
    <s v="86.101.59.133"/>
    <s v="NULL"/>
  </r>
  <r>
    <n v="19935445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2018"/>
    <s v="web"/>
    <s v="86.101.59.133"/>
    <s v="NULL"/>
  </r>
  <r>
    <n v="1993544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019"/>
    <s v="web"/>
    <s v="86.101.59.133"/>
    <s v="NULL"/>
  </r>
  <r>
    <n v="19935448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2021"/>
    <s v="web"/>
    <s v="86.101.59.133"/>
    <s v="NULL"/>
  </r>
  <r>
    <n v="19935709"/>
    <x v="11"/>
    <s v="mod_forum"/>
    <s v="uploaded"/>
    <s v="assessable"/>
    <s v="forum_posts"/>
    <n v="129584"/>
    <s v="c"/>
    <n v="2"/>
    <n v="298435"/>
    <n v="70"/>
    <n v="117454"/>
    <x v="23"/>
    <x v="2"/>
    <s v="NULL"/>
    <n v="0"/>
    <s v="a:4:{s:7:&quot;content&quot;;s:143:&quot;&lt;p&gt;In a practical stage your real life experiences and task that you have done or in a theorical stage we find reasons and techniques&amp;nbsp;&lt;/p&gt;&quot;;s:14:&quot;pathnamehashes&quot;;a:0:{}s:12:&quot;discussionid&quot;;i:44636;s:13:&quot;triggeredfrom&quot;;s:18:&quot;forum_add_new_post&quot;;}"/>
    <n v="1550072198"/>
    <s v="web"/>
    <s v="86.101.59.133"/>
    <s v="NULL"/>
  </r>
  <r>
    <n v="19935710"/>
    <x v="14"/>
    <s v="mod_forum"/>
    <s v="created"/>
    <s v="post"/>
    <s v="forum_posts"/>
    <n v="129584"/>
    <s v="c"/>
    <n v="2"/>
    <n v="298435"/>
    <n v="70"/>
    <n v="117454"/>
    <x v="23"/>
    <x v="2"/>
    <s v="NULL"/>
    <n v="0"/>
    <s v="a:3:{s:12:&quot;discussionid&quot;;s:5:&quot;44636&quot;;s:7:&quot;forumid&quot;;s:5:&quot;29409&quot;;s:9:&quot;forumtype&quot;;s:7:&quot;general&quot;;}"/>
    <n v="1550072198"/>
    <s v="web"/>
    <s v="86.101.59.133"/>
    <s v="NULL"/>
  </r>
  <r>
    <n v="19935711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2198"/>
    <s v="web"/>
    <s v="86.101.59.133"/>
    <s v="NULL"/>
  </r>
  <r>
    <n v="1993571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208"/>
    <s v="web"/>
    <s v="86.101.59.133"/>
    <s v="NULL"/>
  </r>
  <r>
    <n v="19935718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216"/>
    <s v="web"/>
    <s v="86.101.59.133"/>
    <s v="NULL"/>
  </r>
  <r>
    <n v="19935758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308"/>
    <s v="web"/>
    <s v="86.101.59.133"/>
    <s v="NULL"/>
  </r>
  <r>
    <n v="19935762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2322"/>
    <s v="web"/>
    <s v="86.101.59.133"/>
    <s v="NULL"/>
  </r>
  <r>
    <n v="19935769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2340"/>
    <s v="web"/>
    <s v="86.101.59.133"/>
    <s v="NULL"/>
  </r>
  <r>
    <n v="19935774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2370"/>
    <s v="web"/>
    <s v="86.101.59.133"/>
    <s v="NULL"/>
  </r>
  <r>
    <n v="19935778"/>
    <x v="2"/>
    <s v="core"/>
    <s v="viewed"/>
    <s v="user_profile"/>
    <s v="user"/>
    <n v="32030"/>
    <s v="r"/>
    <n v="0"/>
    <n v="298434"/>
    <n v="50"/>
    <n v="17307"/>
    <x v="18"/>
    <x v="2"/>
    <n v="32030"/>
    <n v="0"/>
    <s v="a:3:{s:8:&quot;courseid&quot;;s:5:&quot;17307&quot;;s:15:&quot;courseshortname&quot;;s:5:&quot;IK059&quot;;s:14:&quot;coursefullname&quot;;s:42:&quot;IK059 Advanced Service Design &amp; Management&quot;;}"/>
    <n v="1550072430"/>
    <s v="web"/>
    <s v="86.101.59.133"/>
    <s v="NULL"/>
  </r>
  <r>
    <n v="1993578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462"/>
    <s v="web"/>
    <s v="86.101.59.133"/>
    <s v="NULL"/>
  </r>
  <r>
    <n v="19935812"/>
    <x v="2"/>
    <s v="core"/>
    <s v="viewed"/>
    <s v="user_profile"/>
    <s v="user"/>
    <n v="34004"/>
    <s v="r"/>
    <n v="0"/>
    <n v="298434"/>
    <n v="50"/>
    <n v="17307"/>
    <x v="1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2604"/>
    <s v="web"/>
    <s v="86.101.59.133"/>
    <s v="NULL"/>
  </r>
  <r>
    <n v="1993581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622"/>
    <s v="web"/>
    <s v="86.101.59.133"/>
    <s v="NULL"/>
  </r>
  <r>
    <n v="19935817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2635"/>
    <s v="web"/>
    <s v="86.101.59.133"/>
    <s v="NULL"/>
  </r>
  <r>
    <n v="19935818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2654"/>
    <s v="web"/>
    <s v="86.101.59.133"/>
    <s v="NULL"/>
  </r>
  <r>
    <n v="1993581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654"/>
    <s v="web"/>
    <s v="86.101.59.133"/>
    <s v="NULL"/>
  </r>
  <r>
    <n v="19935863"/>
    <x v="4"/>
    <s v="core"/>
    <s v="viewed"/>
    <s v="user_list"/>
    <s v="course"/>
    <n v="17307"/>
    <s v="r"/>
    <n v="0"/>
    <n v="298434"/>
    <n v="50"/>
    <n v="17307"/>
    <x v="30"/>
    <x v="2"/>
    <s v="NULL"/>
    <n v="0"/>
    <s v="a:2:{s:15:&quot;courseshortname&quot;;s:5:&quot;IK059&quot;;s:14:&quot;coursefullname&quot;;s:42:&quot;IK059 Advanced Service Design &amp; Management&quot;;}"/>
    <n v="1550072843"/>
    <s v="web"/>
    <s v="176.77.143.86"/>
    <s v="NULL"/>
  </r>
  <r>
    <n v="1993586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958"/>
    <s v="web"/>
    <s v="86.101.59.133"/>
    <s v="NULL"/>
  </r>
  <r>
    <n v="199359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3619"/>
    <s v="web"/>
    <s v="86.101.59.133"/>
    <s v="NULL"/>
  </r>
  <r>
    <n v="1993606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4649"/>
    <s v="web"/>
    <s v="86.101.59.133"/>
    <s v="NULL"/>
  </r>
  <r>
    <n v="1993607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4851"/>
    <s v="web"/>
    <s v="86.101.59.133"/>
    <s v="NULL"/>
  </r>
  <r>
    <n v="1993609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5071"/>
    <s v="web"/>
    <s v="86.101.59.133"/>
    <s v="NULL"/>
  </r>
  <r>
    <n v="1993610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5267"/>
    <s v="web"/>
    <s v="86.101.59.133"/>
    <s v="NULL"/>
  </r>
  <r>
    <n v="19936185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5726"/>
    <s v="web"/>
    <s v="86.101.59.133"/>
    <s v="NULL"/>
  </r>
  <r>
    <n v="19936384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7028"/>
    <s v="web"/>
    <s v="86.101.59.133"/>
    <s v="NULL"/>
  </r>
  <r>
    <n v="19936405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7084"/>
    <s v="web"/>
    <s v="86.101.59.133"/>
    <s v="NULL"/>
  </r>
  <r>
    <n v="1993798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85210"/>
    <s v="web"/>
    <s v="176.63.18.198"/>
    <s v="NULL"/>
  </r>
  <r>
    <n v="19937982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85225"/>
    <s v="web"/>
    <s v="176.63.18.198"/>
    <s v="NULL"/>
  </r>
  <r>
    <n v="1993798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85252"/>
    <s v="web"/>
    <s v="176.63.18.198"/>
    <s v="NULL"/>
  </r>
  <r>
    <n v="19937991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85272"/>
    <s v="web"/>
    <s v="176.63.18.198"/>
    <s v="NULL"/>
  </r>
  <r>
    <n v="1993800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85334"/>
    <s v="web"/>
    <s v="176.63.18.198"/>
    <s v="NULL"/>
  </r>
  <r>
    <n v="1993800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85336"/>
    <s v="web"/>
    <s v="176.63.18.198"/>
    <s v="NULL"/>
  </r>
  <r>
    <n v="1993800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85339"/>
    <s v="web"/>
    <s v="176.63.18.198"/>
    <s v="NULL"/>
  </r>
  <r>
    <n v="1994660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149722"/>
    <s v="web"/>
    <s v="86.101.59.133"/>
    <s v="NULL"/>
  </r>
  <r>
    <n v="19946604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149725"/>
    <s v="web"/>
    <s v="86.101.59.133"/>
    <s v="NULL"/>
  </r>
  <r>
    <n v="1994660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149729"/>
    <s v="web"/>
    <s v="86.101.59.133"/>
    <s v="NULL"/>
  </r>
  <r>
    <n v="19956961"/>
    <x v="1"/>
    <s v="core"/>
    <s v="created"/>
    <s v="user_enrolment"/>
    <s v="user_enrolments"/>
    <n v="366365"/>
    <s v="c"/>
    <n v="0"/>
    <n v="298434"/>
    <n v="50"/>
    <n v="17307"/>
    <x v="3"/>
    <x v="2"/>
    <n v="34614"/>
    <n v="0"/>
    <s v="a:1:{s:5:&quot;enrol&quot;;s:6:&quot;manual&quot;;}"/>
    <n v="1550241334"/>
    <s v="web"/>
    <s v="178.48.89.148"/>
    <s v="NULL"/>
  </r>
  <r>
    <n v="19956962"/>
    <x v="26"/>
    <s v="core"/>
    <s v="assigned"/>
    <s v="role"/>
    <s v="role"/>
    <n v="5"/>
    <s v="c"/>
    <n v="0"/>
    <n v="298434"/>
    <n v="50"/>
    <n v="17307"/>
    <x v="3"/>
    <x v="2"/>
    <n v="34614"/>
    <n v="0"/>
    <s v="a:3:{s:2:&quot;id&quot;;i:1784405;s:9:&quot;component&quot;;s:0:&quot;&quot;;s:6:&quot;itemid&quot;;i:0;}"/>
    <n v="1550241334"/>
    <s v="web"/>
    <s v="178.48.89.148"/>
    <s v="NULL"/>
  </r>
  <r>
    <n v="19956969"/>
    <x v="1"/>
    <s v="core"/>
    <s v="created"/>
    <s v="user_enrolment"/>
    <s v="user_enrolments"/>
    <n v="366368"/>
    <s v="c"/>
    <n v="0"/>
    <n v="298434"/>
    <n v="50"/>
    <n v="17307"/>
    <x v="3"/>
    <x v="2"/>
    <n v="34615"/>
    <n v="0"/>
    <s v="a:1:{s:5:&quot;enrol&quot;;s:6:&quot;manual&quot;;}"/>
    <n v="1550241334"/>
    <s v="web"/>
    <s v="178.48.89.148"/>
    <s v="NULL"/>
  </r>
  <r>
    <n v="19956970"/>
    <x v="26"/>
    <s v="core"/>
    <s v="assigned"/>
    <s v="role"/>
    <s v="role"/>
    <n v="5"/>
    <s v="c"/>
    <n v="0"/>
    <n v="298434"/>
    <n v="50"/>
    <n v="17307"/>
    <x v="3"/>
    <x v="2"/>
    <n v="34615"/>
    <n v="0"/>
    <s v="a:3:{s:2:&quot;id&quot;;i:1784408;s:9:&quot;component&quot;;s:0:&quot;&quot;;s:6:&quot;itemid&quot;;i:0;}"/>
    <n v="1550241334"/>
    <s v="web"/>
    <s v="178.48.89.148"/>
    <s v="NULL"/>
  </r>
  <r>
    <n v="19956976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414"/>
    <s v="web"/>
    <s v="178.48.89.148"/>
    <s v="NULL"/>
  </r>
  <r>
    <n v="19956977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424"/>
    <s v="web"/>
    <s v="178.48.89.148"/>
    <s v="NULL"/>
  </r>
  <r>
    <n v="19956981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470"/>
    <s v="web"/>
    <s v="178.48.89.148"/>
    <s v="NULL"/>
  </r>
  <r>
    <n v="19956990"/>
    <x v="6"/>
    <s v="core"/>
    <s v="updated"/>
    <s v="course_section"/>
    <s v="course_sections"/>
    <n v="276131"/>
    <s v="u"/>
    <n v="1"/>
    <n v="298434"/>
    <n v="50"/>
    <n v="17307"/>
    <x v="3"/>
    <x v="2"/>
    <s v="NULL"/>
    <n v="0"/>
    <s v="a:1:{s:10:&quot;sectionnum&quot;;s:1:&quot;1&quot;;}"/>
    <n v="1550241547"/>
    <s v="web"/>
    <s v="178.48.89.148"/>
    <s v="NULL"/>
  </r>
  <r>
    <n v="19956992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548"/>
    <s v="web"/>
    <s v="178.48.89.148"/>
    <s v="NULL"/>
  </r>
  <r>
    <n v="19957005"/>
    <x v="26"/>
    <s v="core"/>
    <s v="assigned"/>
    <s v="role"/>
    <s v="role"/>
    <n v="11"/>
    <s v="c"/>
    <n v="0"/>
    <n v="298434"/>
    <n v="50"/>
    <n v="17307"/>
    <x v="3"/>
    <x v="2"/>
    <n v="34615"/>
    <n v="0"/>
    <s v="a:3:{s:2:&quot;id&quot;;i:1784413;s:9:&quot;component&quot;;s:0:&quot;&quot;;s:6:&quot;itemid&quot;;i:0;}"/>
    <n v="1550241603"/>
    <s v="web"/>
    <s v="178.48.89.148"/>
    <s v="NULL"/>
  </r>
  <r>
    <n v="19957006"/>
    <x v="26"/>
    <s v="core"/>
    <s v="assigned"/>
    <s v="role"/>
    <s v="role"/>
    <n v="11"/>
    <s v="c"/>
    <n v="0"/>
    <n v="298434"/>
    <n v="50"/>
    <n v="17307"/>
    <x v="3"/>
    <x v="2"/>
    <n v="34614"/>
    <n v="0"/>
    <s v="a:3:{s:2:&quot;id&quot;;i:1784414;s:9:&quot;component&quot;;s:0:&quot;&quot;;s:6:&quot;itemid&quot;;i:0;}"/>
    <n v="1550241606"/>
    <s v="web"/>
    <s v="178.48.89.148"/>
    <s v="NULL"/>
  </r>
  <r>
    <n v="19957008"/>
    <x v="2"/>
    <s v="core"/>
    <s v="viewed"/>
    <s v="user_profile"/>
    <s v="user"/>
    <n v="34615"/>
    <s v="r"/>
    <n v="0"/>
    <n v="298434"/>
    <n v="50"/>
    <n v="17307"/>
    <x v="3"/>
    <x v="2"/>
    <n v="34615"/>
    <n v="0"/>
    <s v="a:3:{s:8:&quot;courseid&quot;;s:5:&quot;17307&quot;;s:15:&quot;courseshortname&quot;;s:5:&quot;IK059&quot;;s:14:&quot;coursefullname&quot;;s:42:&quot;IK059 Advanced Service Design &amp; Management&quot;;}"/>
    <n v="1550241609"/>
    <s v="web"/>
    <s v="178.48.89.148"/>
    <s v="NULL"/>
  </r>
  <r>
    <n v="19957009"/>
    <x v="2"/>
    <s v="core"/>
    <s v="viewed"/>
    <s v="user_profile"/>
    <s v="user"/>
    <n v="34614"/>
    <s v="r"/>
    <n v="0"/>
    <n v="298434"/>
    <n v="50"/>
    <n v="17307"/>
    <x v="3"/>
    <x v="2"/>
    <n v="34614"/>
    <n v="0"/>
    <s v="a:3:{s:8:&quot;courseid&quot;;s:5:&quot;17307&quot;;s:15:&quot;courseshortname&quot;;s:5:&quot;IK059&quot;;s:14:&quot;coursefullname&quot;;s:42:&quot;IK059 Advanced Service Design &amp; Management&quot;;}"/>
    <n v="1550241609"/>
    <s v="web"/>
    <s v="178.48.89.148"/>
    <s v="NULL"/>
  </r>
  <r>
    <n v="19957013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640"/>
    <s v="web"/>
    <s v="178.48.89.148"/>
    <s v="NULL"/>
  </r>
  <r>
    <n v="19957019"/>
    <x v="27"/>
    <s v="core"/>
    <s v="added"/>
    <s v="group_member"/>
    <s v="groups"/>
    <n v="105101"/>
    <s v="c"/>
    <n v="0"/>
    <n v="298434"/>
    <n v="50"/>
    <n v="17307"/>
    <x v="3"/>
    <x v="2"/>
    <n v="34614"/>
    <n v="0"/>
    <s v="a:2:{s:9:&quot;component&quot;;s:0:&quot;&quot;;s:6:&quot;itemid&quot;;i:0;}"/>
    <n v="1550241680"/>
    <s v="web"/>
    <s v="178.48.89.148"/>
    <s v="NULL"/>
  </r>
  <r>
    <n v="19957020"/>
    <x v="27"/>
    <s v="core"/>
    <s v="added"/>
    <s v="group_member"/>
    <s v="groups"/>
    <n v="105101"/>
    <s v="c"/>
    <n v="0"/>
    <n v="298434"/>
    <n v="50"/>
    <n v="17307"/>
    <x v="3"/>
    <x v="2"/>
    <n v="34615"/>
    <n v="0"/>
    <s v="a:2:{s:9:&quot;component&quot;;s:0:&quot;&quot;;s:6:&quot;itemid&quot;;i:0;}"/>
    <n v="1550241680"/>
    <s v="web"/>
    <s v="178.48.89.148"/>
    <s v="NULL"/>
  </r>
  <r>
    <n v="19957029"/>
    <x v="27"/>
    <s v="core"/>
    <s v="added"/>
    <s v="group_member"/>
    <s v="groups"/>
    <n v="104594"/>
    <s v="c"/>
    <n v="0"/>
    <n v="298434"/>
    <n v="50"/>
    <n v="17307"/>
    <x v="3"/>
    <x v="2"/>
    <n v="34614"/>
    <n v="0"/>
    <s v="a:2:{s:9:&quot;component&quot;;s:0:&quot;&quot;;s:6:&quot;itemid&quot;;i:0;}"/>
    <n v="1550241707"/>
    <s v="web"/>
    <s v="178.48.89.148"/>
    <s v="NULL"/>
  </r>
  <r>
    <n v="19957030"/>
    <x v="27"/>
    <s v="core"/>
    <s v="added"/>
    <s v="group_member"/>
    <s v="groups"/>
    <n v="104594"/>
    <s v="c"/>
    <n v="0"/>
    <n v="298434"/>
    <n v="50"/>
    <n v="17307"/>
    <x v="3"/>
    <x v="2"/>
    <n v="34615"/>
    <n v="0"/>
    <s v="a:2:{s:9:&quot;component&quot;;s:0:&quot;&quot;;s:6:&quot;itemid&quot;;i:0;}"/>
    <n v="1550241707"/>
    <s v="web"/>
    <s v="178.48.89.148"/>
    <s v="NULL"/>
  </r>
  <r>
    <n v="19987276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0361235"/>
    <s v="web"/>
    <s v="176.63.19.31"/>
    <s v="NULL"/>
  </r>
  <r>
    <n v="1998849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890"/>
    <s v="web"/>
    <s v="91.82.232.92"/>
    <s v="NULL"/>
  </r>
  <r>
    <n v="19988495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394897"/>
    <s v="web"/>
    <s v="91.82.232.92"/>
    <s v="NULL"/>
  </r>
  <r>
    <n v="1998849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900"/>
    <s v="web"/>
    <s v="91.82.232.92"/>
    <s v="NULL"/>
  </r>
  <r>
    <n v="19988500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394916"/>
    <s v="web"/>
    <s v="91.82.232.92"/>
    <s v="NULL"/>
  </r>
  <r>
    <n v="1998850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917"/>
    <s v="web"/>
    <s v="91.82.232.92"/>
    <s v="NULL"/>
  </r>
  <r>
    <n v="19988508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394962"/>
    <s v="web"/>
    <s v="91.82.232.92"/>
    <s v="NULL"/>
  </r>
  <r>
    <n v="199885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963"/>
    <s v="web"/>
    <s v="91.82.232.92"/>
    <s v="NULL"/>
  </r>
  <r>
    <n v="2000297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2454"/>
    <s v="web"/>
    <s v="87.97.54.242"/>
    <s v="NULL"/>
  </r>
  <r>
    <n v="20002974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512457"/>
    <s v="web"/>
    <s v="87.97.54.242"/>
    <s v="NULL"/>
  </r>
  <r>
    <n v="2000297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2460"/>
    <s v="web"/>
    <s v="87.97.54.242"/>
    <s v="NULL"/>
  </r>
  <r>
    <n v="200030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2997"/>
    <s v="web"/>
    <s v="87.97.54.242"/>
    <s v="NULL"/>
  </r>
  <r>
    <n v="20003033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513013"/>
    <s v="web"/>
    <s v="87.97.54.242"/>
    <s v="NULL"/>
  </r>
  <r>
    <n v="2000303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3014"/>
    <s v="web"/>
    <s v="87.97.54.242"/>
    <s v="NULL"/>
  </r>
  <r>
    <n v="20011460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588849"/>
    <s v="web"/>
    <s v="188.142.240.209"/>
    <s v="NULL"/>
  </r>
  <r>
    <n v="20018110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602146"/>
    <s v="web"/>
    <s v="176.63.155.235"/>
    <s v="NULL"/>
  </r>
  <r>
    <n v="20018116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602173"/>
    <s v="web"/>
    <s v="176.63.155.235"/>
    <s v="NULL"/>
  </r>
  <r>
    <n v="20018118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602182"/>
    <s v="web"/>
    <s v="176.63.155.235"/>
    <s v="NULL"/>
  </r>
  <r>
    <n v="20025659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0674209"/>
    <s v="web"/>
    <s v="172.18.10.164"/>
    <s v="NULL"/>
  </r>
  <r>
    <n v="2002566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256"/>
    <s v="web"/>
    <s v="86.101.59.133"/>
    <s v="NULL"/>
  </r>
  <r>
    <n v="2002568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455"/>
    <s v="web"/>
    <s v="86.101.59.133"/>
    <s v="NULL"/>
  </r>
  <r>
    <n v="20025694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674512"/>
    <s v="web"/>
    <s v="86.101.59.133"/>
    <s v="NULL"/>
  </r>
  <r>
    <n v="2002569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513"/>
    <s v="web"/>
    <s v="86.101.59.133"/>
    <s v="NULL"/>
  </r>
  <r>
    <n v="2002569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518"/>
    <s v="web"/>
    <s v="86.101.59.133"/>
    <s v="NULL"/>
  </r>
  <r>
    <n v="20025726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674644"/>
    <s v="web"/>
    <s v="86.101.237.69"/>
    <s v="NULL"/>
  </r>
  <r>
    <n v="20025880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0675243"/>
    <s v="web"/>
    <s v="172.18.10.168"/>
    <s v="NULL"/>
  </r>
  <r>
    <n v="2002606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676389"/>
    <s v="web"/>
    <s v="86.101.59.133"/>
    <s v="NULL"/>
  </r>
  <r>
    <n v="2002606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393"/>
    <s v="web"/>
    <s v="86.101.59.133"/>
    <s v="NULL"/>
  </r>
  <r>
    <n v="20026065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0676394"/>
    <s v="web"/>
    <s v="172.18.10.164"/>
    <s v="NULL"/>
  </r>
  <r>
    <n v="20026067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676400"/>
    <s v="web"/>
    <s v="172.18.10.164"/>
    <s v="NULL"/>
  </r>
  <r>
    <n v="20026071"/>
    <x v="5"/>
    <s v="mod_forum"/>
    <s v="viewed"/>
    <s v="course_module"/>
    <s v="forum"/>
    <n v="29409"/>
    <s v="r"/>
    <n v="2"/>
    <n v="298435"/>
    <n v="70"/>
    <n v="117454"/>
    <x v="33"/>
    <x v="2"/>
    <s v="NULL"/>
    <n v="0"/>
    <s v="N;"/>
    <n v="1550676411"/>
    <s v="web"/>
    <s v="172.18.10.168"/>
    <s v="NULL"/>
  </r>
  <r>
    <n v="20026105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0676497"/>
    <s v="web"/>
    <s v="172.18.10.168"/>
    <s v="NULL"/>
  </r>
  <r>
    <n v="20026107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0676504"/>
    <s v="web"/>
    <s v="86.101.59.133"/>
    <s v="NULL"/>
  </r>
  <r>
    <n v="20026120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676539"/>
    <s v="web"/>
    <s v="86.101.59.133"/>
    <s v="NULL"/>
  </r>
  <r>
    <n v="2002612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579"/>
    <s v="web"/>
    <s v="86.101.59.133"/>
    <s v="NULL"/>
  </r>
  <r>
    <n v="2002613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593"/>
    <s v="web"/>
    <s v="86.101.59.133"/>
    <s v="NULL"/>
  </r>
  <r>
    <n v="20026142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0676619"/>
    <s v="web"/>
    <s v="86.101.59.133"/>
    <s v="NULL"/>
  </r>
  <r>
    <n v="2002614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619"/>
    <s v="web"/>
    <s v="86.101.59.133"/>
    <s v="NULL"/>
  </r>
  <r>
    <n v="20026146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0676621"/>
    <s v="web"/>
    <s v="86.101.59.133"/>
    <s v="NULL"/>
  </r>
  <r>
    <n v="20026147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676624"/>
    <s v="web"/>
    <s v="86.101.59.133"/>
    <s v="NULL"/>
  </r>
  <r>
    <n v="20026151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676631"/>
    <s v="web"/>
    <s v="172.18.10.97"/>
    <s v="NULL"/>
  </r>
  <r>
    <n v="20026152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6631"/>
    <s v="web"/>
    <s v="172.18.10.150"/>
    <s v="NULL"/>
  </r>
  <r>
    <n v="20026153"/>
    <x v="24"/>
    <s v="mod_url"/>
    <s v="viewed"/>
    <s v="course_module"/>
    <s v="url"/>
    <n v="2128"/>
    <s v="r"/>
    <n v="2"/>
    <n v="299786"/>
    <n v="70"/>
    <n v="118180"/>
    <x v="24"/>
    <x v="2"/>
    <s v="NULL"/>
    <n v="0"/>
    <s v="N;"/>
    <n v="1550676635"/>
    <s v="web"/>
    <s v="172.18.10.97"/>
    <s v="NULL"/>
  </r>
  <r>
    <n v="2002615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635"/>
    <s v="web"/>
    <s v="86.101.59.133"/>
    <s v="NULL"/>
  </r>
  <r>
    <n v="20026155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676642"/>
    <s v="web"/>
    <s v="172.18.10.97"/>
    <s v="NULL"/>
  </r>
  <r>
    <n v="20026156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676642"/>
    <s v="web"/>
    <s v="172.18.10.150"/>
    <s v="NULL"/>
  </r>
  <r>
    <n v="20026157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0676647"/>
    <s v="web"/>
    <s v="172.18.10.97"/>
    <s v="NULL"/>
  </r>
  <r>
    <n v="20026159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676650"/>
    <s v="web"/>
    <s v="172.18.10.97"/>
    <s v="NULL"/>
  </r>
  <r>
    <n v="20026171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676673"/>
    <s v="web"/>
    <s v="86.101.59.133"/>
    <s v="NULL"/>
  </r>
  <r>
    <n v="20026174"/>
    <x v="5"/>
    <s v="mod_forum"/>
    <s v="viewed"/>
    <s v="course_module"/>
    <s v="forum"/>
    <n v="29409"/>
    <s v="r"/>
    <n v="2"/>
    <n v="298435"/>
    <n v="70"/>
    <n v="117454"/>
    <x v="22"/>
    <x v="2"/>
    <s v="NULL"/>
    <n v="0"/>
    <s v="N;"/>
    <n v="1550676678"/>
    <s v="web"/>
    <s v="86.101.59.133"/>
    <s v="NULL"/>
  </r>
  <r>
    <n v="20026175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676681"/>
    <s v="web"/>
    <s v="86.101.59.133"/>
    <s v="NULL"/>
  </r>
  <r>
    <n v="20026178"/>
    <x v="11"/>
    <s v="mod_forum"/>
    <s v="uploaded"/>
    <s v="assessable"/>
    <s v="forum_posts"/>
    <n v="129830"/>
    <s v="c"/>
    <n v="2"/>
    <n v="298435"/>
    <n v="70"/>
    <n v="117454"/>
    <x v="31"/>
    <x v="2"/>
    <s v="NULL"/>
    <n v="0"/>
    <s v="a:4:{s:7:&quot;content&quot;;s:129:&quot;&lt;p&gt;&lt;b&gt;&amp;nbsp;Service management&lt;/b&gt;&amp;nbsp;focuses on providing value to the customer and also on the customer relationship.&lt;br&gt;&lt;/p&gt;&quot;;s:14:&quot;pathnamehashes&quot;;a:0:{}s:12:&quot;discussionid&quot;;i:44636;s:13:&quot;triggeredfrom&quot;;s:18:&quot;forum_add_new_post&quot;;}"/>
    <n v="1550676696"/>
    <s v="web"/>
    <s v="86.101.59.133"/>
    <s v="NULL"/>
  </r>
  <r>
    <n v="20026179"/>
    <x v="14"/>
    <s v="mod_forum"/>
    <s v="created"/>
    <s v="post"/>
    <s v="forum_posts"/>
    <n v="129830"/>
    <s v="c"/>
    <n v="2"/>
    <n v="298435"/>
    <n v="70"/>
    <n v="117454"/>
    <x v="31"/>
    <x v="2"/>
    <s v="NULL"/>
    <n v="0"/>
    <s v="a:3:{s:12:&quot;discussionid&quot;;s:5:&quot;44636&quot;;s:7:&quot;forumid&quot;;s:5:&quot;29409&quot;;s:9:&quot;forumtype&quot;;s:7:&quot;general&quot;;}"/>
    <n v="1550676696"/>
    <s v="web"/>
    <s v="86.101.59.133"/>
    <s v="NULL"/>
  </r>
  <r>
    <n v="20026181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676696"/>
    <s v="web"/>
    <s v="86.101.59.133"/>
    <s v="NULL"/>
  </r>
  <r>
    <n v="20026183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0676702"/>
    <s v="web"/>
    <s v="86.101.59.133"/>
    <s v="NULL"/>
  </r>
  <r>
    <n v="20026184"/>
    <x v="5"/>
    <s v="mod_forum"/>
    <s v="viewed"/>
    <s v="course_module"/>
    <s v="forum"/>
    <n v="29409"/>
    <s v="r"/>
    <n v="2"/>
    <n v="298435"/>
    <n v="70"/>
    <n v="117454"/>
    <x v="34"/>
    <x v="2"/>
    <s v="NULL"/>
    <n v="0"/>
    <s v="N;"/>
    <n v="1550676705"/>
    <s v="web"/>
    <s v="86.101.59.133"/>
    <s v="NULL"/>
  </r>
  <r>
    <n v="20026185"/>
    <x v="4"/>
    <s v="core"/>
    <s v="viewed"/>
    <s v="user_list"/>
    <s v="course"/>
    <n v="17307"/>
    <s v="r"/>
    <n v="0"/>
    <n v="298434"/>
    <n v="50"/>
    <n v="17307"/>
    <x v="18"/>
    <x v="2"/>
    <s v="NULL"/>
    <n v="0"/>
    <s v="a:2:{s:15:&quot;courseshortname&quot;;s:5:&quot;IK059&quot;;s:14:&quot;coursefullname&quot;;s:42:&quot;IK059 Advanced Service Design &amp; Management&quot;;}"/>
    <n v="1550676708"/>
    <s v="web"/>
    <s v="172.18.10.150"/>
    <s v="NULL"/>
  </r>
  <r>
    <n v="20026187"/>
    <x v="13"/>
    <s v="mod_forum"/>
    <s v="viewed"/>
    <s v="discussion"/>
    <s v="forum_discussions"/>
    <n v="44636"/>
    <s v="r"/>
    <n v="2"/>
    <n v="298435"/>
    <n v="70"/>
    <n v="117454"/>
    <x v="34"/>
    <x v="2"/>
    <s v="NULL"/>
    <n v="0"/>
    <s v="N;"/>
    <n v="1550676712"/>
    <s v="web"/>
    <s v="86.101.59.133"/>
    <s v="NULL"/>
  </r>
  <r>
    <n v="2002619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736"/>
    <s v="web"/>
    <s v="86.101.59.133"/>
    <s v="NULL"/>
  </r>
  <r>
    <n v="20026192"/>
    <x v="11"/>
    <s v="mod_forum"/>
    <s v="uploaded"/>
    <s v="assessable"/>
    <s v="forum_posts"/>
    <n v="129831"/>
    <s v="c"/>
    <n v="2"/>
    <n v="298435"/>
    <n v="70"/>
    <n v="117454"/>
    <x v="34"/>
    <x v="2"/>
    <s v="NULL"/>
    <n v="0"/>
    <s v="a:4:{s:7:&quot;content&quot;;s:273:&quot;&lt;p&gt;Service is an intangible product that brings utility or value to the customer. Service Management is thus a managerial discipline focused on a customer and a service. Service management is multidisciplinary field which is related to many other management fields.&lt;br&gt;&lt;/p&gt;&quot;;s:14:&quot;pathnamehashes&quot;;a:0:{}s:12:&quot;discussionid&quot;;i:44636;s:13:&quot;triggeredfrom&quot;;s:18:&quot;forum_add_new_post&quot;;}"/>
    <n v="1550676738"/>
    <s v="web"/>
    <s v="86.101.59.133"/>
    <s v="NULL"/>
  </r>
  <r>
    <n v="20026193"/>
    <x v="14"/>
    <s v="mod_forum"/>
    <s v="created"/>
    <s v="post"/>
    <s v="forum_posts"/>
    <n v="129831"/>
    <s v="c"/>
    <n v="2"/>
    <n v="298435"/>
    <n v="70"/>
    <n v="117454"/>
    <x v="34"/>
    <x v="2"/>
    <s v="NULL"/>
    <n v="0"/>
    <s v="a:3:{s:12:&quot;discussionid&quot;;s:5:&quot;44636&quot;;s:7:&quot;forumid&quot;;s:5:&quot;29409&quot;;s:9:&quot;forumtype&quot;;s:7:&quot;general&quot;;}"/>
    <n v="1550676738"/>
    <s v="web"/>
    <s v="86.101.59.133"/>
    <s v="NULL"/>
  </r>
  <r>
    <n v="20026194"/>
    <x v="13"/>
    <s v="mod_forum"/>
    <s v="viewed"/>
    <s v="discussion"/>
    <s v="forum_discussions"/>
    <n v="44636"/>
    <s v="r"/>
    <n v="2"/>
    <n v="298435"/>
    <n v="70"/>
    <n v="117454"/>
    <x v="34"/>
    <x v="2"/>
    <s v="NULL"/>
    <n v="0"/>
    <s v="N;"/>
    <n v="1550676738"/>
    <s v="web"/>
    <s v="86.101.59.133"/>
    <s v="NULL"/>
  </r>
  <r>
    <n v="200261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751"/>
    <s v="web"/>
    <s v="86.101.59.133"/>
    <s v="NULL"/>
  </r>
  <r>
    <n v="20026197"/>
    <x v="11"/>
    <s v="mod_forum"/>
    <s v="uploaded"/>
    <s v="assessable"/>
    <s v="forum_posts"/>
    <n v="129832"/>
    <s v="c"/>
    <n v="2"/>
    <n v="298435"/>
    <n v="70"/>
    <n v="117454"/>
    <x v="33"/>
    <x v="2"/>
    <s v="NULL"/>
    <n v="0"/>
    <s v="a:4:{s:7:&quot;content&quot;;s:183:&quot;&lt;p&gt;service management: it is the manufacturing context, is integrated into supply chain management as the intersection between the actual sales and the customer point of view.&lt;br&gt;&lt;/p&gt;&quot;;s:14:&quot;pathnamehashes&quot;;a:0:{}s:12:&quot;discussionid&quot;;i:44635;s:13:&quot;triggeredfrom&quot;;s:18:&quot;forum_add_new_post&quot;;}"/>
    <n v="1550676756"/>
    <s v="web"/>
    <s v="172.18.10.168"/>
    <s v="NULL"/>
  </r>
  <r>
    <n v="20026198"/>
    <x v="14"/>
    <s v="mod_forum"/>
    <s v="created"/>
    <s v="post"/>
    <s v="forum_posts"/>
    <n v="129832"/>
    <s v="c"/>
    <n v="2"/>
    <n v="298435"/>
    <n v="70"/>
    <n v="117454"/>
    <x v="33"/>
    <x v="2"/>
    <s v="NULL"/>
    <n v="0"/>
    <s v="a:3:{s:12:&quot;discussionid&quot;;s:5:&quot;44635&quot;;s:7:&quot;forumid&quot;;s:5:&quot;29409&quot;;s:9:&quot;forumtype&quot;;s:7:&quot;general&quot;;}"/>
    <n v="1550676756"/>
    <s v="web"/>
    <s v="172.18.10.168"/>
    <s v="NULL"/>
  </r>
  <r>
    <n v="20026199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0676756"/>
    <s v="web"/>
    <s v="172.18.10.168"/>
    <s v="NULL"/>
  </r>
  <r>
    <n v="2002620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764"/>
    <s v="web"/>
    <s v="86.101.59.133"/>
    <s v="NULL"/>
  </r>
  <r>
    <n v="20026206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676783"/>
    <s v="web"/>
    <s v="86.101.59.133"/>
    <s v="NULL"/>
  </r>
  <r>
    <n v="20026209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676790"/>
    <s v="web"/>
    <s v="86.101.59.133"/>
    <s v="NULL"/>
  </r>
  <r>
    <n v="20026213"/>
    <x v="2"/>
    <s v="core"/>
    <s v="viewed"/>
    <s v="user_profile"/>
    <s v="user"/>
    <n v="34004"/>
    <s v="r"/>
    <n v="0"/>
    <n v="298434"/>
    <n v="50"/>
    <n v="17307"/>
    <x v="24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676792"/>
    <s v="web"/>
    <s v="172.18.10.97"/>
    <s v="NULL"/>
  </r>
  <r>
    <n v="20026215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676807"/>
    <s v="web"/>
    <s v="172.18.10.97"/>
    <s v="NULL"/>
  </r>
  <r>
    <n v="20026223"/>
    <x v="13"/>
    <s v="mod_forum"/>
    <s v="viewed"/>
    <s v="discussion"/>
    <s v="forum_discussions"/>
    <n v="44636"/>
    <s v="r"/>
    <n v="2"/>
    <n v="298435"/>
    <n v="70"/>
    <n v="117454"/>
    <x v="34"/>
    <x v="2"/>
    <s v="NULL"/>
    <n v="0"/>
    <s v="N;"/>
    <n v="1550676850"/>
    <s v="web"/>
    <s v="86.101.59.133"/>
    <s v="NULL"/>
  </r>
  <r>
    <n v="20026232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890"/>
    <s v="web"/>
    <s v="86.101.59.133"/>
    <s v="NULL"/>
  </r>
  <r>
    <n v="20026240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676902"/>
    <s v="web"/>
    <s v="86.101.59.133"/>
    <s v="NULL"/>
  </r>
  <r>
    <n v="20026243"/>
    <x v="11"/>
    <s v="mod_forum"/>
    <s v="uploaded"/>
    <s v="assessable"/>
    <s v="forum_posts"/>
    <n v="129833"/>
    <s v="c"/>
    <n v="2"/>
    <n v="298435"/>
    <n v="70"/>
    <n v="117454"/>
    <x v="23"/>
    <x v="2"/>
    <s v="NULL"/>
    <n v="0"/>
    <s v="a:4:{s:7:&quot;content&quot;;s:138:&quot;&lt;p&gt;Service management is a process in which we reduce cost of the product by integrating and service and keep inventory level smaller.&lt;/p&gt;&quot;;s:14:&quot;pathnamehashes&quot;;a:0:{}s:12:&quot;discussionid&quot;;i:44636;s:13:&quot;triggeredfrom&quot;;s:18:&quot;forum_add_new_post&quot;;}"/>
    <n v="1550676929"/>
    <s v="web"/>
    <s v="86.101.59.133"/>
    <s v="NULL"/>
  </r>
  <r>
    <n v="20026244"/>
    <x v="14"/>
    <s v="mod_forum"/>
    <s v="created"/>
    <s v="post"/>
    <s v="forum_posts"/>
    <n v="129833"/>
    <s v="c"/>
    <n v="2"/>
    <n v="298435"/>
    <n v="70"/>
    <n v="117454"/>
    <x v="23"/>
    <x v="2"/>
    <s v="NULL"/>
    <n v="0"/>
    <s v="a:3:{s:12:&quot;discussionid&quot;;s:5:&quot;44636&quot;;s:7:&quot;forumid&quot;;s:5:&quot;29409&quot;;s:9:&quot;forumtype&quot;;s:7:&quot;general&quot;;}"/>
    <n v="1550676929"/>
    <s v="web"/>
    <s v="86.101.59.133"/>
    <s v="NULL"/>
  </r>
  <r>
    <n v="20026245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676929"/>
    <s v="web"/>
    <s v="86.101.59.133"/>
    <s v="NULL"/>
  </r>
  <r>
    <n v="20026249"/>
    <x v="11"/>
    <s v="mod_forum"/>
    <s v="uploaded"/>
    <s v="assessable"/>
    <s v="forum_posts"/>
    <n v="129832"/>
    <s v="c"/>
    <n v="2"/>
    <n v="298435"/>
    <n v="70"/>
    <n v="117454"/>
    <x v="33"/>
    <x v="2"/>
    <s v="NULL"/>
    <n v="0"/>
    <s v="a:4:{s:7:&quot;content&quot;;s:183:&quot;&lt;p&gt;service management: In the manufacturing context, it is integrated into supply chain management as the intersection between the actual sales and the customer point of view.&lt;br&gt;&lt;/p&gt;&quot;;s:14:&quot;pathnamehashes&quot;;a:0:{}s:12:&quot;discussionid&quot;;s:5:&quot;44635&quot;;s:13:&quot;triggeredfrom&quot;;s:17:&quot;forum_update_post&quot;;}"/>
    <n v="1550676939"/>
    <s v="web"/>
    <s v="172.18.10.168"/>
    <s v="NULL"/>
  </r>
  <r>
    <n v="20026250"/>
    <x v="23"/>
    <s v="mod_forum"/>
    <s v="updated"/>
    <s v="post"/>
    <s v="forum_posts"/>
    <n v="129832"/>
    <s v="u"/>
    <n v="2"/>
    <n v="298435"/>
    <n v="70"/>
    <n v="117454"/>
    <x v="33"/>
    <x v="2"/>
    <s v="NULL"/>
    <n v="0"/>
    <s v="a:3:{s:12:&quot;discussionid&quot;;s:5:&quot;44635&quot;;s:7:&quot;forumid&quot;;s:5:&quot;29409&quot;;s:9:&quot;forumtype&quot;;s:7:&quot;general&quot;;}"/>
    <n v="1550676939"/>
    <s v="web"/>
    <s v="172.18.10.168"/>
    <s v="NULL"/>
  </r>
  <r>
    <n v="20026251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0676939"/>
    <s v="web"/>
    <s v="172.18.10.168"/>
    <s v="NULL"/>
  </r>
  <r>
    <n v="20026254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6948"/>
    <s v="web"/>
    <s v="172.18.10.150"/>
    <s v="NULL"/>
  </r>
  <r>
    <n v="20026256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676950"/>
    <s v="web"/>
    <s v="172.18.10.150"/>
    <s v="NULL"/>
  </r>
  <r>
    <n v="20026260"/>
    <x v="4"/>
    <s v="core"/>
    <s v="viewed"/>
    <s v="user_list"/>
    <s v="course"/>
    <n v="17307"/>
    <s v="r"/>
    <n v="0"/>
    <n v="298434"/>
    <n v="50"/>
    <n v="17307"/>
    <x v="18"/>
    <x v="2"/>
    <s v="NULL"/>
    <n v="0"/>
    <s v="a:2:{s:15:&quot;courseshortname&quot;;s:5:&quot;IK059&quot;;s:14:&quot;coursefullname&quot;;s:42:&quot;IK059 Advanced Service Design &amp; Management&quot;;}"/>
    <n v="1550676958"/>
    <s v="web"/>
    <s v="172.18.10.150"/>
    <s v="NULL"/>
  </r>
  <r>
    <n v="2002626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976"/>
    <s v="web"/>
    <s v="86.101.59.133"/>
    <s v="NULL"/>
  </r>
  <r>
    <n v="2002626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992"/>
    <s v="web"/>
    <s v="86.101.59.133"/>
    <s v="NULL"/>
  </r>
  <r>
    <n v="20026268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676993"/>
    <s v="web"/>
    <s v="172.18.10.150"/>
    <s v="NULL"/>
  </r>
  <r>
    <n v="20026270"/>
    <x v="11"/>
    <s v="mod_forum"/>
    <s v="uploaded"/>
    <s v="assessable"/>
    <s v="forum_posts"/>
    <n v="129834"/>
    <s v="c"/>
    <n v="2"/>
    <n v="298435"/>
    <n v="70"/>
    <n v="117454"/>
    <x v="24"/>
    <x v="2"/>
    <s v="NULL"/>
    <n v="0"/>
    <s v="a:4:{s:7:&quot;content&quot;;s:130:&quot;Service management systems are large modular systems which incorporate all or most aspects of a service oriented organization.&lt;br&gt;&quot;;s:14:&quot;pathnamehashes&quot;;a:0:{}s:12:&quot;discussionid&quot;;i:44636;s:13:&quot;triggeredfrom&quot;;s:18:&quot;forum_add_new_post&quot;;}"/>
    <n v="1550677000"/>
    <s v="web"/>
    <s v="172.18.10.97"/>
    <s v="NULL"/>
  </r>
  <r>
    <n v="20026271"/>
    <x v="14"/>
    <s v="mod_forum"/>
    <s v="created"/>
    <s v="post"/>
    <s v="forum_posts"/>
    <n v="129834"/>
    <s v="c"/>
    <n v="2"/>
    <n v="298435"/>
    <n v="70"/>
    <n v="117454"/>
    <x v="24"/>
    <x v="2"/>
    <s v="NULL"/>
    <n v="0"/>
    <s v="a:3:{s:12:&quot;discussionid&quot;;s:5:&quot;44636&quot;;s:7:&quot;forumid&quot;;s:5:&quot;29409&quot;;s:9:&quot;forumtype&quot;;s:7:&quot;general&quot;;}"/>
    <n v="1550677000"/>
    <s v="web"/>
    <s v="172.18.10.97"/>
    <s v="NULL"/>
  </r>
  <r>
    <n v="20026272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677000"/>
    <s v="web"/>
    <s v="172.18.10.97"/>
    <s v="NULL"/>
  </r>
  <r>
    <n v="2002627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7042"/>
    <s v="web"/>
    <s v="86.101.59.133"/>
    <s v="NULL"/>
  </r>
  <r>
    <n v="20026278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7042"/>
    <s v="web"/>
    <s v="172.18.10.150"/>
    <s v="NULL"/>
  </r>
  <r>
    <n v="20026279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7043"/>
    <s v="web"/>
    <s v="172.18.10.150"/>
    <s v="NULL"/>
  </r>
  <r>
    <n v="20026280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7043"/>
    <s v="web"/>
    <s v="172.18.10.150"/>
    <s v="NULL"/>
  </r>
  <r>
    <n v="20026281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677045"/>
    <s v="web"/>
    <s v="172.18.10.150"/>
    <s v="NULL"/>
  </r>
  <r>
    <n v="20026282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677047"/>
    <s v="web"/>
    <s v="172.18.10.150"/>
    <s v="NULL"/>
  </r>
  <r>
    <n v="2002628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7052"/>
    <s v="web"/>
    <s v="86.101.59.133"/>
    <s v="NULL"/>
  </r>
  <r>
    <n v="2002629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7086"/>
    <s v="web"/>
    <s v="86.101.59.133"/>
    <s v="NULL"/>
  </r>
  <r>
    <n v="2002629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677095"/>
    <s v="web"/>
    <s v="86.101.59.133"/>
    <s v="NULL"/>
  </r>
  <r>
    <n v="200262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7098"/>
    <s v="web"/>
    <s v="86.101.59.133"/>
    <s v="NULL"/>
  </r>
  <r>
    <n v="20026296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677124"/>
    <s v="web"/>
    <s v="86.101.59.133"/>
    <s v="NULL"/>
  </r>
  <r>
    <n v="2002630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7152"/>
    <s v="web"/>
    <s v="86.101.59.133"/>
    <s v="NULL"/>
  </r>
  <r>
    <n v="20026322"/>
    <x v="11"/>
    <s v="mod_forum"/>
    <s v="uploaded"/>
    <s v="assessable"/>
    <s v="forum_posts"/>
    <n v="129835"/>
    <s v="c"/>
    <n v="2"/>
    <n v="298435"/>
    <n v="70"/>
    <n v="117454"/>
    <x v="18"/>
    <x v="2"/>
    <s v="NULL"/>
    <n v="0"/>
    <s v="a:4:{s:7:&quot;content&quot;;s:104:&quot;&lt;p&gt;service management is reformered by service providersthrough an appropriate mix people&lt;/p&gt;&lt;p&gt;&lt;br&gt;&lt;/p&gt;&quot;;s:14:&quot;pathnamehashes&quot;;a:0:{}s:12:&quot;discussionid&quot;;i:44636;s:13:&quot;triggeredfrom&quot;;s:18:&quot;forum_add_new_post&quot;;}"/>
    <n v="1550677218"/>
    <s v="web"/>
    <s v="172.18.10.150"/>
    <s v="NULL"/>
  </r>
  <r>
    <n v="20026323"/>
    <x v="14"/>
    <s v="mod_forum"/>
    <s v="created"/>
    <s v="post"/>
    <s v="forum_posts"/>
    <n v="129835"/>
    <s v="c"/>
    <n v="2"/>
    <n v="298435"/>
    <n v="70"/>
    <n v="117454"/>
    <x v="18"/>
    <x v="2"/>
    <s v="NULL"/>
    <n v="0"/>
    <s v="a:3:{s:12:&quot;discussionid&quot;;s:5:&quot;44636&quot;;s:7:&quot;forumid&quot;;s:5:&quot;29409&quot;;s:9:&quot;forumtype&quot;;s:7:&quot;general&quot;;}"/>
    <n v="1550677218"/>
    <s v="web"/>
    <s v="172.18.10.150"/>
    <s v="NULL"/>
  </r>
  <r>
    <n v="20026325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677219"/>
    <s v="web"/>
    <s v="172.18.10.150"/>
    <s v="NULL"/>
  </r>
  <r>
    <n v="20026336"/>
    <x v="11"/>
    <s v="mod_forum"/>
    <s v="uploaded"/>
    <s v="assessable"/>
    <s v="forum_posts"/>
    <n v="129836"/>
    <s v="c"/>
    <n v="2"/>
    <n v="298435"/>
    <n v="70"/>
    <n v="117454"/>
    <x v="22"/>
    <x v="2"/>
    <s v="NULL"/>
    <n v="0"/>
    <s v="a:4:{s:7:&quot;content&quot;;s:222:&quot;&lt;p&gt;Service Management is the process connects actual sales and customers.&amp;nbsp;The purposes of service management are to reduce high costs by integrating products and services and keep inventory levels smaller.&lt;br&gt;&lt;br&gt;&lt;/p&gt;&quot;;s:14:&quot;pathnamehashes&quot;;a:0:{}s:12:&quot;discussionid&quot;;i:44635;s:13:&quot;triggeredfrom&quot;;s:18:&quot;forum_add_new_post&quot;;}"/>
    <n v="1550677273"/>
    <s v="web"/>
    <s v="86.101.59.133"/>
    <s v="NULL"/>
  </r>
  <r>
    <n v="20026337"/>
    <x v="14"/>
    <s v="mod_forum"/>
    <s v="created"/>
    <s v="post"/>
    <s v="forum_posts"/>
    <n v="129836"/>
    <s v="c"/>
    <n v="2"/>
    <n v="298435"/>
    <n v="70"/>
    <n v="117454"/>
    <x v="22"/>
    <x v="2"/>
    <s v="NULL"/>
    <n v="0"/>
    <s v="a:3:{s:12:&quot;discussionid&quot;;s:5:&quot;44635&quot;;s:7:&quot;forumid&quot;;s:5:&quot;29409&quot;;s:9:&quot;forumtype&quot;;s:7:&quot;general&quot;;}"/>
    <n v="1550677273"/>
    <s v="web"/>
    <s v="86.101.59.133"/>
    <s v="NULL"/>
  </r>
  <r>
    <n v="20026338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677273"/>
    <s v="web"/>
    <s v="86.101.59.133"/>
    <s v="NULL"/>
  </r>
  <r>
    <n v="2002711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8813"/>
    <s v="web"/>
    <s v="86.101.59.133"/>
    <s v="NULL"/>
  </r>
  <r>
    <n v="20027634"/>
    <x v="13"/>
    <s v="mod_forum"/>
    <s v="viewed"/>
    <s v="discussion"/>
    <s v="forum_discussions"/>
    <n v="44636"/>
    <s v="r"/>
    <n v="2"/>
    <n v="298435"/>
    <n v="70"/>
    <n v="117454"/>
    <x v="9"/>
    <x v="2"/>
    <s v="NULL"/>
    <n v="0"/>
    <s v="N;"/>
    <n v="1550680844"/>
    <s v="web"/>
    <s v="91.104.169.187"/>
    <s v="NULL"/>
  </r>
  <r>
    <n v="2002791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393"/>
    <s v="web"/>
    <s v="86.101.59.133"/>
    <s v="NULL"/>
  </r>
  <r>
    <n v="200279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570"/>
    <s v="web"/>
    <s v="86.101.59.133"/>
    <s v="NULL"/>
  </r>
  <r>
    <n v="20027945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0682742"/>
    <s v="web"/>
    <s v="86.101.59.133"/>
    <s v="NULL"/>
  </r>
  <r>
    <n v="2002794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742"/>
    <s v="web"/>
    <s v="86.101.59.133"/>
    <s v="NULL"/>
  </r>
  <r>
    <n v="2002794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763"/>
    <s v="web"/>
    <s v="86.101.59.133"/>
    <s v="NULL"/>
  </r>
  <r>
    <n v="20031196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0736077"/>
    <s v="web"/>
    <s v="89.132.116.76"/>
    <s v="NULL"/>
  </r>
  <r>
    <n v="20031199"/>
    <x v="24"/>
    <s v="mod_url"/>
    <s v="viewed"/>
    <s v="course_module"/>
    <s v="url"/>
    <n v="2128"/>
    <s v="r"/>
    <n v="2"/>
    <n v="299786"/>
    <n v="70"/>
    <n v="118180"/>
    <x v="33"/>
    <x v="2"/>
    <s v="NULL"/>
    <n v="0"/>
    <s v="N;"/>
    <n v="1550736089"/>
    <s v="web"/>
    <s v="89.132.116.76"/>
    <s v="NULL"/>
  </r>
  <r>
    <n v="20035330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774222"/>
    <s v="web"/>
    <s v="176.63.155.235"/>
    <s v="NULL"/>
  </r>
  <r>
    <n v="20066472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1041224"/>
    <s v="web"/>
    <s v="176.63.28.125"/>
    <s v="NULL"/>
  </r>
  <r>
    <n v="20066477"/>
    <x v="24"/>
    <s v="mod_url"/>
    <s v="viewed"/>
    <s v="course_module"/>
    <s v="url"/>
    <n v="2128"/>
    <s v="r"/>
    <n v="2"/>
    <n v="299786"/>
    <n v="70"/>
    <n v="118180"/>
    <x v="22"/>
    <x v="2"/>
    <s v="NULL"/>
    <n v="0"/>
    <s v="N;"/>
    <n v="1551041269"/>
    <s v="web"/>
    <s v="176.63.28.125"/>
    <s v="NULL"/>
  </r>
  <r>
    <n v="2006971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084584"/>
    <s v="web"/>
    <s v="87.97.34.118"/>
    <s v="NULL"/>
  </r>
  <r>
    <n v="20069717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084618"/>
    <s v="web"/>
    <s v="87.97.34.118"/>
    <s v="NULL"/>
  </r>
  <r>
    <n v="2006971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084619"/>
    <s v="web"/>
    <s v="87.97.34.118"/>
    <s v="NULL"/>
  </r>
  <r>
    <n v="20069721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084656"/>
    <s v="web"/>
    <s v="87.97.34.118"/>
    <s v="NULL"/>
  </r>
  <r>
    <n v="2006972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084657"/>
    <s v="web"/>
    <s v="87.97.34.118"/>
    <s v="NULL"/>
  </r>
  <r>
    <n v="2007381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03850"/>
    <s v="web"/>
    <s v="87.97.34.118"/>
    <s v="NULL"/>
  </r>
  <r>
    <n v="200788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4054"/>
    <s v="web"/>
    <s v="87.97.105.179"/>
    <s v="NULL"/>
  </r>
  <r>
    <n v="20078818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058"/>
    <s v="web"/>
    <s v="87.97.105.179"/>
    <s v="NULL"/>
  </r>
  <r>
    <n v="20078820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063"/>
    <s v="web"/>
    <s v="87.97.105.179"/>
    <s v="NULL"/>
  </r>
  <r>
    <n v="20078821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070"/>
    <s v="web"/>
    <s v="87.97.105.179"/>
    <s v="NULL"/>
  </r>
  <r>
    <n v="20078822"/>
    <x v="11"/>
    <s v="mod_forum"/>
    <s v="uploaded"/>
    <s v="assessable"/>
    <s v="forum_posts"/>
    <n v="129946"/>
    <s v="c"/>
    <n v="2"/>
    <n v="298435"/>
    <n v="70"/>
    <n v="117454"/>
    <x v="2"/>
    <x v="2"/>
    <s v="NULL"/>
    <n v="0"/>
    <s v="a:4:{s:7:&quot;content&quot;;s:40:&quot;&lt;p&gt;What is theory? What is practice?&lt;/p&gt;&quot;;s:14:&quot;pathnamehashes&quot;;a:0:{}s:12:&quot;discussionid&quot;;i:44636;s:13:&quot;triggeredfrom&quot;;s:18:&quot;forum_add_new_post&quot;;}"/>
    <n v="1551134101"/>
    <s v="web"/>
    <s v="87.97.105.179"/>
    <s v="NULL"/>
  </r>
  <r>
    <n v="20078823"/>
    <x v="14"/>
    <s v="mod_forum"/>
    <s v="created"/>
    <s v="post"/>
    <s v="forum_posts"/>
    <n v="129946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101"/>
    <s v="web"/>
    <s v="87.97.105.179"/>
    <s v="NULL"/>
  </r>
  <r>
    <n v="20078825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102"/>
    <s v="web"/>
    <s v="87.97.105.179"/>
    <s v="NULL"/>
  </r>
  <r>
    <n v="20078902"/>
    <x v="11"/>
    <s v="mod_forum"/>
    <s v="uploaded"/>
    <s v="assessable"/>
    <s v="forum_posts"/>
    <n v="129947"/>
    <s v="c"/>
    <n v="2"/>
    <n v="298435"/>
    <n v="70"/>
    <n v="117454"/>
    <x v="2"/>
    <x v="2"/>
    <s v="NULL"/>
    <n v="0"/>
    <s v="a:4:{s:7:&quot;content&quot;;s:168:&quot;&lt;p&gt;&lt;p&gt;Cognition? Intuition? Induction? Abduction? Derivation? Association? Abstraction? Understanding?&lt;/p&gt;&lt;p&gt;What is the difference between the words above?&lt;/p&gt;&lt;br&gt;&lt;/p&gt;&quot;;s:14:&quot;pathnamehashes&quot;;a:0:{}s:12:&quot;discussionid&quot;;i:44636;s:13:&quot;triggeredfrom&quot;;s:18:&quot;forum_add_new_post&quot;;}"/>
    <n v="1551134205"/>
    <s v="web"/>
    <s v="87.97.105.179"/>
    <s v="NULL"/>
  </r>
  <r>
    <n v="20078903"/>
    <x v="14"/>
    <s v="mod_forum"/>
    <s v="created"/>
    <s v="post"/>
    <s v="forum_posts"/>
    <n v="129947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05"/>
    <s v="web"/>
    <s v="87.97.105.179"/>
    <s v="NULL"/>
  </r>
  <r>
    <n v="20078904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07"/>
    <s v="web"/>
    <s v="87.97.105.179"/>
    <s v="NULL"/>
  </r>
  <r>
    <n v="20078906"/>
    <x v="11"/>
    <s v="mod_forum"/>
    <s v="uploaded"/>
    <s v="assessable"/>
    <s v="forum_posts"/>
    <n v="129947"/>
    <s v="c"/>
    <n v="2"/>
    <n v="298435"/>
    <n v="70"/>
    <n v="117454"/>
    <x v="2"/>
    <x v="2"/>
    <s v="NULL"/>
    <n v="0"/>
    <s v="a:4:{s:7:&quot;content&quot;;s:175:&quot;&lt;p&gt;&lt;/p&gt;&lt;p&gt;Cognition? Intuition? Induction? Abduction? Derivation? Association? Abstraction? Understanding? Skill?&lt;/p&gt;&lt;p&gt;What is the difference between the words above?&lt;/p&gt;&lt;br&gt;&quot;;s:14:&quot;pathnamehashes&quot;;a:0:{}s:12:&quot;discussionid&quot;;s:5:&quot;44636&quot;;s:13:&quot;triggeredfrom&quot;;s:17:&quot;forum_update_post&quot;;}"/>
    <n v="1551134233"/>
    <s v="web"/>
    <s v="87.97.105.179"/>
    <s v="NULL"/>
  </r>
  <r>
    <n v="20078907"/>
    <x v="23"/>
    <s v="mod_forum"/>
    <s v="updated"/>
    <s v="post"/>
    <s v="forum_posts"/>
    <n v="129947"/>
    <s v="u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33"/>
    <s v="web"/>
    <s v="87.97.105.179"/>
    <s v="NULL"/>
  </r>
  <r>
    <n v="20078908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34"/>
    <s v="web"/>
    <s v="87.97.105.179"/>
    <s v="NULL"/>
  </r>
  <r>
    <n v="20078909"/>
    <x v="11"/>
    <s v="mod_forum"/>
    <s v="uploaded"/>
    <s v="assessable"/>
    <s v="forum_posts"/>
    <n v="129948"/>
    <s v="c"/>
    <n v="2"/>
    <n v="298435"/>
    <n v="70"/>
    <n v="117454"/>
    <x v="2"/>
    <x v="2"/>
    <s v="NULL"/>
    <n v="0"/>
    <s v="a:4:{s:7:&quot;content&quot;;s:179:&quot;&lt;p&gt;&lt;p&gt;Cognition? Intuition? Induction? Abduction? Derivation? Association? Abstraction? Understanding? Skill?&lt;/p&gt;&lt;p&gt;What is the difference between the words above?&lt;/p&gt;&lt;br&gt;&lt;br&gt;&lt;/p&gt;&quot;;s:14:&quot;pathnamehashes&quot;;a:0:{}s:12:&quot;discussionid&quot;;i:44636;s:13:&quot;triggeredfrom&quot;;s:18:&quot;forum_add_new_post&quot;;}"/>
    <n v="1551134264"/>
    <s v="web"/>
    <s v="87.97.105.179"/>
    <s v="NULL"/>
  </r>
  <r>
    <n v="20078910"/>
    <x v="14"/>
    <s v="mod_forum"/>
    <s v="created"/>
    <s v="post"/>
    <s v="forum_posts"/>
    <n v="129948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64"/>
    <s v="web"/>
    <s v="87.97.105.179"/>
    <s v="NULL"/>
  </r>
  <r>
    <n v="20078911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64"/>
    <s v="web"/>
    <s v="87.97.105.179"/>
    <s v="NULL"/>
  </r>
  <r>
    <n v="20078912"/>
    <x v="11"/>
    <s v="mod_forum"/>
    <s v="uploaded"/>
    <s v="assessable"/>
    <s v="forum_posts"/>
    <n v="129949"/>
    <s v="c"/>
    <n v="2"/>
    <n v="298435"/>
    <n v="70"/>
    <n v="117454"/>
    <x v="2"/>
    <x v="2"/>
    <s v="NULL"/>
    <n v="0"/>
    <s v="a:4:{s:7:&quot;content&quot;;s:179:&quot;&lt;p&gt;&lt;p&gt;Cognition? Intuition? Induction? Abduction? Derivation? Association? Abstraction? Understanding? Skill?&lt;/p&gt;&lt;p&gt;What is the difference between the words above?&lt;/p&gt;&lt;br&gt;&lt;br&gt;&lt;/p&gt;&quot;;s:14:&quot;pathnamehashes&quot;;a:0:{}s:12:&quot;discussionid&quot;;i:44636;s:13:&quot;triggeredfrom&quot;;s:18:&quot;forum_add_new_post&quot;;}"/>
    <n v="1551134292"/>
    <s v="web"/>
    <s v="87.97.105.179"/>
    <s v="NULL"/>
  </r>
  <r>
    <n v="20078913"/>
    <x v="14"/>
    <s v="mod_forum"/>
    <s v="created"/>
    <s v="post"/>
    <s v="forum_posts"/>
    <n v="129949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92"/>
    <s v="web"/>
    <s v="87.97.105.179"/>
    <s v="NULL"/>
  </r>
  <r>
    <n v="20078914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93"/>
    <s v="web"/>
    <s v="87.97.105.179"/>
    <s v="NULL"/>
  </r>
  <r>
    <n v="20078915"/>
    <x v="18"/>
    <s v="mod_forum"/>
    <s v="deleted"/>
    <s v="post"/>
    <s v="forum_posts"/>
    <n v="129949"/>
    <s v="d"/>
    <n v="0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320"/>
    <s v="web"/>
    <s v="87.97.105.179"/>
    <s v="NULL"/>
  </r>
  <r>
    <n v="20078916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320"/>
    <s v="web"/>
    <s v="87.97.105.179"/>
    <s v="NULL"/>
  </r>
  <r>
    <n v="20078917"/>
    <x v="11"/>
    <s v="mod_forum"/>
    <s v="uploaded"/>
    <s v="assessable"/>
    <s v="forum_posts"/>
    <n v="129950"/>
    <s v="c"/>
    <n v="2"/>
    <n v="298435"/>
    <n v="70"/>
    <n v="117454"/>
    <x v="2"/>
    <x v="2"/>
    <s v="NULL"/>
    <n v="0"/>
    <s v="a:4:{s:7:&quot;content&quot;;s:39:&quot;&lt;p&gt;What is smart, intelligent, ...?&lt;/p&gt;&quot;;s:14:&quot;pathnamehashes&quot;;a:0:{}s:12:&quot;discussionid&quot;;i:44636;s:13:&quot;triggeredfrom&quot;;s:18:&quot;forum_add_new_post&quot;;}"/>
    <n v="1551134396"/>
    <s v="web"/>
    <s v="87.97.105.179"/>
    <s v="NULL"/>
  </r>
  <r>
    <n v="20078918"/>
    <x v="14"/>
    <s v="mod_forum"/>
    <s v="created"/>
    <s v="post"/>
    <s v="forum_posts"/>
    <n v="129950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396"/>
    <s v="web"/>
    <s v="87.97.105.179"/>
    <s v="NULL"/>
  </r>
  <r>
    <n v="20078919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396"/>
    <s v="web"/>
    <s v="87.97.105.179"/>
    <s v="NULL"/>
  </r>
  <r>
    <n v="20078925"/>
    <x v="11"/>
    <s v="mod_forum"/>
    <s v="uploaded"/>
    <s v="assessable"/>
    <s v="forum_posts"/>
    <n v="129951"/>
    <s v="c"/>
    <n v="2"/>
    <n v="298435"/>
    <n v="70"/>
    <n v="117454"/>
    <x v="2"/>
    <x v="2"/>
    <s v="NULL"/>
    <n v="0"/>
    <s v="a:4:{s:7:&quot;content&quot;;s:42:&quot;&lt;p&gt;Is each subject a specific subject?&lt;/p&gt;&quot;;s:14:&quot;pathnamehashes&quot;;a:0:{}s:12:&quot;discussionid&quot;;i:44636;s:13:&quot;triggeredfrom&quot;;s:18:&quot;forum_add_new_post&quot;;}"/>
    <n v="1551134430"/>
    <s v="web"/>
    <s v="87.97.105.179"/>
    <s v="NULL"/>
  </r>
  <r>
    <n v="20078926"/>
    <x v="14"/>
    <s v="mod_forum"/>
    <s v="created"/>
    <s v="post"/>
    <s v="forum_posts"/>
    <n v="129951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430"/>
    <s v="web"/>
    <s v="87.97.105.179"/>
    <s v="NULL"/>
  </r>
  <r>
    <n v="20078927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430"/>
    <s v="web"/>
    <s v="87.97.105.179"/>
    <s v="NULL"/>
  </r>
  <r>
    <n v="20078945"/>
    <x v="11"/>
    <s v="mod_forum"/>
    <s v="uploaded"/>
    <s v="assessable"/>
    <s v="forum_posts"/>
    <n v="129952"/>
    <s v="c"/>
    <n v="2"/>
    <n v="298435"/>
    <n v="70"/>
    <n v="117454"/>
    <x v="2"/>
    <x v="2"/>
    <s v="NULL"/>
    <n v="0"/>
    <s v="a:4:{s:7:&quot;content&quot;;s:70:&quot;&lt;p&gt;Can theory and practice be classified in a black-and-white way?&lt;/p&gt;&quot;;s:14:&quot;pathnamehashes&quot;;a:0:{}s:12:&quot;discussionid&quot;;i:44636;s:13:&quot;triggeredfrom&quot;;s:18:&quot;forum_add_new_post&quot;;}"/>
    <n v="1551134486"/>
    <s v="web"/>
    <s v="87.97.105.179"/>
    <s v="NULL"/>
  </r>
  <r>
    <n v="20078946"/>
    <x v="14"/>
    <s v="mod_forum"/>
    <s v="created"/>
    <s v="post"/>
    <s v="forum_posts"/>
    <n v="129952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486"/>
    <s v="web"/>
    <s v="87.97.105.179"/>
    <s v="NULL"/>
  </r>
  <r>
    <n v="20078947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486"/>
    <s v="web"/>
    <s v="87.97.105.179"/>
    <s v="NULL"/>
  </r>
  <r>
    <n v="20078954"/>
    <x v="11"/>
    <s v="mod_forum"/>
    <s v="uploaded"/>
    <s v="assessable"/>
    <s v="forum_posts"/>
    <n v="129953"/>
    <s v="c"/>
    <n v="2"/>
    <n v="298435"/>
    <n v="70"/>
    <n v="117454"/>
    <x v="2"/>
    <x v="2"/>
    <s v="NULL"/>
    <n v="0"/>
    <s v="a:4:{s:7:&quot;content&quot;;s:132:&quot;&lt;p&gt;What is reason?&lt;/p&gt;&lt;p&gt;What is causality?&lt;/p&gt;&lt;p&gt;What is the Pygmalion-effect? (https://en.wikipedia.org/wiki/Pygmalion_effect)&lt;/p&gt;&quot;;s:14:&quot;pathnamehashes&quot;;a:0:{}s:12:&quot;discussionid&quot;;i:44636;s:13:&quot;triggeredfrom&quot;;s:18:&quot;forum_add_new_post&quot;;}"/>
    <n v="1551134581"/>
    <s v="web"/>
    <s v="87.97.105.179"/>
    <s v="NULL"/>
  </r>
  <r>
    <n v="20078955"/>
    <x v="14"/>
    <s v="mod_forum"/>
    <s v="created"/>
    <s v="post"/>
    <s v="forum_posts"/>
    <n v="129953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581"/>
    <s v="web"/>
    <s v="87.97.105.179"/>
    <s v="NULL"/>
  </r>
  <r>
    <n v="20078956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582"/>
    <s v="web"/>
    <s v="87.97.105.179"/>
    <s v="NULL"/>
  </r>
  <r>
    <n v="20078958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650"/>
    <s v="web"/>
    <s v="87.97.105.179"/>
    <s v="NULL"/>
  </r>
  <r>
    <n v="2007895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4654"/>
    <s v="web"/>
    <s v="87.97.105.179"/>
    <s v="NULL"/>
  </r>
  <r>
    <n v="20078960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657"/>
    <s v="web"/>
    <s v="87.97.105.179"/>
    <s v="NULL"/>
  </r>
  <r>
    <n v="20078961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662"/>
    <s v="web"/>
    <s v="87.97.105.179"/>
    <s v="NULL"/>
  </r>
  <r>
    <n v="20078962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665"/>
    <s v="web"/>
    <s v="87.97.105.179"/>
    <s v="NULL"/>
  </r>
  <r>
    <n v="20078965"/>
    <x v="11"/>
    <s v="mod_forum"/>
    <s v="uploaded"/>
    <s v="assessable"/>
    <s v="forum_posts"/>
    <n v="129582"/>
    <s v="c"/>
    <n v="2"/>
    <n v="298435"/>
    <n v="70"/>
    <n v="117454"/>
    <x v="2"/>
    <x v="2"/>
    <s v="NULL"/>
    <n v="0"/>
    <s v="a:4:{s:7:&quot;content&quot;;s:94:&quot;&lt;p&gt;The longer -- the better. (It is a potential rule for evaluation of definitions...)&lt;br&gt;&lt;/p&gt;&quot;;s:14:&quot;pathnamehashes&quot;;a:0:{}s:12:&quot;discussionid&quot;;s:5:&quot;44635&quot;;s:13:&quot;triggeredfrom&quot;;s:17:&quot;forum_update_post&quot;;}"/>
    <n v="1551134709"/>
    <s v="web"/>
    <s v="87.97.105.179"/>
    <s v="NULL"/>
  </r>
  <r>
    <n v="20078966"/>
    <x v="23"/>
    <s v="mod_forum"/>
    <s v="updated"/>
    <s v="post"/>
    <s v="forum_posts"/>
    <n v="129582"/>
    <s v="u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709"/>
    <s v="web"/>
    <s v="87.97.105.179"/>
    <s v="NULL"/>
  </r>
  <r>
    <n v="2007896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710"/>
    <s v="web"/>
    <s v="87.97.105.179"/>
    <s v="NULL"/>
  </r>
  <r>
    <n v="20079000"/>
    <x v="11"/>
    <s v="mod_forum"/>
    <s v="uploaded"/>
    <s v="assessable"/>
    <s v="forum_posts"/>
    <n v="129954"/>
    <s v="c"/>
    <n v="2"/>
    <n v="298435"/>
    <n v="70"/>
    <n v="117454"/>
    <x v="2"/>
    <x v="2"/>
    <s v="NULL"/>
    <n v="0"/>
    <s v="a:4:{s:7:&quot;content&quot;;s:34:&quot;&lt;p&gt;KNOW-ledge - what you KNOW?&lt;/p&gt;&quot;;s:14:&quot;pathnamehashes&quot;;a:0:{}s:12:&quot;discussionid&quot;;i:44635;s:13:&quot;triggeredfrom&quot;;s:18:&quot;forum_add_new_post&quot;;}"/>
    <n v="1551134757"/>
    <s v="web"/>
    <s v="87.97.105.179"/>
    <s v="NULL"/>
  </r>
  <r>
    <n v="20079001"/>
    <x v="14"/>
    <s v="mod_forum"/>
    <s v="created"/>
    <s v="post"/>
    <s v="forum_posts"/>
    <n v="129954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757"/>
    <s v="web"/>
    <s v="87.97.105.179"/>
    <s v="NULL"/>
  </r>
  <r>
    <n v="2007900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758"/>
    <s v="web"/>
    <s v="87.97.105.179"/>
    <s v="NULL"/>
  </r>
  <r>
    <n v="20079004"/>
    <x v="11"/>
    <s v="mod_forum"/>
    <s v="uploaded"/>
    <s v="assessable"/>
    <s v="forum_posts"/>
    <n v="129955"/>
    <s v="c"/>
    <n v="2"/>
    <n v="298435"/>
    <n v="70"/>
    <n v="117454"/>
    <x v="2"/>
    <x v="2"/>
    <s v="NULL"/>
    <n v="0"/>
    <s v="a:4:{s:7:&quot;content&quot;;s:65:&quot;&lt;p&gt;Samples? (studying, working, thinking, communicating, ...)&lt;/p&gt;&quot;;s:14:&quot;pathnamehashes&quot;;a:0:{}s:12:&quot;discussionid&quot;;i:44635;s:13:&quot;triggeredfrom&quot;;s:18:&quot;forum_add_new_post&quot;;}"/>
    <n v="1551134795"/>
    <s v="web"/>
    <s v="87.97.105.179"/>
    <s v="NULL"/>
  </r>
  <r>
    <n v="20079005"/>
    <x v="14"/>
    <s v="mod_forum"/>
    <s v="created"/>
    <s v="post"/>
    <s v="forum_posts"/>
    <n v="129955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795"/>
    <s v="web"/>
    <s v="87.97.105.179"/>
    <s v="NULL"/>
  </r>
  <r>
    <n v="2007900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796"/>
    <s v="web"/>
    <s v="87.97.105.179"/>
    <s v="NULL"/>
  </r>
  <r>
    <n v="20079007"/>
    <x v="11"/>
    <s v="mod_forum"/>
    <s v="uploaded"/>
    <s v="assessable"/>
    <s v="forum_posts"/>
    <n v="129956"/>
    <s v="c"/>
    <n v="2"/>
    <n v="298435"/>
    <n v="70"/>
    <n v="117454"/>
    <x v="2"/>
    <x v="2"/>
    <s v="NULL"/>
    <n v="0"/>
    <s v="a:4:{s:7:&quot;content&quot;;s:102:&quot;&lt;p&gt;Is it possible to classify facts, information, skills from each other in a black-and-white-way?&lt;/p&gt;&quot;;s:14:&quot;pathnamehashes&quot;;a:0:{}s:12:&quot;discussionid&quot;;i:44635;s:13:&quot;triggeredfrom&quot;;s:18:&quot;forum_add_new_post&quot;;}"/>
    <n v="1551134849"/>
    <s v="web"/>
    <s v="87.97.105.179"/>
    <s v="NULL"/>
  </r>
  <r>
    <n v="20079008"/>
    <x v="14"/>
    <s v="mod_forum"/>
    <s v="created"/>
    <s v="post"/>
    <s v="forum_posts"/>
    <n v="129956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849"/>
    <s v="web"/>
    <s v="87.97.105.179"/>
    <s v="NULL"/>
  </r>
  <r>
    <n v="2007900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850"/>
    <s v="web"/>
    <s v="87.97.105.179"/>
    <s v="NULL"/>
  </r>
  <r>
    <n v="20079012"/>
    <x v="11"/>
    <s v="mod_forum"/>
    <s v="uploaded"/>
    <s v="assessable"/>
    <s v="forum_posts"/>
    <n v="129957"/>
    <s v="c"/>
    <n v="2"/>
    <n v="298435"/>
    <n v="70"/>
    <n v="117454"/>
    <x v="2"/>
    <x v="2"/>
    <s v="NULL"/>
    <n v="0"/>
    <s v="a:4:{s:7:&quot;content&quot;;s:169:&quot;&lt;p&gt;Is accumulation a simple addition?&amp;nbsp;&lt;/p&gt;&lt;p&gt;Is accumulation a kind of structuring and re-structuring?&lt;/p&gt;&lt;p&gt;Is it possible to forget already accumulated items?&lt;/p&gt;&quot;;s:14:&quot;pathnamehashes&quot;;a:0:{}s:12:&quot;discussionid&quot;;i:44635;s:13:&quot;triggeredfrom&quot;;s:18:&quot;forum_add_new_post&quot;;}"/>
    <n v="1551134914"/>
    <s v="web"/>
    <s v="87.97.105.179"/>
    <s v="NULL"/>
  </r>
  <r>
    <n v="20079013"/>
    <x v="14"/>
    <s v="mod_forum"/>
    <s v="created"/>
    <s v="post"/>
    <s v="forum_posts"/>
    <n v="129957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914"/>
    <s v="web"/>
    <s v="87.97.105.179"/>
    <s v="NULL"/>
  </r>
  <r>
    <n v="2007901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915"/>
    <s v="web"/>
    <s v="87.97.105.179"/>
    <s v="NULL"/>
  </r>
  <r>
    <n v="2007905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5100"/>
    <s v="web"/>
    <s v="87.97.105.179"/>
    <s v="NULL"/>
  </r>
  <r>
    <n v="20079061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135119"/>
    <s v="web"/>
    <s v="87.97.105.179"/>
    <s v="NULL"/>
  </r>
  <r>
    <n v="2007906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5121"/>
    <s v="web"/>
    <s v="87.97.105.179"/>
    <s v="NULL"/>
  </r>
  <r>
    <n v="200794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573"/>
    <s v="web"/>
    <s v="87.97.105.179"/>
    <s v="NULL"/>
  </r>
  <r>
    <n v="20079410"/>
    <x v="9"/>
    <s v="core"/>
    <s v="created"/>
    <s v="course_module"/>
    <s v="course_modules"/>
    <n v="118731"/>
    <s v="c"/>
    <n v="1"/>
    <n v="300966"/>
    <n v="70"/>
    <n v="118731"/>
    <x v="2"/>
    <x v="2"/>
    <s v="NULL"/>
    <n v="0"/>
    <s v="a:3:{s:10:&quot;modulename&quot;;s:5:&quot;forum&quot;;s:10:&quot;instanceid&quot;;i:29457;s:4:&quot;name&quot;;s:24:&quot;Rules, terms, conditions&quot;;}"/>
    <n v="1551136647"/>
    <s v="web"/>
    <s v="87.97.105.179"/>
    <s v="NULL"/>
  </r>
  <r>
    <n v="2007941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648"/>
    <s v="web"/>
    <s v="87.97.105.179"/>
    <s v="NULL"/>
  </r>
  <r>
    <n v="20079412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651"/>
    <s v="web"/>
    <s v="87.97.105.179"/>
    <s v="NULL"/>
  </r>
  <r>
    <n v="20079414"/>
    <x v="11"/>
    <s v="mod_forum"/>
    <s v="uploaded"/>
    <s v="assessable"/>
    <s v="forum_posts"/>
    <n v="129958"/>
    <s v="c"/>
    <n v="2"/>
    <n v="300966"/>
    <n v="70"/>
    <n v="118731"/>
    <x v="2"/>
    <x v="2"/>
    <s v="NULL"/>
    <n v="0"/>
    <s v="a:4:{s:7:&quot;content&quot;;s:2133:&quot;&lt;p&gt;&lt;p&gt;Question:&amp;nbsp;&lt;blockquote type=&quot;cite&quot;&gt;&lt;div dir=&quot;auto&quot;&gt;What exactly we have to do sir?&lt;/div&gt;&lt;/blockquote&gt;&lt;/p&gt;&lt;p&gt;Answer:&lt;/p&gt;&lt;p&gt;Hi,&lt;br&gt;first of all: you are the first person asking the right question - as expected in written form!&lt;br&gt;:-)&lt;br&gt;A rel. long version of the answer about items till now:&lt;br&gt;- each document should be read: e.g.&lt;br&gt;-- diary:&amp;nbsp;https://miau.my-x.hu/mediawiki/index.php/QuILT-IK059-Diary&lt;br&gt;-- discussion page:&amp;nbsp;https://miau.my-x.hu/mediawiki/index.php/Vita:QuILT-IK059-Diary&lt;br&gt;-- each QuILT-articles:&amp;nbsp;https://miau.my-x.hu/mediawiki/index.php/QuILT-content&lt;br&gt;-- learning materials (week by week published): e.g.https://miau.my-x.hu/miau/quilt/forum_details.docx&lt;br&gt;---&amp;nbsp;https://miau.my-x.hu/miau/quilt/Definitions_of_knowledge.docx&lt;br&gt;---&amp;nbsp;https://miau.my-x.hu/miau/quilt/reality_driven_education.docx&lt;br&gt;---&amp;nbsp;https://miau.my-x.hu/miau/quilt/Exercises_for_critical_thinking_and_doing.docx&lt;br&gt;--- ...&lt;br&gt;-- Moodle-topics&lt;br&gt;- everybody should send me the basic information:&amp;nbsp;https://miau.my-x.hu/mediawiki/index.php/QuILT-BI&lt;br&gt;- everybody should try to discuss/comment the above listed impulses&lt;br&gt;- everybody should try to create a digital profile being capable of evaluating&amp;nbsp; performances of Students compared to each other: c.f. https://miau.my-x.hu/miau/quilt/logstore_standard_log.xlsx&lt;br&gt;- everybody should try to recommend variable for this common evaluation system for Student's activities&lt;br&gt;- everybody should try to evaluate the already existing definitions of the word of knowledge&lt;br&gt;- everybody should try to recommend variable for this common evaluation system for defintions&lt;br&gt;- ...&lt;br&gt;&lt;br&gt;The short version:&lt;br&gt;- everybody should try to create offers (towards me) for an own evaluation system based on the above-mentioned impulses and the further impulses (expert systems, reporting tools, modelling instead of defining, etc.) of the semester...&lt;br&gt;&lt;br&gt;I think, this email (my answers) will generate a lot of new questions - and each question is a kind of valuable performance for scoring at least...&lt;br&gt;&lt;br&gt;Best regards&lt;br&gt;&lt;br&gt;Laszlo Pitlik&lt;br&gt;&lt;/p&gt;&lt;/p&gt;&quot;;s:14:&quot;pathnamehashes&quot;;a:0:{}s:12:&quot;discussionid&quot;;i:44822;s:13:&quot;triggeredfrom&quot;;s:20:&quot;forum_add_discussion&quot;;}"/>
    <n v="1551136759"/>
    <s v="web"/>
    <s v="87.97.105.179"/>
    <s v="NULL"/>
  </r>
  <r>
    <n v="20079415"/>
    <x v="12"/>
    <s v="mod_forum"/>
    <s v="created"/>
    <s v="discussion"/>
    <s v="forum_discussions"/>
    <n v="44822"/>
    <s v="c"/>
    <n v="2"/>
    <n v="300966"/>
    <n v="70"/>
    <n v="118731"/>
    <x v="2"/>
    <x v="2"/>
    <s v="NULL"/>
    <n v="0"/>
    <s v="a:1:{s:7:&quot;forumid&quot;;s:5:&quot;29457&quot;;}"/>
    <n v="1551136759"/>
    <s v="web"/>
    <s v="87.97.105.179"/>
    <s v="NULL"/>
  </r>
  <r>
    <n v="20079416"/>
    <x v="17"/>
    <s v="mod_forum"/>
    <s v="created"/>
    <s v="discussion_subscription"/>
    <s v="forum_discussion_subs"/>
    <n v="192"/>
    <s v="c"/>
    <n v="2"/>
    <n v="300966"/>
    <n v="70"/>
    <n v="118731"/>
    <x v="2"/>
    <x v="2"/>
    <n v="34004"/>
    <n v="0"/>
    <s v="a:2:{s:7:&quot;forumid&quot;;i:29457;s:10:&quot;discussion&quot;;i:44822;}"/>
    <n v="1551136759"/>
    <s v="web"/>
    <s v="87.97.105.179"/>
    <s v="NULL"/>
  </r>
  <r>
    <n v="20079417"/>
    <x v="11"/>
    <s v="mod_forum"/>
    <s v="uploaded"/>
    <s v="assessable"/>
    <s v="forum_posts"/>
    <n v="129959"/>
    <s v="c"/>
    <n v="2"/>
    <n v="300966"/>
    <n v="70"/>
    <n v="118731"/>
    <x v="2"/>
    <x v="2"/>
    <s v="NULL"/>
    <n v="0"/>
    <s v="a:4:{s:7:&quot;content&quot;;s:2133:&quot;&lt;p&gt;&lt;p&gt;Question:&amp;nbsp;&lt;blockquote type=&quot;cite&quot;&gt;&lt;div dir=&quot;auto&quot;&gt;What exactly we have to do sir?&lt;/div&gt;&lt;/blockquote&gt;&lt;/p&gt;&lt;p&gt;Answer:&lt;/p&gt;&lt;p&gt;Hi,&lt;br&gt;first of all: you are the first person asking the right question - as expected in written form!&lt;br&gt;:-)&lt;br&gt;A rel. long version of the answer about items till now:&lt;br&gt;- each document should be read: e.g.&lt;br&gt;-- diary:&amp;nbsp;https://miau.my-x.hu/mediawiki/index.php/QuILT-IK059-Diary&lt;br&gt;-- discussion page:&amp;nbsp;https://miau.my-x.hu/mediawiki/index.php/Vita:QuILT-IK059-Diary&lt;br&gt;-- each QuILT-articles:&amp;nbsp;https://miau.my-x.hu/mediawiki/index.php/QuILT-content&lt;br&gt;-- learning materials (week by week published): e.g.https://miau.my-x.hu/miau/quilt/forum_details.docx&lt;br&gt;---&amp;nbsp;https://miau.my-x.hu/miau/quilt/Definitions_of_knowledge.docx&lt;br&gt;---&amp;nbsp;https://miau.my-x.hu/miau/quilt/reality_driven_education.docx&lt;br&gt;---&amp;nbsp;https://miau.my-x.hu/miau/quilt/Exercises_for_critical_thinking_and_doing.docx&lt;br&gt;--- ...&lt;br&gt;-- Moodle-topics&lt;br&gt;- everybody should send me the basic information:&amp;nbsp;https://miau.my-x.hu/mediawiki/index.php/QuILT-BI&lt;br&gt;- everybody should try to discuss/comment the above listed impulses&lt;br&gt;- everybody should try to create a digital profile being capable of evaluating&amp;nbsp; performances of Students compared to each other: c.f. https://miau.my-x.hu/miau/quilt/logstore_standard_log.xlsx&lt;br&gt;- everybody should try to recommend variable for this common evaluation system for Student's activities&lt;br&gt;- everybody should try to evaluate the already existing definitions of the word of knowledge&lt;br&gt;- everybody should try to recommend variable for this common evaluation system for defintions&lt;br&gt;- ...&lt;br&gt;&lt;br&gt;The short version:&lt;br&gt;- everybody should try to create offers (towards me) for an own evaluation system based on the above-mentioned impulses and the further impulses (expert systems, reporting tools, modelling instead of defining, etc.) of the semester...&lt;br&gt;&lt;br&gt;I think, this email (my answers) will generate a lot of new questions - and each question is a kind of valuable performance for scoring at least...&lt;br&gt;&lt;br&gt;Best regards&lt;br&gt;&lt;br&gt;Laszlo Pitlik&lt;br&gt;&lt;/p&gt;&lt;/p&gt;&quot;;s:14:&quot;pathnamehashes&quot;;a:0:{}s:12:&quot;discussionid&quot;;i:44823;s:13:&quot;triggeredfrom&quot;;s:20:&quot;forum_add_discussion&quot;;}"/>
    <n v="1551136759"/>
    <s v="web"/>
    <s v="87.97.105.179"/>
    <s v="NULL"/>
  </r>
  <r>
    <n v="20079418"/>
    <x v="12"/>
    <s v="mod_forum"/>
    <s v="created"/>
    <s v="discussion"/>
    <s v="forum_discussions"/>
    <n v="44823"/>
    <s v="c"/>
    <n v="2"/>
    <n v="300966"/>
    <n v="70"/>
    <n v="118731"/>
    <x v="2"/>
    <x v="2"/>
    <s v="NULL"/>
    <n v="0"/>
    <s v="a:1:{s:7:&quot;forumid&quot;;s:5:&quot;29457&quot;;}"/>
    <n v="1551136759"/>
    <s v="web"/>
    <s v="87.97.105.179"/>
    <s v="NULL"/>
  </r>
  <r>
    <n v="20079419"/>
    <x v="17"/>
    <s v="mod_forum"/>
    <s v="created"/>
    <s v="discussion_subscription"/>
    <s v="forum_discussion_subs"/>
    <n v="193"/>
    <s v="c"/>
    <n v="2"/>
    <n v="300966"/>
    <n v="70"/>
    <n v="118731"/>
    <x v="2"/>
    <x v="2"/>
    <n v="34004"/>
    <n v="0"/>
    <s v="a:2:{s:7:&quot;forumid&quot;;i:29457;s:10:&quot;discussion&quot;;i:44823;}"/>
    <n v="1551136759"/>
    <s v="web"/>
    <s v="87.97.105.179"/>
    <s v="NULL"/>
  </r>
  <r>
    <n v="20079420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759"/>
    <s v="web"/>
    <s v="87.97.105.179"/>
    <s v="NULL"/>
  </r>
  <r>
    <n v="20079421"/>
    <x v="13"/>
    <s v="mod_forum"/>
    <s v="viewed"/>
    <s v="discussion"/>
    <s v="forum_discussions"/>
    <n v="44822"/>
    <s v="r"/>
    <n v="2"/>
    <n v="300966"/>
    <n v="70"/>
    <n v="118731"/>
    <x v="2"/>
    <x v="2"/>
    <s v="NULL"/>
    <n v="0"/>
    <s v="N;"/>
    <n v="1551136765"/>
    <s v="web"/>
    <s v="87.97.105.179"/>
    <s v="NULL"/>
  </r>
  <r>
    <n v="20079422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781"/>
    <s v="web"/>
    <s v="87.97.105.179"/>
    <s v="NULL"/>
  </r>
  <r>
    <n v="20079423"/>
    <x v="13"/>
    <s v="mod_forum"/>
    <s v="viewed"/>
    <s v="discussion"/>
    <s v="forum_discussions"/>
    <n v="44823"/>
    <s v="r"/>
    <n v="2"/>
    <n v="300966"/>
    <n v="70"/>
    <n v="118731"/>
    <x v="2"/>
    <x v="2"/>
    <s v="NULL"/>
    <n v="0"/>
    <s v="N;"/>
    <n v="1551136784"/>
    <s v="web"/>
    <s v="87.97.105.179"/>
    <s v="NULL"/>
  </r>
  <r>
    <n v="200794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819"/>
    <s v="web"/>
    <s v="87.97.105.179"/>
    <s v="NULL"/>
  </r>
  <r>
    <n v="20079425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828"/>
    <s v="web"/>
    <s v="87.97.105.179"/>
    <s v="NULL"/>
  </r>
  <r>
    <n v="20079429"/>
    <x v="16"/>
    <s v="core"/>
    <s v="updated"/>
    <s v="course_module"/>
    <s v="course_modules"/>
    <n v="117454"/>
    <s v="u"/>
    <n v="1"/>
    <n v="298435"/>
    <n v="70"/>
    <n v="117454"/>
    <x v="2"/>
    <x v="2"/>
    <s v="NULL"/>
    <n v="0"/>
    <s v="a:3:{s:10:&quot;modulename&quot;;s:5:&quot;forum&quot;;s:10:&quot;instanceid&quot;;s:5:&quot;29409&quot;;s:4:&quot;name&quot;;s:37:&quot;Forum for the first common activities&quot;;}"/>
    <n v="1551136912"/>
    <s v="web"/>
    <s v="87.97.105.179"/>
    <s v="NULL"/>
  </r>
  <r>
    <n v="2007943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913"/>
    <s v="web"/>
    <s v="87.97.105.179"/>
    <s v="NULL"/>
  </r>
  <r>
    <n v="2007943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919"/>
    <s v="web"/>
    <s v="87.97.105.179"/>
    <s v="NULL"/>
  </r>
  <r>
    <n v="2007943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6922"/>
    <s v="web"/>
    <s v="87.97.105.179"/>
    <s v="NULL"/>
  </r>
  <r>
    <n v="2007943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926"/>
    <s v="web"/>
    <s v="87.97.105.179"/>
    <s v="NULL"/>
  </r>
  <r>
    <n v="20080995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70550"/>
    <s v="web"/>
    <s v="176.63.27.104"/>
    <s v="NULL"/>
  </r>
  <r>
    <n v="2008158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280"/>
    <s v="web"/>
    <s v="87.97.105.179"/>
    <s v="NULL"/>
  </r>
  <r>
    <n v="2008172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778"/>
    <s v="web"/>
    <s v="87.97.105.179"/>
    <s v="NULL"/>
  </r>
  <r>
    <n v="20081725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174808"/>
    <s v="web"/>
    <s v="87.97.105.179"/>
    <s v="NULL"/>
  </r>
  <r>
    <n v="200817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09"/>
    <s v="web"/>
    <s v="87.97.105.179"/>
    <s v="NULL"/>
  </r>
  <r>
    <n v="20081737"/>
    <x v="6"/>
    <s v="core"/>
    <s v="updated"/>
    <s v="course_section"/>
    <s v="course_sections"/>
    <n v="276137"/>
    <s v="u"/>
    <n v="1"/>
    <n v="298434"/>
    <n v="50"/>
    <n v="17307"/>
    <x v="2"/>
    <x v="2"/>
    <s v="NULL"/>
    <n v="0"/>
    <s v="a:1:{s:10:&quot;sectionnum&quot;;s:1:&quot;7&quot;;}"/>
    <n v="1551174851"/>
    <s v="web"/>
    <s v="87.97.105.179"/>
    <s v="NULL"/>
  </r>
  <r>
    <n v="2008173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52"/>
    <s v="web"/>
    <s v="87.97.105.179"/>
    <s v="NULL"/>
  </r>
  <r>
    <n v="20081741"/>
    <x v="6"/>
    <s v="core"/>
    <s v="updated"/>
    <s v="course_section"/>
    <s v="course_sections"/>
    <n v="276140"/>
    <s v="u"/>
    <n v="1"/>
    <n v="298434"/>
    <n v="50"/>
    <n v="17307"/>
    <x v="2"/>
    <x v="2"/>
    <s v="NULL"/>
    <n v="0"/>
    <s v="a:1:{s:10:&quot;sectionnum&quot;;s:2:&quot;10&quot;;}"/>
    <n v="1551174864"/>
    <s v="web"/>
    <s v="87.97.105.179"/>
    <s v="NULL"/>
  </r>
  <r>
    <n v="2008174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65"/>
    <s v="web"/>
    <s v="87.97.105.179"/>
    <s v="NULL"/>
  </r>
  <r>
    <n v="2008174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72"/>
    <s v="web"/>
    <s v="87.97.105.179"/>
    <s v="NULL"/>
  </r>
  <r>
    <n v="20081747"/>
    <x v="6"/>
    <s v="core"/>
    <s v="updated"/>
    <s v="course_section"/>
    <s v="course_sections"/>
    <n v="276143"/>
    <s v="u"/>
    <n v="1"/>
    <n v="298434"/>
    <n v="50"/>
    <n v="17307"/>
    <x v="2"/>
    <x v="2"/>
    <s v="NULL"/>
    <n v="0"/>
    <s v="a:1:{s:10:&quot;sectionnum&quot;;s:2:&quot;13&quot;;}"/>
    <n v="1551174883"/>
    <s v="web"/>
    <s v="87.97.105.179"/>
    <s v="NULL"/>
  </r>
  <r>
    <n v="2008174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84"/>
    <s v="web"/>
    <s v="87.97.105.179"/>
    <s v="NULL"/>
  </r>
  <r>
    <n v="20085035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93177"/>
    <s v="web"/>
    <s v="86.101.59.133"/>
    <s v="NULL"/>
  </r>
  <r>
    <n v="20085036"/>
    <x v="5"/>
    <s v="mod_forum"/>
    <s v="viewed"/>
    <s v="course_module"/>
    <s v="forum"/>
    <n v="29409"/>
    <s v="r"/>
    <n v="2"/>
    <n v="298435"/>
    <n v="70"/>
    <n v="117454"/>
    <x v="19"/>
    <x v="2"/>
    <s v="NULL"/>
    <n v="0"/>
    <s v="N;"/>
    <n v="1551193181"/>
    <s v="web"/>
    <s v="86.101.59.133"/>
    <s v="NULL"/>
  </r>
  <r>
    <n v="20085042"/>
    <x v="5"/>
    <s v="mod_forum"/>
    <s v="viewed"/>
    <s v="course_module"/>
    <s v="forum"/>
    <n v="29457"/>
    <s v="r"/>
    <n v="2"/>
    <n v="300966"/>
    <n v="70"/>
    <n v="118731"/>
    <x v="19"/>
    <x v="2"/>
    <s v="NULL"/>
    <n v="0"/>
    <s v="N;"/>
    <n v="1551193190"/>
    <s v="web"/>
    <s v="86.101.59.133"/>
    <s v="NULL"/>
  </r>
  <r>
    <n v="20085045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93197"/>
    <s v="web"/>
    <s v="86.101.59.133"/>
    <s v="NULL"/>
  </r>
  <r>
    <n v="20085049"/>
    <x v="5"/>
    <s v="mod_forum"/>
    <s v="viewed"/>
    <s v="course_module"/>
    <s v="forum"/>
    <n v="29409"/>
    <s v="r"/>
    <n v="2"/>
    <n v="298435"/>
    <n v="70"/>
    <n v="117454"/>
    <x v="19"/>
    <x v="2"/>
    <s v="NULL"/>
    <n v="0"/>
    <s v="N;"/>
    <n v="1551193207"/>
    <s v="web"/>
    <s v="86.101.59.133"/>
    <s v="NULL"/>
  </r>
  <r>
    <n v="20085052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93212"/>
    <s v="web"/>
    <s v="86.101.59.133"/>
    <s v="NULL"/>
  </r>
  <r>
    <n v="20085190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3468"/>
    <s v="web"/>
    <s v="86.101.59.133"/>
    <s v="NULL"/>
  </r>
  <r>
    <n v="20085317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4116"/>
    <s v="web"/>
    <s v="86.101.59.133"/>
    <s v="NULL"/>
  </r>
  <r>
    <n v="20085364"/>
    <x v="5"/>
    <s v="mod_forum"/>
    <s v="viewed"/>
    <s v="course_module"/>
    <s v="forum"/>
    <n v="29457"/>
    <s v="r"/>
    <n v="2"/>
    <n v="300966"/>
    <n v="70"/>
    <n v="118731"/>
    <x v="33"/>
    <x v="2"/>
    <s v="NULL"/>
    <n v="0"/>
    <s v="N;"/>
    <n v="1551194658"/>
    <s v="web"/>
    <s v="86.101.59.133"/>
    <s v="NULL"/>
  </r>
  <r>
    <n v="20085365"/>
    <x v="13"/>
    <s v="mod_forum"/>
    <s v="viewed"/>
    <s v="discussion"/>
    <s v="forum_discussions"/>
    <n v="44822"/>
    <s v="r"/>
    <n v="2"/>
    <n v="300966"/>
    <n v="70"/>
    <n v="118731"/>
    <x v="33"/>
    <x v="2"/>
    <s v="NULL"/>
    <n v="0"/>
    <s v="N;"/>
    <n v="1551194661"/>
    <s v="web"/>
    <s v="86.101.59.133"/>
    <s v="NULL"/>
  </r>
  <r>
    <n v="20085367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4693"/>
    <s v="web"/>
    <s v="86.101.59.133"/>
    <s v="NULL"/>
  </r>
  <r>
    <n v="20085368"/>
    <x v="5"/>
    <s v="mod_forum"/>
    <s v="viewed"/>
    <s v="course_module"/>
    <s v="forum"/>
    <n v="29409"/>
    <s v="r"/>
    <n v="2"/>
    <n v="298435"/>
    <n v="70"/>
    <n v="117454"/>
    <x v="33"/>
    <x v="2"/>
    <s v="NULL"/>
    <n v="0"/>
    <s v="N;"/>
    <n v="1551194695"/>
    <s v="web"/>
    <s v="86.101.59.133"/>
    <s v="NULL"/>
  </r>
  <r>
    <n v="20085371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1194698"/>
    <s v="web"/>
    <s v="86.101.59.133"/>
    <s v="NULL"/>
  </r>
  <r>
    <n v="20085373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4711"/>
    <s v="web"/>
    <s v="86.101.59.133"/>
    <s v="NULL"/>
  </r>
  <r>
    <n v="20091537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1206428"/>
    <s v="web"/>
    <s v="176.63.18.187"/>
    <s v="NULL"/>
  </r>
  <r>
    <n v="20092680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15277"/>
    <s v="web"/>
    <s v="89.132.90.118"/>
    <s v="NULL"/>
  </r>
  <r>
    <n v="20095567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60309"/>
    <s v="web"/>
    <s v="86.101.59.133"/>
    <s v="NULL"/>
  </r>
  <r>
    <n v="20098316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0475"/>
    <s v="web"/>
    <s v="172.18.10.168"/>
    <s v="NULL"/>
  </r>
  <r>
    <n v="20098558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2487"/>
    <s v="web"/>
    <s v="172.18.10.167"/>
    <s v="NULL"/>
  </r>
  <r>
    <n v="20098565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2551"/>
    <s v="web"/>
    <s v="172.18.10.167"/>
    <s v="NULL"/>
  </r>
  <r>
    <n v="20098692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3496"/>
    <s v="web"/>
    <s v="172.18.10.167"/>
    <s v="NULL"/>
  </r>
  <r>
    <n v="20098706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3597"/>
    <s v="web"/>
    <s v="172.18.10.168"/>
    <s v="NULL"/>
  </r>
  <r>
    <n v="20098750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84053"/>
    <s v="web"/>
    <s v="172.18.10.55"/>
    <s v="NULL"/>
  </r>
  <r>
    <n v="20098780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84310"/>
    <s v="web"/>
    <s v="172.18.10.55"/>
    <s v="NULL"/>
  </r>
  <r>
    <n v="20098786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284327"/>
    <s v="web"/>
    <s v="172.18.10.164"/>
    <s v="NULL"/>
  </r>
  <r>
    <n v="20098798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1284403"/>
    <s v="web"/>
    <s v="172.18.10.164"/>
    <s v="NULL"/>
  </r>
  <r>
    <n v="20098799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1284407"/>
    <s v="web"/>
    <s v="172.18.10.164"/>
    <s v="NULL"/>
  </r>
  <r>
    <n v="20098802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4422"/>
    <s v="web"/>
    <s v="172.18.10.167"/>
    <s v="NULL"/>
  </r>
  <r>
    <n v="20098812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4482"/>
    <s v="web"/>
    <s v="172.18.10.95"/>
    <s v="NULL"/>
  </r>
  <r>
    <n v="20098813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4492"/>
    <s v="web"/>
    <s v="172.18.10.95"/>
    <s v="NULL"/>
  </r>
  <r>
    <n v="20098814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4492"/>
    <s v="web"/>
    <s v="172.18.10.95"/>
    <s v="NULL"/>
  </r>
  <r>
    <n v="20098817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1284498"/>
    <s v="web"/>
    <s v="172.18.10.95"/>
    <s v="NULL"/>
  </r>
  <r>
    <n v="20098843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4645"/>
    <s v="web"/>
    <s v="172.18.10.168"/>
    <s v="NULL"/>
  </r>
  <r>
    <n v="20098857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284754"/>
    <s v="web"/>
    <s v="172.18.10.56"/>
    <s v="NULL"/>
  </r>
  <r>
    <n v="20098861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1284779"/>
    <s v="web"/>
    <s v="172.18.10.132"/>
    <s v="NULL"/>
  </r>
  <r>
    <n v="20098883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284912"/>
    <s v="web"/>
    <s v="172.18.10.56"/>
    <s v="NULL"/>
  </r>
  <r>
    <n v="20098922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5394"/>
    <s v="web"/>
    <s v="86.101.59.133"/>
    <s v="NULL"/>
  </r>
  <r>
    <n v="20098964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285876"/>
    <s v="web"/>
    <s v="172.18.10.164"/>
    <s v="NULL"/>
  </r>
  <r>
    <n v="20098965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1285881"/>
    <s v="web"/>
    <s v="172.18.10.164"/>
    <s v="NULL"/>
  </r>
  <r>
    <n v="20098967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1285883"/>
    <s v="web"/>
    <s v="172.18.10.164"/>
    <s v="NULL"/>
  </r>
  <r>
    <n v="20098975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5922"/>
    <s v="web"/>
    <s v="172.18.10.95"/>
    <s v="NULL"/>
  </r>
  <r>
    <n v="20098977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5932"/>
    <s v="web"/>
    <s v="172.18.10.95"/>
    <s v="NULL"/>
  </r>
  <r>
    <n v="20098978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1285936"/>
    <s v="web"/>
    <s v="172.18.10.95"/>
    <s v="NULL"/>
  </r>
  <r>
    <n v="20099013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6106"/>
    <s v="web"/>
    <s v="172.18.10.95"/>
    <s v="NULL"/>
  </r>
  <r>
    <n v="20099015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6108"/>
    <s v="web"/>
    <s v="172.18.10.95"/>
    <s v="NULL"/>
  </r>
  <r>
    <n v="20099016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1286111"/>
    <s v="web"/>
    <s v="172.18.10.95"/>
    <s v="NULL"/>
  </r>
  <r>
    <n v="20099108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6680"/>
    <s v="web"/>
    <s v="172.18.10.95"/>
    <s v="NULL"/>
  </r>
  <r>
    <n v="20100775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97739"/>
    <s v="web"/>
    <s v="188.143.26.143"/>
    <s v="NULL"/>
  </r>
  <r>
    <n v="20101015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99366"/>
    <s v="web"/>
    <s v="89.132.90.118"/>
    <s v="NULL"/>
  </r>
  <r>
    <n v="20101052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99767"/>
    <s v="web"/>
    <s v="89.132.90.118"/>
    <s v="NULL"/>
  </r>
  <r>
    <n v="20101105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00308"/>
    <s v="web"/>
    <s v="188.143.26.143"/>
    <s v="NULL"/>
  </r>
  <r>
    <n v="20101339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2975"/>
    <s v="web"/>
    <s v="176.63.28.119"/>
    <s v="NULL"/>
  </r>
  <r>
    <n v="20101377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3668"/>
    <s v="web"/>
    <s v="176.63.18.207"/>
    <s v="NULL"/>
  </r>
  <r>
    <n v="20101387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3758"/>
    <s v="web"/>
    <s v="176.63.18.207"/>
    <s v="NULL"/>
  </r>
  <r>
    <n v="20101389"/>
    <x v="13"/>
    <s v="mod_forum"/>
    <s v="viewed"/>
    <s v="discussion"/>
    <s v="forum_discussions"/>
    <n v="44636"/>
    <s v="r"/>
    <n v="2"/>
    <n v="298435"/>
    <n v="70"/>
    <n v="117454"/>
    <x v="32"/>
    <x v="2"/>
    <s v="NULL"/>
    <n v="0"/>
    <s v="N;"/>
    <n v="1551303766"/>
    <s v="web"/>
    <s v="176.63.18.207"/>
    <s v="NULL"/>
  </r>
  <r>
    <n v="20101415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4181"/>
    <s v="web"/>
    <s v="176.63.18.207"/>
    <s v="NULL"/>
  </r>
  <r>
    <n v="20101421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1304232"/>
    <s v="web"/>
    <s v="176.63.18.187"/>
    <s v="NULL"/>
  </r>
  <r>
    <n v="20101424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4274"/>
    <s v="web"/>
    <s v="176.63.18.207"/>
    <s v="NULL"/>
  </r>
  <r>
    <n v="20101459"/>
    <x v="11"/>
    <s v="mod_forum"/>
    <s v="uploaded"/>
    <s v="assessable"/>
    <s v="forum_posts"/>
    <n v="130087"/>
    <s v="c"/>
    <n v="2"/>
    <n v="298435"/>
    <n v="70"/>
    <n v="117454"/>
    <x v="32"/>
    <x v="2"/>
    <s v="NULL"/>
    <n v="0"/>
    <s v="a:4:{s:7:&quot;content&quot;;s:127:&quot;&lt;b&gt;&lt;i&gt;knowledge is like familiarity, awareness and understanding.Its like a skills which is acquire through experience.&lt;/i&gt;&lt;/b&gt;&quot;;s:14:&quot;pathnamehashes&quot;;a:0:{}s:12:&quot;discussionid&quot;;i:44865;s:13:&quot;triggeredfrom&quot;;s:20:&quot;forum_add_discussion&quot;;}"/>
    <n v="1551304824"/>
    <s v="web"/>
    <s v="176.63.18.207"/>
    <s v="NULL"/>
  </r>
  <r>
    <n v="20101460"/>
    <x v="12"/>
    <s v="mod_forum"/>
    <s v="created"/>
    <s v="discussion"/>
    <s v="forum_discussions"/>
    <n v="44865"/>
    <s v="c"/>
    <n v="2"/>
    <n v="298435"/>
    <n v="70"/>
    <n v="117454"/>
    <x v="32"/>
    <x v="2"/>
    <s v="NULL"/>
    <n v="0"/>
    <s v="a:1:{s:7:&quot;forumid&quot;;s:5:&quot;29409&quot;;}"/>
    <n v="1551304824"/>
    <s v="web"/>
    <s v="176.63.18.207"/>
    <s v="NULL"/>
  </r>
  <r>
    <n v="20101461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4825"/>
    <s v="web"/>
    <s v="176.63.18.207"/>
    <s v="NULL"/>
  </r>
  <r>
    <n v="20101464"/>
    <x v="24"/>
    <s v="mod_url"/>
    <s v="viewed"/>
    <s v="course_module"/>
    <s v="url"/>
    <n v="2128"/>
    <s v="r"/>
    <n v="2"/>
    <n v="299786"/>
    <n v="70"/>
    <n v="118180"/>
    <x v="25"/>
    <x v="2"/>
    <s v="NULL"/>
    <n v="0"/>
    <s v="N;"/>
    <n v="1551304914"/>
    <s v="web"/>
    <s v="176.63.28.119"/>
    <s v="NULL"/>
  </r>
  <r>
    <n v="20101469"/>
    <x v="13"/>
    <s v="mod_forum"/>
    <s v="viewed"/>
    <s v="discussion"/>
    <s v="forum_discussions"/>
    <n v="44636"/>
    <s v="r"/>
    <n v="2"/>
    <n v="298435"/>
    <n v="70"/>
    <n v="117454"/>
    <x v="32"/>
    <x v="2"/>
    <s v="NULL"/>
    <n v="0"/>
    <s v="N;"/>
    <n v="1551304952"/>
    <s v="web"/>
    <s v="176.63.18.207"/>
    <s v="NULL"/>
  </r>
  <r>
    <n v="20101470"/>
    <x v="13"/>
    <s v="mod_forum"/>
    <s v="viewed"/>
    <s v="discussion"/>
    <s v="forum_discussions"/>
    <n v="44865"/>
    <s v="r"/>
    <n v="2"/>
    <n v="298435"/>
    <n v="70"/>
    <n v="117454"/>
    <x v="32"/>
    <x v="2"/>
    <s v="NULL"/>
    <n v="0"/>
    <s v="N;"/>
    <n v="1551305055"/>
    <s v="web"/>
    <s v="176.63.18.207"/>
    <s v="NULL"/>
  </r>
  <r>
    <n v="20101495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5297"/>
    <s v="web"/>
    <s v="176.63.28.119"/>
    <s v="NULL"/>
  </r>
  <r>
    <n v="20101497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1305331"/>
    <s v="web"/>
    <s v="176.63.28.119"/>
    <s v="NULL"/>
  </r>
  <r>
    <n v="20101498"/>
    <x v="5"/>
    <s v="mod_forum"/>
    <s v="viewed"/>
    <s v="course_module"/>
    <s v="forum"/>
    <n v="29457"/>
    <s v="r"/>
    <n v="2"/>
    <n v="300966"/>
    <n v="70"/>
    <n v="118731"/>
    <x v="25"/>
    <x v="2"/>
    <s v="NULL"/>
    <n v="0"/>
    <s v="N;"/>
    <n v="1551305334"/>
    <s v="web"/>
    <s v="176.63.28.119"/>
    <s v="NULL"/>
  </r>
  <r>
    <n v="20101499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1305339"/>
    <s v="web"/>
    <s v="176.63.28.119"/>
    <s v="NULL"/>
  </r>
  <r>
    <n v="20101500"/>
    <x v="5"/>
    <s v="mod_forum"/>
    <s v="viewed"/>
    <s v="course_module"/>
    <s v="forum"/>
    <n v="29457"/>
    <s v="r"/>
    <n v="2"/>
    <n v="300966"/>
    <n v="70"/>
    <n v="118731"/>
    <x v="25"/>
    <x v="2"/>
    <s v="NULL"/>
    <n v="0"/>
    <s v="N;"/>
    <n v="1551305341"/>
    <s v="web"/>
    <s v="176.63.28.119"/>
    <s v="NULL"/>
  </r>
  <r>
    <n v="20101501"/>
    <x v="13"/>
    <s v="mod_forum"/>
    <s v="viewed"/>
    <s v="discussion"/>
    <s v="forum_discussions"/>
    <n v="44822"/>
    <s v="r"/>
    <n v="2"/>
    <n v="300966"/>
    <n v="70"/>
    <n v="118731"/>
    <x v="25"/>
    <x v="2"/>
    <s v="NULL"/>
    <n v="0"/>
    <s v="N;"/>
    <n v="1551305344"/>
    <s v="web"/>
    <s v="176.63.28.119"/>
    <s v="NULL"/>
  </r>
  <r>
    <n v="20101502"/>
    <x v="24"/>
    <s v="mod_url"/>
    <s v="viewed"/>
    <s v="course_module"/>
    <s v="url"/>
    <n v="2128"/>
    <s v="r"/>
    <n v="2"/>
    <n v="299786"/>
    <n v="70"/>
    <n v="118180"/>
    <x v="25"/>
    <x v="2"/>
    <s v="NULL"/>
    <n v="0"/>
    <s v="N;"/>
    <n v="1551305363"/>
    <s v="web"/>
    <s v="176.63.28.119"/>
    <s v="NULL"/>
  </r>
  <r>
    <n v="20101503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5366"/>
    <s v="web"/>
    <s v="176.63.28.119"/>
    <s v="NULL"/>
  </r>
  <r>
    <n v="20101506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5404"/>
    <s v="web"/>
    <s v="176.63.18.207"/>
    <s v="NULL"/>
  </r>
  <r>
    <n v="20101507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5407"/>
    <s v="web"/>
    <s v="176.63.18.207"/>
    <s v="NULL"/>
  </r>
  <r>
    <n v="20101508"/>
    <x v="4"/>
    <s v="core"/>
    <s v="viewed"/>
    <s v="user_list"/>
    <s v="course"/>
    <n v="17307"/>
    <s v="r"/>
    <n v="0"/>
    <n v="298434"/>
    <n v="50"/>
    <n v="17307"/>
    <x v="32"/>
    <x v="2"/>
    <s v="NULL"/>
    <n v="0"/>
    <s v="a:2:{s:15:&quot;courseshortname&quot;;s:5:&quot;IK059&quot;;s:14:&quot;coursefullname&quot;;s:42:&quot;IK059 Advanced Service Design &amp; Management&quot;;}"/>
    <n v="1551305411"/>
    <s v="web"/>
    <s v="176.63.18.207"/>
    <s v="NULL"/>
  </r>
  <r>
    <n v="20101515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5527"/>
    <s v="web"/>
    <s v="176.63.28.119"/>
    <s v="NULL"/>
  </r>
  <r>
    <n v="20101549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5935"/>
    <s v="web"/>
    <s v="176.63.18.207"/>
    <s v="NULL"/>
  </r>
  <r>
    <n v="20101682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7643"/>
    <s v="web"/>
    <s v="176.63.18.207"/>
    <s v="NULL"/>
  </r>
  <r>
    <n v="20101728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08636"/>
    <s v="web"/>
    <s v="37.76.121.166"/>
    <s v="NULL"/>
  </r>
  <r>
    <n v="20101733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08669"/>
    <s v="web"/>
    <s v="37.76.121.166"/>
    <s v="NULL"/>
  </r>
  <r>
    <n v="20101772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09953"/>
    <s v="web"/>
    <s v="37.76.121.166"/>
    <s v="NULL"/>
  </r>
  <r>
    <n v="20101776"/>
    <x v="24"/>
    <s v="mod_url"/>
    <s v="viewed"/>
    <s v="course_module"/>
    <s v="url"/>
    <n v="2128"/>
    <s v="r"/>
    <n v="2"/>
    <n v="299786"/>
    <n v="70"/>
    <n v="118180"/>
    <x v="35"/>
    <x v="2"/>
    <s v="NULL"/>
    <n v="0"/>
    <s v="N;"/>
    <n v="1551310151"/>
    <s v="web"/>
    <s v="37.76.121.166"/>
    <s v="NULL"/>
  </r>
  <r>
    <n v="20101800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1195"/>
    <s v="web"/>
    <s v="176.63.28.132"/>
    <s v="NULL"/>
  </r>
  <r>
    <n v="20101805"/>
    <x v="24"/>
    <s v="mod_url"/>
    <s v="viewed"/>
    <s v="course_module"/>
    <s v="url"/>
    <n v="2128"/>
    <s v="r"/>
    <n v="2"/>
    <n v="299786"/>
    <n v="70"/>
    <n v="118180"/>
    <x v="36"/>
    <x v="2"/>
    <s v="NULL"/>
    <n v="0"/>
    <s v="N;"/>
    <n v="1551311401"/>
    <s v="web"/>
    <s v="176.63.28.132"/>
    <s v="NULL"/>
  </r>
  <r>
    <n v="20101836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2336"/>
    <s v="web"/>
    <s v="176.63.28.132"/>
    <s v="NULL"/>
  </r>
  <r>
    <n v="20101837"/>
    <x v="4"/>
    <s v="core"/>
    <s v="viewed"/>
    <s v="user_list"/>
    <s v="course"/>
    <n v="17307"/>
    <s v="r"/>
    <n v="0"/>
    <n v="298434"/>
    <n v="50"/>
    <n v="17307"/>
    <x v="36"/>
    <x v="2"/>
    <s v="NULL"/>
    <n v="0"/>
    <s v="a:2:{s:15:&quot;courseshortname&quot;;s:5:&quot;IK059&quot;;s:14:&quot;coursefullname&quot;;s:42:&quot;IK059 Advanced Service Design &amp; Management&quot;;}"/>
    <n v="1551312344"/>
    <s v="web"/>
    <s v="176.63.28.132"/>
    <s v="NULL"/>
  </r>
  <r>
    <n v="20101838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380"/>
    <s v="web"/>
    <s v="176.63.28.132"/>
    <s v="NULL"/>
  </r>
  <r>
    <n v="20101839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391"/>
    <s v="web"/>
    <s v="176.63.28.132"/>
    <s v="NULL"/>
  </r>
  <r>
    <n v="20101840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394"/>
    <s v="web"/>
    <s v="176.63.28.132"/>
    <s v="NULL"/>
  </r>
  <r>
    <n v="20101850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703"/>
    <s v="web"/>
    <s v="176.63.28.132"/>
    <s v="NULL"/>
  </r>
  <r>
    <n v="20101857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2784"/>
    <s v="web"/>
    <s v="176.63.28.132"/>
    <s v="NULL"/>
  </r>
  <r>
    <n v="20101858"/>
    <x v="5"/>
    <s v="mod_forum"/>
    <s v="viewed"/>
    <s v="course_module"/>
    <s v="forum"/>
    <n v="29409"/>
    <s v="r"/>
    <n v="2"/>
    <n v="298435"/>
    <n v="70"/>
    <n v="117454"/>
    <x v="36"/>
    <x v="2"/>
    <s v="NULL"/>
    <n v="0"/>
    <s v="N;"/>
    <n v="1551312794"/>
    <s v="web"/>
    <s v="176.63.28.132"/>
    <s v="NULL"/>
  </r>
  <r>
    <n v="20101859"/>
    <x v="4"/>
    <s v="core"/>
    <s v="viewed"/>
    <s v="user_list"/>
    <s v="course"/>
    <n v="17307"/>
    <s v="r"/>
    <n v="0"/>
    <n v="298434"/>
    <n v="50"/>
    <n v="17307"/>
    <x v="36"/>
    <x v="2"/>
    <s v="NULL"/>
    <n v="0"/>
    <s v="a:2:{s:15:&quot;courseshortname&quot;;s:5:&quot;IK059&quot;;s:14:&quot;coursefullname&quot;;s:42:&quot;IK059 Advanced Service Design &amp; Management&quot;;}"/>
    <n v="1551312816"/>
    <s v="web"/>
    <s v="176.63.28.132"/>
    <s v="NULL"/>
  </r>
  <r>
    <n v="20101862"/>
    <x v="5"/>
    <s v="mod_forum"/>
    <s v="viewed"/>
    <s v="course_module"/>
    <s v="forum"/>
    <n v="29409"/>
    <s v="r"/>
    <n v="2"/>
    <n v="298435"/>
    <n v="70"/>
    <n v="117454"/>
    <x v="36"/>
    <x v="2"/>
    <s v="NULL"/>
    <n v="0"/>
    <s v="N;"/>
    <n v="1551312903"/>
    <s v="web"/>
    <s v="176.63.28.132"/>
    <s v="NULL"/>
  </r>
  <r>
    <n v="20101863"/>
    <x v="4"/>
    <s v="core"/>
    <s v="viewed"/>
    <s v="user_list"/>
    <s v="course"/>
    <n v="17307"/>
    <s v="r"/>
    <n v="0"/>
    <n v="298434"/>
    <n v="50"/>
    <n v="17307"/>
    <x v="36"/>
    <x v="2"/>
    <s v="NULL"/>
    <n v="0"/>
    <s v="a:2:{s:15:&quot;courseshortname&quot;;s:5:&quot;IK059&quot;;s:14:&quot;coursefullname&quot;;s:42:&quot;IK059 Advanced Service Design &amp; Management&quot;;}"/>
    <n v="1551312913"/>
    <s v="web"/>
    <s v="176.63.28.132"/>
    <s v="NULL"/>
  </r>
  <r>
    <n v="20101864"/>
    <x v="5"/>
    <s v="mod_forum"/>
    <s v="viewed"/>
    <s v="course_module"/>
    <s v="forum"/>
    <n v="29409"/>
    <s v="r"/>
    <n v="2"/>
    <n v="298435"/>
    <n v="70"/>
    <n v="117454"/>
    <x v="36"/>
    <x v="2"/>
    <s v="NULL"/>
    <n v="0"/>
    <s v="N;"/>
    <n v="1551312961"/>
    <s v="web"/>
    <s v="176.63.28.132"/>
    <s v="NULL"/>
  </r>
  <r>
    <n v="20101865"/>
    <x v="13"/>
    <s v="mod_forum"/>
    <s v="viewed"/>
    <s v="discussion"/>
    <s v="forum_discussions"/>
    <n v="44865"/>
    <s v="r"/>
    <n v="2"/>
    <n v="298435"/>
    <n v="70"/>
    <n v="117454"/>
    <x v="36"/>
    <x v="2"/>
    <s v="NULL"/>
    <n v="0"/>
    <s v="N;"/>
    <n v="1551312968"/>
    <s v="web"/>
    <s v="176.63.28.132"/>
    <s v="NULL"/>
  </r>
  <r>
    <n v="20101866"/>
    <x v="13"/>
    <s v="mod_forum"/>
    <s v="viewed"/>
    <s v="discussion"/>
    <s v="forum_discussions"/>
    <n v="44636"/>
    <s v="r"/>
    <n v="2"/>
    <n v="298435"/>
    <n v="70"/>
    <n v="117454"/>
    <x v="36"/>
    <x v="2"/>
    <s v="NULL"/>
    <n v="0"/>
    <s v="N;"/>
    <n v="1551312991"/>
    <s v="web"/>
    <s v="176.63.28.132"/>
    <s v="NULL"/>
  </r>
  <r>
    <n v="20101867"/>
    <x v="5"/>
    <s v="mod_forum"/>
    <s v="viewed"/>
    <s v="course_module"/>
    <s v="forum"/>
    <n v="29457"/>
    <s v="r"/>
    <n v="2"/>
    <n v="300966"/>
    <n v="70"/>
    <n v="118731"/>
    <x v="36"/>
    <x v="2"/>
    <s v="NULL"/>
    <n v="0"/>
    <s v="N;"/>
    <n v="1551313012"/>
    <s v="web"/>
    <s v="176.63.28.132"/>
    <s v="NULL"/>
  </r>
  <r>
    <n v="20101868"/>
    <x v="13"/>
    <s v="mod_forum"/>
    <s v="viewed"/>
    <s v="discussion"/>
    <s v="forum_discussions"/>
    <n v="44823"/>
    <s v="r"/>
    <n v="2"/>
    <n v="300966"/>
    <n v="70"/>
    <n v="118731"/>
    <x v="36"/>
    <x v="2"/>
    <s v="NULL"/>
    <n v="0"/>
    <s v="N;"/>
    <n v="1551313018"/>
    <s v="web"/>
    <s v="176.63.28.132"/>
    <s v="NULL"/>
  </r>
  <r>
    <n v="20101907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4548"/>
    <s v="web"/>
    <s v="176.63.28.132"/>
    <s v="NULL"/>
  </r>
  <r>
    <n v="20101916"/>
    <x v="17"/>
    <s v="mod_forum"/>
    <s v="created"/>
    <s v="discussion_subscription"/>
    <s v="forum_discussion_subs"/>
    <n v="194"/>
    <s v="c"/>
    <n v="2"/>
    <n v="300966"/>
    <n v="70"/>
    <n v="118731"/>
    <x v="36"/>
    <x v="2"/>
    <n v="33271"/>
    <n v="0"/>
    <s v="a:2:{s:7:&quot;forumid&quot;;s:5:&quot;29457&quot;;s:10:&quot;discussion&quot;;s:5:&quot;44823&quot;;}"/>
    <n v="1551315227"/>
    <s v="web"/>
    <s v="176.63.28.132"/>
    <s v="NULL"/>
  </r>
  <r>
    <n v="20101917"/>
    <x v="13"/>
    <s v="mod_forum"/>
    <s v="viewed"/>
    <s v="discussion"/>
    <s v="forum_discussions"/>
    <n v="44823"/>
    <s v="r"/>
    <n v="2"/>
    <n v="300966"/>
    <n v="70"/>
    <n v="118731"/>
    <x v="36"/>
    <x v="2"/>
    <s v="NULL"/>
    <n v="0"/>
    <s v="N;"/>
    <n v="1551315228"/>
    <s v="web"/>
    <s v="176.63.28.132"/>
    <s v="NULL"/>
  </r>
  <r>
    <n v="20104089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46177"/>
    <s v="web"/>
    <s v="89.132.90.118"/>
    <s v="NULL"/>
  </r>
  <r>
    <n v="20104194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46817"/>
    <s v="web"/>
    <s v="188.143.26.143"/>
    <s v="NULL"/>
  </r>
  <r>
    <n v="20104202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47015"/>
    <s v="web"/>
    <s v="188.143.26.143"/>
    <s v="NULL"/>
  </r>
  <r>
    <n v="20104382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48400"/>
    <s v="web"/>
    <s v="188.143.26.143"/>
    <s v="NULL"/>
  </r>
  <r>
    <n v="20104568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50083"/>
    <s v="web"/>
    <s v="188.143.26.143"/>
    <s v="NULL"/>
  </r>
  <r>
    <n v="20106522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360341"/>
    <s v="web"/>
    <s v="89.132.116.76"/>
    <s v="NULL"/>
  </r>
  <r>
    <n v="20118091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455535"/>
    <s v="web"/>
    <s v="89.132.116.76"/>
    <s v="NULL"/>
  </r>
  <r>
    <n v="20130467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553193"/>
    <s v="web"/>
    <s v="176.63.27.125"/>
    <s v="NULL"/>
  </r>
  <r>
    <n v="20130471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553252"/>
    <s v="web"/>
    <s v="176.63.27.125"/>
    <s v="NULL"/>
  </r>
  <r>
    <n v="20130490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553426"/>
    <s v="web"/>
    <s v="176.63.27.125"/>
    <s v="NULL"/>
  </r>
  <r>
    <n v="20135450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619113"/>
    <s v="web"/>
    <s v="176.63.27.125"/>
    <s v="NULL"/>
  </r>
  <r>
    <n v="2014370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89039"/>
    <s v="web"/>
    <s v="87.97.44.209"/>
    <s v="NULL"/>
  </r>
  <r>
    <n v="20143724"/>
    <x v="6"/>
    <s v="core"/>
    <s v="updated"/>
    <s v="course_section"/>
    <s v="course_sections"/>
    <n v="276135"/>
    <s v="u"/>
    <n v="1"/>
    <n v="298434"/>
    <n v="50"/>
    <n v="17307"/>
    <x v="2"/>
    <x v="2"/>
    <s v="NULL"/>
    <n v="0"/>
    <s v="a:1:{s:10:&quot;sectionnum&quot;;s:1:&quot;5&quot;;}"/>
    <n v="1551689101"/>
    <s v="web"/>
    <s v="87.97.44.209"/>
    <s v="NULL"/>
  </r>
  <r>
    <n v="2014372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89101"/>
    <s v="web"/>
    <s v="87.97.44.209"/>
    <s v="NULL"/>
  </r>
  <r>
    <n v="2014373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89131"/>
    <s v="web"/>
    <s v="87.97.44.209"/>
    <s v="NULL"/>
  </r>
  <r>
    <n v="20144269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690975"/>
    <s v="web"/>
    <s v="86.101.59.133"/>
    <s v="NULL"/>
  </r>
  <r>
    <n v="20144320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691080"/>
    <s v="web"/>
    <s v="86.101.59.133"/>
    <s v="NULL"/>
  </r>
  <r>
    <n v="2014463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92274"/>
    <s v="web"/>
    <s v="87.97.44.209"/>
    <s v="NULL"/>
  </r>
  <r>
    <n v="20148260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1701817"/>
    <s v="web"/>
    <s v="84.225.206.209"/>
    <s v="NULL"/>
  </r>
  <r>
    <n v="20150318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1707947"/>
    <s v="web"/>
    <s v="86.101.59.133"/>
    <s v="NULL"/>
  </r>
  <r>
    <n v="20181771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832658"/>
    <s v="web"/>
    <s v="176.63.27.241"/>
    <s v="NULL"/>
  </r>
  <r>
    <n v="20210076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2059707"/>
    <s v="web"/>
    <s v="176.77.137.55"/>
    <s v="NULL"/>
  </r>
  <r>
    <n v="20210095"/>
    <x v="29"/>
    <s v="gradereport_user"/>
    <s v="viewed"/>
    <s v="grade_report"/>
    <s v="NULL"/>
    <s v="NULL"/>
    <s v="r"/>
    <n v="2"/>
    <n v="298434"/>
    <n v="50"/>
    <n v="17307"/>
    <x v="37"/>
    <x v="2"/>
    <n v="32539"/>
    <n v="0"/>
    <s v="N;"/>
    <n v="1552059773"/>
    <s v="web"/>
    <s v="176.77.137.55"/>
    <s v="NULL"/>
  </r>
  <r>
    <n v="20210100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2059791"/>
    <s v="web"/>
    <s v="176.77.137.55"/>
    <s v="NULL"/>
  </r>
  <r>
    <n v="20239995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2314874"/>
    <s v="web"/>
    <s v="86.101.59.133"/>
    <s v="NULL"/>
  </r>
  <r>
    <n v="2024708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378943"/>
    <s v="web"/>
    <s v="87.97.99.244"/>
    <s v="NULL"/>
  </r>
  <r>
    <n v="20247123"/>
    <x v="6"/>
    <s v="core"/>
    <s v="updated"/>
    <s v="course_section"/>
    <s v="course_sections"/>
    <n v="276136"/>
    <s v="u"/>
    <n v="1"/>
    <n v="298434"/>
    <n v="50"/>
    <n v="17307"/>
    <x v="2"/>
    <x v="2"/>
    <s v="NULL"/>
    <n v="0"/>
    <s v="a:1:{s:10:&quot;sectionnum&quot;;s:1:&quot;6&quot;;}"/>
    <n v="1552379126"/>
    <s v="web"/>
    <s v="87.97.99.244"/>
    <s v="NULL"/>
  </r>
  <r>
    <n v="202471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379126"/>
    <s v="web"/>
    <s v="87.97.99.244"/>
    <s v="NULL"/>
  </r>
  <r>
    <n v="20263536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2489241"/>
    <s v="web"/>
    <s v="86.101.59.133"/>
    <s v="NULL"/>
  </r>
  <r>
    <n v="20263666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0426"/>
    <s v="web"/>
    <s v="37.76.5.142"/>
    <s v="NULL"/>
  </r>
  <r>
    <n v="20263811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1538"/>
    <s v="web"/>
    <s v="37.76.5.142"/>
    <s v="NULL"/>
  </r>
  <r>
    <n v="20263813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1555"/>
    <s v="web"/>
    <s v="37.76.5.142"/>
    <s v="NULL"/>
  </r>
  <r>
    <n v="20263869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2100"/>
    <s v="web"/>
    <s v="172.18.10.55"/>
    <s v="NULL"/>
  </r>
  <r>
    <n v="20265268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2499508"/>
    <s v="web"/>
    <s v="176.63.28.129"/>
    <s v="NULL"/>
  </r>
  <r>
    <n v="20267944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516595"/>
    <s v="web"/>
    <s v="89.132.90.118"/>
    <s v="NULL"/>
  </r>
  <r>
    <n v="20273268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2573464"/>
    <s v="web"/>
    <s v="89.132.116.76"/>
    <s v="NULL"/>
  </r>
  <r>
    <n v="20276897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602978"/>
    <s v="web"/>
    <s v="89.132.90.118"/>
    <s v="NULL"/>
  </r>
  <r>
    <n v="202805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458"/>
    <s v="web"/>
    <s v="91.82.235.106"/>
    <s v="NULL"/>
  </r>
  <r>
    <n v="20280520"/>
    <x v="6"/>
    <s v="core"/>
    <s v="updated"/>
    <s v="course_section"/>
    <s v="course_sections"/>
    <n v="276137"/>
    <s v="u"/>
    <n v="1"/>
    <n v="298434"/>
    <n v="50"/>
    <n v="17307"/>
    <x v="2"/>
    <x v="2"/>
    <s v="NULL"/>
    <n v="0"/>
    <s v="a:1:{s:10:&quot;sectionnum&quot;;s:1:&quot;7&quot;;}"/>
    <n v="1552654485"/>
    <s v="web"/>
    <s v="91.82.235.106"/>
    <s v="NULL"/>
  </r>
  <r>
    <n v="2028052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486"/>
    <s v="web"/>
    <s v="91.82.235.106"/>
    <s v="NULL"/>
  </r>
  <r>
    <n v="2028052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526"/>
    <s v="web"/>
    <s v="91.82.235.106"/>
    <s v="NULL"/>
  </r>
  <r>
    <n v="20280529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2654528"/>
    <s v="web"/>
    <s v="91.82.235.106"/>
    <s v="NULL"/>
  </r>
  <r>
    <n v="2028053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531"/>
    <s v="web"/>
    <s v="91.82.235.106"/>
    <s v="NULL"/>
  </r>
  <r>
    <n v="20280531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2654533"/>
    <s v="web"/>
    <s v="91.82.235.106"/>
    <s v="NULL"/>
  </r>
  <r>
    <n v="2028053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2654537"/>
    <s v="web"/>
    <s v="91.82.235.106"/>
    <s v="NULL"/>
  </r>
  <r>
    <n v="20280538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2654552"/>
    <s v="web"/>
    <s v="91.82.235.106"/>
    <s v="NULL"/>
  </r>
  <r>
    <n v="20280540"/>
    <x v="13"/>
    <s v="mod_forum"/>
    <s v="viewed"/>
    <s v="discussion"/>
    <s v="forum_discussions"/>
    <n v="44865"/>
    <s v="r"/>
    <n v="2"/>
    <n v="298435"/>
    <n v="70"/>
    <n v="117454"/>
    <x v="2"/>
    <x v="2"/>
    <s v="NULL"/>
    <n v="0"/>
    <s v="N;"/>
    <n v="1552654562"/>
    <s v="web"/>
    <s v="91.82.235.106"/>
    <s v="NULL"/>
  </r>
  <r>
    <n v="2028054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2654580"/>
    <s v="web"/>
    <s v="91.82.235.106"/>
    <s v="NULL"/>
  </r>
  <r>
    <n v="20280550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2654604"/>
    <s v="web"/>
    <s v="91.82.235.106"/>
    <s v="NULL"/>
  </r>
  <r>
    <n v="202809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7767"/>
    <s v="web"/>
    <s v="91.82.235.106"/>
    <s v="NULL"/>
  </r>
  <r>
    <n v="20280918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2657770"/>
    <s v="web"/>
    <s v="91.82.235.106"/>
    <s v="NULL"/>
  </r>
  <r>
    <n v="20280920"/>
    <x v="2"/>
    <s v="core"/>
    <s v="viewed"/>
    <s v="user_profile"/>
    <s v="user"/>
    <n v="32331"/>
    <s v="r"/>
    <n v="0"/>
    <n v="298434"/>
    <n v="50"/>
    <n v="17307"/>
    <x v="2"/>
    <x v="2"/>
    <n v="32331"/>
    <n v="0"/>
    <s v="a:3:{s:8:&quot;courseid&quot;;s:5:&quot;17307&quot;;s:15:&quot;courseshortname&quot;;s:5:&quot;IK059&quot;;s:14:&quot;coursefullname&quot;;s:42:&quot;IK059 Advanced Service Design &amp; Management&quot;;}"/>
    <n v="1552657774"/>
    <s v="web"/>
    <s v="91.82.235.106"/>
    <s v="NULL"/>
  </r>
  <r>
    <n v="20280921"/>
    <x v="13"/>
    <s v="mod_forum"/>
    <s v="viewed"/>
    <s v="discussion"/>
    <s v="forum_discussions"/>
    <n v="44865"/>
    <s v="r"/>
    <n v="2"/>
    <n v="298435"/>
    <n v="70"/>
    <n v="117454"/>
    <x v="2"/>
    <x v="2"/>
    <s v="NULL"/>
    <n v="0"/>
    <s v="N;"/>
    <n v="1552657782"/>
    <s v="web"/>
    <s v="91.82.235.106"/>
    <s v="NULL"/>
  </r>
  <r>
    <n v="20280923"/>
    <x v="2"/>
    <s v="core"/>
    <s v="viewed"/>
    <s v="user_profile"/>
    <s v="user"/>
    <n v="34004"/>
    <s v="r"/>
    <n v="0"/>
    <n v="298434"/>
    <n v="50"/>
    <n v="17307"/>
    <x v="2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2657798"/>
    <s v="web"/>
    <s v="91.82.235.106"/>
    <s v="NULL"/>
  </r>
  <r>
    <n v="2028092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2657805"/>
    <s v="web"/>
    <s v="91.82.235.106"/>
    <s v="NULL"/>
  </r>
  <r>
    <n v="2028092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2657814"/>
    <s v="web"/>
    <s v="91.82.235.106"/>
    <s v="NULL"/>
  </r>
  <r>
    <n v="20287320"/>
    <x v="3"/>
    <s v="core"/>
    <s v="viewed"/>
    <s v="course"/>
    <s v="NULL"/>
    <s v="NULL"/>
    <s v="r"/>
    <n v="2"/>
    <n v="298434"/>
    <n v="50"/>
    <n v="17307"/>
    <x v="20"/>
    <x v="2"/>
    <s v="NULL"/>
    <n v="0"/>
    <s v="N;"/>
    <n v="1552736234"/>
    <s v="web"/>
    <s v="176.63.21.202"/>
    <s v="NULL"/>
  </r>
  <r>
    <n v="20305272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2908327"/>
    <s v="web"/>
    <s v="188.142.240.209"/>
    <s v="NULL"/>
  </r>
  <r>
    <n v="20306673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2915170"/>
    <s v="web"/>
    <s v="86.101.59.133"/>
    <s v="NULL"/>
  </r>
  <r>
    <n v="2032206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021915"/>
    <s v="web"/>
    <s v="82.131.205.63"/>
    <s v="NULL"/>
  </r>
  <r>
    <n v="20322884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3028513"/>
    <s v="web"/>
    <s v="176.63.28.118"/>
    <s v="NULL"/>
  </r>
  <r>
    <n v="20322895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3028715"/>
    <s v="web"/>
    <s v="176.63.28.118"/>
    <s v="NULL"/>
  </r>
  <r>
    <n v="20328979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3094785"/>
    <s v="web"/>
    <s v="172.18.10.56"/>
    <s v="NULL"/>
  </r>
  <r>
    <n v="20329594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3099161"/>
    <s v="web"/>
    <s v="86.101.59.133"/>
    <s v="NULL"/>
  </r>
  <r>
    <n v="20329601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3099196"/>
    <s v="web"/>
    <s v="86.101.59.133"/>
    <s v="NULL"/>
  </r>
  <r>
    <n v="20329623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3099264"/>
    <s v="web"/>
    <s v="172.18.10.168"/>
    <s v="NULL"/>
  </r>
  <r>
    <n v="20329630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3099317"/>
    <s v="web"/>
    <s v="172.18.10.100"/>
    <s v="NULL"/>
  </r>
  <r>
    <n v="20329720"/>
    <x v="3"/>
    <s v="core"/>
    <s v="viewed"/>
    <s v="course"/>
    <s v="NULL"/>
    <s v="NULL"/>
    <s v="r"/>
    <n v="2"/>
    <n v="298434"/>
    <n v="50"/>
    <n v="17307"/>
    <x v="21"/>
    <x v="2"/>
    <s v="NULL"/>
    <n v="0"/>
    <s v="N;"/>
    <n v="1553099632"/>
    <s v="web"/>
    <s v="86.101.59.133"/>
    <s v="NULL"/>
  </r>
  <r>
    <n v="20329726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3099640"/>
    <s v="web"/>
    <s v="172.18.10.132"/>
    <s v="NULL"/>
  </r>
  <r>
    <n v="20329740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3099688"/>
    <s v="web"/>
    <s v="172.18.10.164"/>
    <s v="NULL"/>
  </r>
  <r>
    <n v="20329748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3099719"/>
    <s v="web"/>
    <s v="172.18.10.83"/>
    <s v="NULL"/>
  </r>
  <r>
    <n v="20329773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099877"/>
    <s v="web"/>
    <s v="172.18.10.97"/>
    <s v="NULL"/>
  </r>
  <r>
    <n v="2032979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099934"/>
    <s v="web"/>
    <s v="86.101.59.133"/>
    <s v="NULL"/>
  </r>
  <r>
    <n v="20329797"/>
    <x v="3"/>
    <s v="core"/>
    <s v="viewed"/>
    <s v="course"/>
    <s v="NULL"/>
    <s v="NULL"/>
    <s v="r"/>
    <n v="2"/>
    <n v="298434"/>
    <n v="50"/>
    <n v="17307"/>
    <x v="38"/>
    <x v="2"/>
    <s v="NULL"/>
    <n v="0"/>
    <s v="N;"/>
    <n v="1553099961"/>
    <s v="web"/>
    <s v="172.18.10.55"/>
    <s v="NULL"/>
  </r>
  <r>
    <n v="20330031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3101925"/>
    <s v="web"/>
    <s v="172.18.10.150"/>
    <s v="NULL"/>
  </r>
  <r>
    <n v="20330848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07232"/>
    <s v="web"/>
    <s v="80.98.11.185"/>
    <s v="NULL"/>
  </r>
  <r>
    <n v="20330857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07388"/>
    <s v="web"/>
    <s v="80.98.11.185"/>
    <s v="NULL"/>
  </r>
  <r>
    <n v="20331771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113407"/>
    <s v="web"/>
    <s v="89.132.90.118"/>
    <s v="NULL"/>
  </r>
  <r>
    <n v="20332370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3119815"/>
    <s v="web"/>
    <s v="80.98.11.185"/>
    <s v="NULL"/>
  </r>
  <r>
    <n v="20332390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20056"/>
    <s v="web"/>
    <s v="80.98.11.185"/>
    <s v="NULL"/>
  </r>
  <r>
    <n v="20332399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20322"/>
    <s v="web"/>
    <s v="80.98.11.185"/>
    <s v="NULL"/>
  </r>
  <r>
    <n v="20332407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3120570"/>
    <s v="web"/>
    <s v="176.63.19.20"/>
    <s v="NULL"/>
  </r>
  <r>
    <n v="20332501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123871"/>
    <s v="web"/>
    <s v="89.132.90.118"/>
    <s v="NULL"/>
  </r>
  <r>
    <n v="2034655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269544"/>
    <s v="web"/>
    <s v="193.226.247.80"/>
    <s v="NULL"/>
  </r>
  <r>
    <n v="2034659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269973"/>
    <s v="web"/>
    <s v="193.226.247.80"/>
    <s v="NULL"/>
  </r>
  <r>
    <n v="2034671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271193"/>
    <s v="web"/>
    <s v="193.226.247.80"/>
    <s v="NULL"/>
  </r>
  <r>
    <n v="20384504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3639263"/>
    <s v="web"/>
    <s v="85.238.67.8"/>
    <s v="NULL"/>
  </r>
  <r>
    <n v="20389749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3697030"/>
    <s v="web"/>
    <s v="130.43.198.230"/>
    <s v="NULL"/>
  </r>
  <r>
    <n v="20390077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3699129"/>
    <s v="web"/>
    <s v="172.18.10.100"/>
    <s v="NULL"/>
  </r>
  <r>
    <n v="20390079"/>
    <x v="4"/>
    <s v="core"/>
    <s v="viewed"/>
    <s v="user_list"/>
    <s v="course"/>
    <n v="17307"/>
    <s v="r"/>
    <n v="0"/>
    <n v="298434"/>
    <n v="50"/>
    <n v="17307"/>
    <x v="18"/>
    <x v="2"/>
    <s v="NULL"/>
    <n v="0"/>
    <s v="a:2:{s:15:&quot;courseshortname&quot;;s:5:&quot;IK059&quot;;s:14:&quot;coursefullname&quot;;s:42:&quot;IK059 Advanced Service Design &amp; Management&quot;;}"/>
    <n v="1553699140"/>
    <s v="web"/>
    <s v="172.18.10.100"/>
    <s v="NULL"/>
  </r>
  <r>
    <n v="20390085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3699163"/>
    <s v="web"/>
    <s v="172.18.10.100"/>
    <s v="NULL"/>
  </r>
  <r>
    <n v="20390213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3699753"/>
    <s v="web"/>
    <s v="86.101.59.133"/>
    <s v="NULL"/>
  </r>
  <r>
    <n v="20390330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3700395"/>
    <s v="web"/>
    <s v="172.18.10.55"/>
    <s v="NULL"/>
  </r>
  <r>
    <n v="20390332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700403"/>
    <s v="web"/>
    <s v="172.18.10.168"/>
    <s v="NULL"/>
  </r>
  <r>
    <n v="20392914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714532"/>
    <s v="web"/>
    <s v="86.101.16.131"/>
    <s v="NULL"/>
  </r>
  <r>
    <n v="20428161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4049292"/>
    <s v="web"/>
    <s v="176.63.19.20"/>
    <s v="NULL"/>
  </r>
  <r>
    <n v="20428228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4049663"/>
    <s v="web"/>
    <s v="176.63.19.20"/>
    <s v="NULL"/>
  </r>
  <r>
    <n v="20437625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4127030"/>
    <s v="web"/>
    <s v="86.101.59.133"/>
    <s v="NULL"/>
  </r>
  <r>
    <n v="2044111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187"/>
    <s v="web"/>
    <s v="87.97.16.224"/>
    <s v="NULL"/>
  </r>
  <r>
    <n v="20441135"/>
    <x v="6"/>
    <s v="core"/>
    <s v="updated"/>
    <s v="course_section"/>
    <s v="course_sections"/>
    <n v="276138"/>
    <s v="u"/>
    <n v="1"/>
    <n v="298434"/>
    <n v="50"/>
    <n v="17307"/>
    <x v="2"/>
    <x v="2"/>
    <s v="NULL"/>
    <n v="0"/>
    <s v="a:1:{s:10:&quot;sectionnum&quot;;s:1:&quot;8&quot;;}"/>
    <n v="1554141261"/>
    <s v="web"/>
    <s v="87.97.16.224"/>
    <s v="NULL"/>
  </r>
  <r>
    <n v="2044113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261"/>
    <s v="web"/>
    <s v="87.97.16.224"/>
    <s v="NULL"/>
  </r>
  <r>
    <n v="20441165"/>
    <x v="6"/>
    <s v="core"/>
    <s v="updated"/>
    <s v="course_section"/>
    <s v="course_sections"/>
    <n v="276139"/>
    <s v="u"/>
    <n v="1"/>
    <n v="298434"/>
    <n v="50"/>
    <n v="17307"/>
    <x v="2"/>
    <x v="2"/>
    <s v="NULL"/>
    <n v="0"/>
    <s v="a:1:{s:10:&quot;sectionnum&quot;;s:1:&quot;9&quot;;}"/>
    <n v="1554141325"/>
    <s v="web"/>
    <s v="87.97.16.224"/>
    <s v="NULL"/>
  </r>
  <r>
    <n v="2044116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326"/>
    <s v="web"/>
    <s v="87.97.16.224"/>
    <s v="NULL"/>
  </r>
  <r>
    <n v="2044117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332"/>
    <s v="web"/>
    <s v="87.97.16.224"/>
    <s v="NULL"/>
  </r>
  <r>
    <n v="20446857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4201595"/>
    <s v="web"/>
    <s v="86.101.59.133"/>
    <s v="NULL"/>
  </r>
  <r>
    <n v="20460944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4299976"/>
    <s v="web"/>
    <s v="86.101.59.133"/>
    <s v="NULL"/>
  </r>
  <r>
    <n v="20468563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4365962"/>
    <s v="web"/>
    <s v="86.101.59.133"/>
    <s v="NULL"/>
  </r>
  <r>
    <n v="20472331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4386891"/>
    <s v="web"/>
    <s v="86.101.59.133"/>
    <s v="NUL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74">
  <r>
    <n v="19707881"/>
    <x v="0"/>
    <s v="core"/>
    <s v="created"/>
    <s v="enrol_instance"/>
    <s v="enrol"/>
    <n v="13244"/>
    <s v="c"/>
    <n v="0"/>
    <n v="298430"/>
    <n v="50"/>
    <n v="17305"/>
    <x v="0"/>
    <x v="0"/>
    <s v="NULL"/>
    <n v="0"/>
    <s v="a:1:{s:5:&quot;enrol&quot;;s:8:&quot;category&quot;;}"/>
    <n v="1548858603"/>
    <s v="cli"/>
    <s v="NULL"/>
    <s v="NULL"/>
    <s v="Wed, 30 Jan 2019 14:30:03 GMT"/>
    <n v="30"/>
    <m/>
    <x v="0"/>
  </r>
  <r>
    <n v="19707910"/>
    <x v="1"/>
    <s v="core"/>
    <s v="created"/>
    <s v="user_enrolment"/>
    <s v="user_enrolments"/>
    <n v="356022"/>
    <s v="c"/>
    <n v="0"/>
    <n v="298430"/>
    <n v="50"/>
    <n v="17305"/>
    <x v="0"/>
    <x v="0"/>
    <n v="11876"/>
    <n v="0"/>
    <s v="a:1:{s:5:&quot;enrol&quot;;s:8:&quot;category&quot;;}"/>
    <n v="1548858603"/>
    <s v="cli"/>
    <s v="NULL"/>
    <s v="NULL"/>
    <s v="http://www.onlineconversion.com/unix_time.htm"/>
    <n v="30"/>
    <n v="0"/>
    <x v="0"/>
  </r>
  <r>
    <n v="19707941"/>
    <x v="1"/>
    <s v="core"/>
    <s v="created"/>
    <s v="user_enrolment"/>
    <s v="user_enrolments"/>
    <n v="356051"/>
    <s v="c"/>
    <n v="0"/>
    <n v="298430"/>
    <n v="50"/>
    <n v="17305"/>
    <x v="0"/>
    <x v="0"/>
    <n v="19227"/>
    <n v="0"/>
    <s v="a:1:{s:5:&quot;enrol&quot;;s:8:&quot;category&quot;;}"/>
    <n v="1548858604"/>
    <s v="cli"/>
    <s v="NULL"/>
    <s v="NULL"/>
    <m/>
    <n v="30"/>
    <n v="1"/>
    <x v="0"/>
  </r>
  <r>
    <n v="19707970"/>
    <x v="1"/>
    <s v="core"/>
    <s v="created"/>
    <s v="user_enrolment"/>
    <s v="user_enrolments"/>
    <n v="356080"/>
    <s v="c"/>
    <n v="0"/>
    <n v="298430"/>
    <n v="50"/>
    <n v="17305"/>
    <x v="0"/>
    <x v="0"/>
    <n v="31213"/>
    <n v="0"/>
    <s v="a:1:{s:5:&quot;enrol&quot;;s:8:&quot;category&quot;;}"/>
    <n v="1548858604"/>
    <s v="cli"/>
    <s v="NULL"/>
    <s v="NULL"/>
    <m/>
    <n v="30"/>
    <n v="1"/>
    <x v="0"/>
  </r>
  <r>
    <n v="19707999"/>
    <x v="1"/>
    <s v="core"/>
    <s v="created"/>
    <s v="user_enrolment"/>
    <s v="user_enrolments"/>
    <n v="356109"/>
    <s v="c"/>
    <n v="0"/>
    <n v="298430"/>
    <n v="50"/>
    <n v="17305"/>
    <x v="0"/>
    <x v="0"/>
    <n v="31775"/>
    <n v="0"/>
    <s v="a:1:{s:5:&quot;enrol&quot;;s:8:&quot;category&quot;;}"/>
    <n v="1548858605"/>
    <s v="cli"/>
    <s v="NULL"/>
    <s v="NULL"/>
    <m/>
    <n v="30"/>
    <n v="2"/>
    <x v="0"/>
  </r>
  <r>
    <n v="19708029"/>
    <x v="1"/>
    <s v="core"/>
    <s v="created"/>
    <s v="user_enrolment"/>
    <s v="user_enrolments"/>
    <n v="356138"/>
    <s v="c"/>
    <n v="0"/>
    <n v="298430"/>
    <n v="50"/>
    <n v="17305"/>
    <x v="0"/>
    <x v="0"/>
    <n v="33213"/>
    <n v="0"/>
    <s v="a:1:{s:5:&quot;enrol&quot;;s:8:&quot;category&quot;;}"/>
    <n v="1548858605"/>
    <s v="cli"/>
    <s v="NULL"/>
    <s v="NULL"/>
    <m/>
    <n v="30"/>
    <n v="2"/>
    <x v="0"/>
  </r>
  <r>
    <n v="19708058"/>
    <x v="1"/>
    <s v="core"/>
    <s v="created"/>
    <s v="user_enrolment"/>
    <s v="user_enrolments"/>
    <n v="356167"/>
    <s v="c"/>
    <n v="0"/>
    <n v="298430"/>
    <n v="50"/>
    <n v="17305"/>
    <x v="0"/>
    <x v="0"/>
    <n v="33235"/>
    <n v="0"/>
    <s v="a:1:{s:5:&quot;enrol&quot;;s:8:&quot;category&quot;;}"/>
    <n v="1548858606"/>
    <s v="cli"/>
    <s v="NULL"/>
    <s v="NULL"/>
    <m/>
    <n v="30"/>
    <n v="3"/>
    <x v="0"/>
  </r>
  <r>
    <n v="19725434"/>
    <x v="2"/>
    <s v="core"/>
    <s v="viewed"/>
    <s v="user_profile"/>
    <s v="user"/>
    <n v="31775"/>
    <s v="r"/>
    <n v="0"/>
    <n v="298430"/>
    <n v="50"/>
    <n v="17305"/>
    <x v="1"/>
    <x v="0"/>
    <n v="31775"/>
    <n v="0"/>
    <s v="a:3:{s:8:&quot;courseid&quot;;s:5:&quot;17305&quot;;s:15:&quot;courseshortname&quot;;s:5:&quot;IK045&quot;;s:14:&quot;coursefullname&quot;;s:59:&quot;IK045 Service Science &amp; Knowledge Economy: Research Methods&quot;;}"/>
    <n v="1548957808"/>
    <s v="web"/>
    <s v="89.135.72.30"/>
    <s v="NULL"/>
    <m/>
    <n v="31"/>
    <n v="99205"/>
    <x v="0"/>
  </r>
  <r>
    <n v="197974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1350"/>
    <s v="web"/>
    <s v="86.101.59.133"/>
    <s v="NULL"/>
    <m/>
    <n v="36"/>
    <n v="592747"/>
    <x v="1"/>
  </r>
  <r>
    <n v="19797467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451373"/>
    <s v="web"/>
    <s v="86.101.59.133"/>
    <s v="NULL"/>
    <m/>
    <n v="36"/>
    <n v="592770"/>
    <x v="1"/>
  </r>
  <r>
    <n v="19797472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1392"/>
    <s v="web"/>
    <s v="86.101.59.133"/>
    <s v="NULL"/>
    <m/>
    <n v="36"/>
    <n v="592789"/>
    <x v="1"/>
  </r>
  <r>
    <n v="19797513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1807"/>
    <s v="web"/>
    <s v="86.101.59.133"/>
    <s v="NULL"/>
    <m/>
    <n v="36"/>
    <n v="593204"/>
    <x v="1"/>
  </r>
  <r>
    <n v="19797519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1847"/>
    <s v="web"/>
    <s v="86.101.59.133"/>
    <s v="NULL"/>
    <m/>
    <n v="36"/>
    <n v="593244"/>
    <x v="1"/>
  </r>
  <r>
    <n v="19797731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453578"/>
    <s v="web"/>
    <s v="86.101.59.133"/>
    <s v="NULL"/>
    <m/>
    <n v="36"/>
    <n v="594975"/>
    <x v="1"/>
  </r>
  <r>
    <n v="19797739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453621"/>
    <s v="web"/>
    <s v="86.101.59.133"/>
    <s v="NULL"/>
    <m/>
    <n v="36"/>
    <n v="595018"/>
    <x v="1"/>
  </r>
  <r>
    <n v="1979775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3702"/>
    <s v="web"/>
    <s v="86.101.59.133"/>
    <s v="NULL"/>
    <m/>
    <n v="36"/>
    <n v="595099"/>
    <x v="1"/>
  </r>
  <r>
    <n v="1979775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3709"/>
    <s v="web"/>
    <s v="86.101.59.133"/>
    <s v="NULL"/>
    <m/>
    <n v="36"/>
    <n v="595106"/>
    <x v="1"/>
  </r>
  <r>
    <n v="1979797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5362"/>
    <s v="web"/>
    <s v="86.101.59.133"/>
    <s v="NULL"/>
    <m/>
    <n v="36"/>
    <n v="596759"/>
    <x v="1"/>
  </r>
  <r>
    <n v="19798192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186"/>
    <s v="web"/>
    <s v="86.101.59.133"/>
    <s v="NULL"/>
    <m/>
    <n v="36"/>
    <n v="597583"/>
    <x v="1"/>
  </r>
  <r>
    <n v="1979819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187"/>
    <s v="web"/>
    <s v="86.101.59.133"/>
    <s v="NULL"/>
    <m/>
    <n v="36"/>
    <n v="597584"/>
    <x v="1"/>
  </r>
  <r>
    <n v="197981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220"/>
    <s v="web"/>
    <s v="86.101.59.133"/>
    <s v="NULL"/>
    <m/>
    <n v="36"/>
    <n v="597617"/>
    <x v="1"/>
  </r>
  <r>
    <n v="19798198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278"/>
    <s v="web"/>
    <s v="86.101.59.133"/>
    <s v="NULL"/>
    <m/>
    <n v="36"/>
    <n v="597675"/>
    <x v="1"/>
  </r>
  <r>
    <n v="1979820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279"/>
    <s v="web"/>
    <s v="86.101.59.133"/>
    <s v="NULL"/>
    <m/>
    <n v="36"/>
    <n v="597676"/>
    <x v="1"/>
  </r>
  <r>
    <n v="19798217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596"/>
    <s v="web"/>
    <s v="86.101.59.133"/>
    <s v="NULL"/>
    <m/>
    <n v="36"/>
    <n v="597993"/>
    <x v="1"/>
  </r>
  <r>
    <n v="1979821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597"/>
    <s v="web"/>
    <s v="86.101.59.133"/>
    <s v="NULL"/>
    <m/>
    <n v="36"/>
    <n v="597994"/>
    <x v="1"/>
  </r>
  <r>
    <n v="19798220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456677"/>
    <s v="web"/>
    <s v="86.101.59.133"/>
    <s v="NULL"/>
    <m/>
    <n v="36"/>
    <n v="598074"/>
    <x v="1"/>
  </r>
  <r>
    <n v="1979822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56678"/>
    <s v="web"/>
    <s v="86.101.59.133"/>
    <s v="NULL"/>
    <m/>
    <n v="36"/>
    <n v="598075"/>
    <x v="1"/>
  </r>
  <r>
    <n v="1979936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461977"/>
    <s v="web"/>
    <s v="89.133.5.125"/>
    <s v="NULL"/>
    <m/>
    <n v="36"/>
    <n v="603374"/>
    <x v="1"/>
  </r>
  <r>
    <n v="198049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524667"/>
    <s v="web"/>
    <s v="87.97.39.42"/>
    <s v="NULL"/>
    <m/>
    <n v="37"/>
    <n v="666064"/>
    <x v="1"/>
  </r>
  <r>
    <n v="19809662"/>
    <x v="1"/>
    <s v="core"/>
    <s v="created"/>
    <s v="user_enrolment"/>
    <s v="user_enrolments"/>
    <n v="361130"/>
    <s v="c"/>
    <n v="0"/>
    <n v="298430"/>
    <n v="50"/>
    <n v="17305"/>
    <x v="3"/>
    <x v="0"/>
    <n v="32321"/>
    <n v="0"/>
    <s v="a:1:{s:5:&quot;enrol&quot;;s:8:&quot;category&quot;;}"/>
    <n v="1549545581"/>
    <s v="web"/>
    <s v="178.48.89.148"/>
    <s v="NULL"/>
    <m/>
    <n v="37"/>
    <n v="686978"/>
    <x v="1"/>
  </r>
  <r>
    <n v="19811847"/>
    <x v="7"/>
    <s v="core"/>
    <s v="unassigned"/>
    <s v="role"/>
    <s v="role"/>
    <n v="9"/>
    <s v="d"/>
    <n v="0"/>
    <n v="298430"/>
    <n v="50"/>
    <n v="17305"/>
    <x v="3"/>
    <x v="0"/>
    <n v="32321"/>
    <n v="0"/>
    <s v="a:3:{s:2:&quot;id&quot;;s:7:&quot;1759906&quot;;s:9:&quot;component&quot;;s:0:&quot;&quot;;s:6:&quot;itemid&quot;;s:1:&quot;0&quot;;}"/>
    <n v="1549549334"/>
    <s v="web"/>
    <s v="178.48.89.148"/>
    <s v="NULL"/>
    <m/>
    <n v="37"/>
    <n v="690731"/>
    <x v="1"/>
  </r>
  <r>
    <n v="19811848"/>
    <x v="8"/>
    <s v="core"/>
    <s v="deleted"/>
    <s v="user_enrolment"/>
    <s v="user_enrolments"/>
    <n v="361130"/>
    <s v="d"/>
    <n v="0"/>
    <n v="298430"/>
    <n v="50"/>
    <n v="17305"/>
    <x v="3"/>
    <x v="0"/>
    <n v="32321"/>
    <n v="0"/>
    <s v="a:2:{s:13:&quot;userenrolment&quot;;a:12:{s:2:&quot;id&quot;;s:6:&quot;361130&quot;;s:6:&quot;status&quot;;s:1:&quot;0&quot;;s:7:&quot;enrolid&quot;;s:5:&quot;13244&quot;;s:6:&quot;userid&quot;;s:5:&quot;32321&quot;;s:9:&quot;timestart&quot;;s:10:&quot;1549545581&quot;;s:7:&quot;timeend&quot;;s:1:&quot;0&quot;;s:10:&quot;modifierid&quot;;s:3:&quot;831&quot;;s:11:&quot;timecreated&quot;;s:10:&quot;1549545581&quot;;s:12:&quot;timemodified&quot;;s:10:&quot;1549545581&quot;;s:8:&quot;courseid&quot;;s:5:&quot;17305&quot;;s:5:&quot;enrol&quot;;s:8:&quot;category&quot;;s:9:&quot;lastenrol&quot;;b:1;}s:5:&quot;enrol&quot;;s:8:&quot;category&quot;;}"/>
    <n v="1549549334"/>
    <s v="web"/>
    <s v="178.48.89.148"/>
    <s v="NULL"/>
    <m/>
    <n v="37"/>
    <n v="690731"/>
    <x v="1"/>
  </r>
  <r>
    <n v="19812569"/>
    <x v="8"/>
    <s v="core"/>
    <s v="deleted"/>
    <s v="user_enrolment"/>
    <s v="user_enrolments"/>
    <n v="356138"/>
    <s v="d"/>
    <n v="0"/>
    <n v="298430"/>
    <n v="50"/>
    <n v="17305"/>
    <x v="3"/>
    <x v="0"/>
    <n v="33213"/>
    <n v="0"/>
    <s v="a:2:{s:13:&quot;userenrolment&quot;;a:12:{s:2:&quot;id&quot;;s:6:&quot;356138&quot;;s:6:&quot;status&quot;;s:1:&quot;0&quot;;s:7:&quot;enrolid&quot;;s:5:&quot;13244&quot;;s:6:&quot;userid&quot;;s:5:&quot;33213&quot;;s:9:&quot;timestart&quot;;s:10:&quot;1536303276&quot;;s:7:&quot;timeend&quot;;s:1:&quot;0&quot;;s:10:&quot;modifierid&quot;;s:1:&quot;2&quot;;s:11:&quot;timecreated&quot;;s:10:&quot;1548858605&quot;;s:12:&quot;timemodified&quot;;s:10:&quot;1548858605&quot;;s:8:&quot;courseid&quot;;s:5:&quot;17305&quot;;s:5:&quot;enrol&quot;;s:8:&quot;category&quot;;s:9:&quot;lastenrol&quot;;b:1;}s:5:&quot;enrol&quot;;s:8:&quot;category&quot;;}"/>
    <n v="1549549384"/>
    <s v="web"/>
    <s v="178.48.89.148"/>
    <s v="NULL"/>
    <m/>
    <n v="37"/>
    <n v="690781"/>
    <x v="1"/>
  </r>
  <r>
    <n v="19813837"/>
    <x v="8"/>
    <s v="core"/>
    <s v="deleted"/>
    <s v="user_enrolment"/>
    <s v="user_enrolments"/>
    <n v="356080"/>
    <s v="d"/>
    <n v="0"/>
    <n v="298430"/>
    <n v="50"/>
    <n v="17305"/>
    <x v="3"/>
    <x v="0"/>
    <n v="31213"/>
    <n v="0"/>
    <s v="a:2:{s:13:&quot;userenrolment&quot;;a:12:{s:2:&quot;id&quot;;s:6:&quot;356080&quot;;s:6:&quot;status&quot;;s:1:&quot;0&quot;;s:7:&quot;enrolid&quot;;s:5:&quot;13244&quot;;s:6:&quot;userid&quot;;s:5:&quot;31213&quot;;s:9:&quot;timestart&quot;;s:10:&quot;1539344832&quot;;s:7:&quot;timeend&quot;;s:1:&quot;0&quot;;s:10:&quot;modifierid&quot;;s:1:&quot;2&quot;;s:11:&quot;timecreated&quot;;s:10:&quot;1548858604&quot;;s:12:&quot;timemodified&quot;;s:10:&quot;1548858604&quot;;s:8:&quot;courseid&quot;;s:5:&quot;17305&quot;;s:5:&quot;enrol&quot;;s:8:&quot;category&quot;;s:9:&quot;lastenrol&quot;;b:1;}s:5:&quot;enrol&quot;;s:8:&quot;category&quot;;}"/>
    <n v="1549549445"/>
    <s v="web"/>
    <s v="178.48.89.148"/>
    <s v="NULL"/>
    <m/>
    <n v="37"/>
    <n v="690842"/>
    <x v="1"/>
  </r>
  <r>
    <n v="19815488"/>
    <x v="8"/>
    <s v="core"/>
    <s v="deleted"/>
    <s v="user_enrolment"/>
    <s v="user_enrolments"/>
    <n v="356051"/>
    <s v="d"/>
    <n v="0"/>
    <n v="298430"/>
    <n v="50"/>
    <n v="17305"/>
    <x v="3"/>
    <x v="0"/>
    <n v="19227"/>
    <n v="0"/>
    <s v="a:2:{s:13:&quot;userenrolment&quot;;a:12:{s:2:&quot;id&quot;;s:6:&quot;356051&quot;;s:6:&quot;status&quot;;s:1:&quot;0&quot;;s:7:&quot;enrolid&quot;;s:5:&quot;13244&quot;;s:6:&quot;userid&quot;;s:5:&quot;19227&quot;;s:9:&quot;timestart&quot;;s:10:&quot;1536303284&quot;;s:7:&quot;timeend&quot;;s:1:&quot;0&quot;;s:10:&quot;modifierid&quot;;s:1:&quot;2&quot;;s:11:&quot;timecreated&quot;;s:10:&quot;1548858604&quot;;s:12:&quot;timemodified&quot;;s:10:&quot;1548858604&quot;;s:8:&quot;courseid&quot;;s:5:&quot;17305&quot;;s:5:&quot;enrol&quot;;s:8:&quot;category&quot;;s:9:&quot;lastenrol&quot;;b:1;}s:5:&quot;enrol&quot;;s:8:&quot;category&quot;;}"/>
    <n v="1549549540"/>
    <s v="web"/>
    <s v="178.48.89.148"/>
    <s v="NULL"/>
    <m/>
    <n v="37"/>
    <n v="690937"/>
    <x v="1"/>
  </r>
  <r>
    <n v="1983045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7704"/>
    <s v="web"/>
    <s v="87.97.4.188"/>
    <s v="NULL"/>
    <m/>
    <n v="38"/>
    <n v="749101"/>
    <x v="1"/>
  </r>
  <r>
    <n v="198304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7738"/>
    <s v="web"/>
    <s v="87.97.4.188"/>
    <s v="NULL"/>
    <m/>
    <n v="38"/>
    <n v="749135"/>
    <x v="1"/>
  </r>
  <r>
    <n v="198305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453"/>
    <s v="web"/>
    <s v="87.97.4.188"/>
    <s v="NULL"/>
    <m/>
    <n v="38"/>
    <n v="749850"/>
    <x v="1"/>
  </r>
  <r>
    <n v="19830552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544"/>
    <s v="web"/>
    <s v="87.97.4.188"/>
    <s v="NULL"/>
    <m/>
    <n v="38"/>
    <n v="749941"/>
    <x v="1"/>
  </r>
  <r>
    <n v="1983055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545"/>
    <s v="web"/>
    <s v="87.97.4.188"/>
    <s v="NULL"/>
    <m/>
    <n v="38"/>
    <n v="749942"/>
    <x v="1"/>
  </r>
  <r>
    <n v="1983055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599"/>
    <s v="web"/>
    <s v="87.97.4.188"/>
    <s v="NULL"/>
    <m/>
    <n v="38"/>
    <n v="749996"/>
    <x v="1"/>
  </r>
  <r>
    <n v="19830565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704"/>
    <s v="web"/>
    <s v="87.97.4.188"/>
    <s v="NULL"/>
    <m/>
    <n v="38"/>
    <n v="750101"/>
    <x v="1"/>
  </r>
  <r>
    <n v="1983056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705"/>
    <s v="web"/>
    <s v="87.97.4.188"/>
    <s v="NULL"/>
    <m/>
    <n v="38"/>
    <n v="750102"/>
    <x v="1"/>
  </r>
  <r>
    <n v="19830588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817"/>
    <s v="web"/>
    <s v="87.97.4.188"/>
    <s v="NULL"/>
    <m/>
    <n v="38"/>
    <n v="750214"/>
    <x v="1"/>
  </r>
  <r>
    <n v="1983058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818"/>
    <s v="web"/>
    <s v="87.97.4.188"/>
    <s v="NULL"/>
    <m/>
    <n v="38"/>
    <n v="750215"/>
    <x v="1"/>
  </r>
  <r>
    <n v="19830604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08871"/>
    <s v="web"/>
    <s v="87.97.4.188"/>
    <s v="NULL"/>
    <m/>
    <n v="38"/>
    <n v="750268"/>
    <x v="1"/>
  </r>
  <r>
    <n v="1983060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08871"/>
    <s v="web"/>
    <s v="87.97.4.188"/>
    <s v="NULL"/>
    <m/>
    <n v="38"/>
    <n v="750268"/>
    <x v="1"/>
  </r>
  <r>
    <n v="1983125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12"/>
    <s v="web"/>
    <s v="87.97.4.188"/>
    <s v="NULL"/>
    <m/>
    <n v="38"/>
    <n v="752709"/>
    <x v="1"/>
  </r>
  <r>
    <n v="198312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17"/>
    <s v="web"/>
    <s v="87.97.4.188"/>
    <s v="NULL"/>
    <m/>
    <n v="38"/>
    <n v="752714"/>
    <x v="1"/>
  </r>
  <r>
    <n v="1983126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20"/>
    <s v="web"/>
    <s v="87.97.4.188"/>
    <s v="NULL"/>
    <m/>
    <n v="38"/>
    <n v="752717"/>
    <x v="1"/>
  </r>
  <r>
    <n v="1983126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30"/>
    <s v="web"/>
    <s v="87.97.4.188"/>
    <s v="NULL"/>
    <m/>
    <n v="38"/>
    <n v="752727"/>
    <x v="1"/>
  </r>
  <r>
    <n v="1983127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11338"/>
    <s v="web"/>
    <s v="87.97.4.188"/>
    <s v="NULL"/>
    <m/>
    <n v="38"/>
    <n v="752735"/>
    <x v="1"/>
  </r>
  <r>
    <n v="198312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1358"/>
    <s v="web"/>
    <s v="87.97.4.188"/>
    <s v="NULL"/>
    <m/>
    <n v="38"/>
    <n v="752755"/>
    <x v="1"/>
  </r>
  <r>
    <n v="1983152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2235"/>
    <s v="web"/>
    <s v="87.97.4.188"/>
    <s v="NULL"/>
    <m/>
    <n v="38"/>
    <n v="753632"/>
    <x v="1"/>
  </r>
  <r>
    <n v="198315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2256"/>
    <s v="web"/>
    <s v="87.97.4.188"/>
    <s v="NULL"/>
    <m/>
    <n v="38"/>
    <n v="753653"/>
    <x v="1"/>
  </r>
  <r>
    <n v="1983153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12269"/>
    <s v="web"/>
    <s v="87.97.4.188"/>
    <s v="NULL"/>
    <m/>
    <n v="38"/>
    <n v="753666"/>
    <x v="1"/>
  </r>
  <r>
    <n v="1983307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19964"/>
    <s v="web"/>
    <s v="87.97.4.188"/>
    <s v="NULL"/>
    <m/>
    <n v="38"/>
    <n v="761361"/>
    <x v="1"/>
  </r>
  <r>
    <n v="1983387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486"/>
    <s v="web"/>
    <s v="87.97.4.188"/>
    <s v="NULL"/>
    <m/>
    <n v="38"/>
    <n v="764883"/>
    <x v="1"/>
  </r>
  <r>
    <n v="1983388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506"/>
    <s v="web"/>
    <s v="87.97.4.188"/>
    <s v="NULL"/>
    <m/>
    <n v="38"/>
    <n v="764903"/>
    <x v="1"/>
  </r>
  <r>
    <n v="198338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509"/>
    <s v="web"/>
    <s v="87.97.4.188"/>
    <s v="NULL"/>
    <m/>
    <n v="38"/>
    <n v="764906"/>
    <x v="1"/>
  </r>
  <r>
    <n v="19833999"/>
    <x v="9"/>
    <s v="core"/>
    <s v="created"/>
    <s v="course_module"/>
    <s v="course_modules"/>
    <n v="118025"/>
    <s v="c"/>
    <n v="1"/>
    <n v="299482"/>
    <n v="70"/>
    <n v="118025"/>
    <x v="2"/>
    <x v="0"/>
    <s v="NULL"/>
    <n v="0"/>
    <s v="a:3:{s:10:&quot;modulename&quot;;s:5:&quot;forum&quot;;s:10:&quot;instanceid&quot;;i:29448;s:4:&quot;name&quot;;s:32:&quot;Task Nr.1 - Personal definitions&quot;;}"/>
    <n v="1549623771"/>
    <s v="web"/>
    <s v="87.97.4.188"/>
    <s v="NULL"/>
    <m/>
    <n v="38"/>
    <n v="765168"/>
    <x v="1"/>
  </r>
  <r>
    <n v="19834000"/>
    <x v="10"/>
    <s v="mod_forum"/>
    <s v="created"/>
    <s v="subscription"/>
    <s v="forum_subscriptions"/>
    <n v="791"/>
    <s v="c"/>
    <n v="2"/>
    <n v="299482"/>
    <n v="70"/>
    <n v="118025"/>
    <x v="2"/>
    <x v="0"/>
    <n v="11876"/>
    <n v="0"/>
    <s v="a:1:{s:7:&quot;forumid&quot;;s:5:&quot;29448&quot;;}"/>
    <n v="1549623772"/>
    <s v="web"/>
    <s v="87.97.4.188"/>
    <s v="NULL"/>
    <m/>
    <n v="38"/>
    <n v="765169"/>
    <x v="1"/>
  </r>
  <r>
    <n v="19834001"/>
    <x v="10"/>
    <s v="mod_forum"/>
    <s v="created"/>
    <s v="subscription"/>
    <s v="forum_subscriptions"/>
    <n v="792"/>
    <s v="c"/>
    <n v="2"/>
    <n v="299482"/>
    <n v="70"/>
    <n v="118025"/>
    <x v="2"/>
    <x v="0"/>
    <n v="33235"/>
    <n v="0"/>
    <s v="a:1:{s:7:&quot;forumid&quot;;s:5:&quot;29448&quot;;}"/>
    <n v="1549623772"/>
    <s v="web"/>
    <s v="87.97.4.188"/>
    <s v="NULL"/>
    <m/>
    <n v="38"/>
    <n v="765169"/>
    <x v="1"/>
  </r>
  <r>
    <n v="19834002"/>
    <x v="10"/>
    <s v="mod_forum"/>
    <s v="created"/>
    <s v="subscription"/>
    <s v="forum_subscriptions"/>
    <n v="793"/>
    <s v="c"/>
    <n v="2"/>
    <n v="299482"/>
    <n v="70"/>
    <n v="118025"/>
    <x v="2"/>
    <x v="0"/>
    <n v="31775"/>
    <n v="0"/>
    <s v="a:1:{s:7:&quot;forumid&quot;;s:5:&quot;29448&quot;;}"/>
    <n v="1549623772"/>
    <s v="web"/>
    <s v="87.97.4.188"/>
    <s v="NULL"/>
    <m/>
    <n v="38"/>
    <n v="765169"/>
    <x v="1"/>
  </r>
  <r>
    <n v="19834003"/>
    <x v="10"/>
    <s v="mod_forum"/>
    <s v="created"/>
    <s v="subscription"/>
    <s v="forum_subscriptions"/>
    <n v="794"/>
    <s v="c"/>
    <n v="2"/>
    <n v="299482"/>
    <n v="70"/>
    <n v="118025"/>
    <x v="2"/>
    <x v="0"/>
    <n v="34004"/>
    <n v="0"/>
    <s v="a:1:{s:7:&quot;forumid&quot;;s:5:&quot;29448&quot;;}"/>
    <n v="1549623772"/>
    <s v="web"/>
    <s v="87.97.4.188"/>
    <s v="NULL"/>
    <m/>
    <n v="38"/>
    <n v="765169"/>
    <x v="1"/>
  </r>
  <r>
    <n v="1983400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3772"/>
    <s v="web"/>
    <s v="87.97.4.188"/>
    <s v="NULL"/>
    <m/>
    <n v="38"/>
    <n v="765169"/>
    <x v="1"/>
  </r>
  <r>
    <n v="1983400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3786"/>
    <s v="web"/>
    <s v="87.97.4.188"/>
    <s v="NULL"/>
    <m/>
    <n v="38"/>
    <n v="765183"/>
    <x v="1"/>
  </r>
  <r>
    <n v="19834066"/>
    <x v="11"/>
    <s v="mod_forum"/>
    <s v="uploaded"/>
    <s v="assessable"/>
    <s v="forum_posts"/>
    <n v="129292"/>
    <s v="c"/>
    <n v="2"/>
    <n v="299482"/>
    <n v="70"/>
    <n v="118025"/>
    <x v="2"/>
    <x v="0"/>
    <s v="NULL"/>
    <n v="0"/>
    <s v="a:4:{s:7:&quot;content&quot;;s:63:&quot;&lt;p&gt;Please, create an appropriate complex/long definition...&lt;/p&gt;&quot;;s:14:&quot;pathnamehashes&quot;;a:0:{}s:12:&quot;discussionid&quot;;i:44464;s:13:&quot;triggeredfrom&quot;;s:20:&quot;forum_add_discussion&quot;;}"/>
    <n v="1549624008"/>
    <s v="web"/>
    <s v="87.97.4.188"/>
    <s v="NULL"/>
    <m/>
    <n v="38"/>
    <n v="765405"/>
    <x v="1"/>
  </r>
  <r>
    <n v="19834067"/>
    <x v="12"/>
    <s v="mod_forum"/>
    <s v="created"/>
    <s v="discussion"/>
    <s v="forum_discussions"/>
    <n v="44464"/>
    <s v="c"/>
    <n v="2"/>
    <n v="299482"/>
    <n v="70"/>
    <n v="118025"/>
    <x v="2"/>
    <x v="0"/>
    <s v="NULL"/>
    <n v="0"/>
    <s v="a:1:{s:7:&quot;forumid&quot;;s:5:&quot;29448&quot;;}"/>
    <n v="1549624008"/>
    <s v="web"/>
    <s v="87.97.4.188"/>
    <s v="NULL"/>
    <m/>
    <n v="38"/>
    <n v="765405"/>
    <x v="1"/>
  </r>
  <r>
    <n v="19834068"/>
    <x v="11"/>
    <s v="mod_forum"/>
    <s v="uploaded"/>
    <s v="assessable"/>
    <s v="forum_posts"/>
    <n v="129293"/>
    <s v="c"/>
    <n v="2"/>
    <n v="299482"/>
    <n v="70"/>
    <n v="118025"/>
    <x v="2"/>
    <x v="0"/>
    <s v="NULL"/>
    <n v="0"/>
    <s v="a:4:{s:7:&quot;content&quot;;s:63:&quot;&lt;p&gt;Please, create an appropriate complex/long definition...&lt;/p&gt;&quot;;s:14:&quot;pathnamehashes&quot;;a:0:{}s:12:&quot;discussionid&quot;;i:44465;s:13:&quot;triggeredfrom&quot;;s:20:&quot;forum_add_discussion&quot;;}"/>
    <n v="1549624009"/>
    <s v="web"/>
    <s v="87.97.4.188"/>
    <s v="NULL"/>
    <m/>
    <n v="38"/>
    <n v="765406"/>
    <x v="1"/>
  </r>
  <r>
    <n v="19834069"/>
    <x v="12"/>
    <s v="mod_forum"/>
    <s v="created"/>
    <s v="discussion"/>
    <s v="forum_discussions"/>
    <n v="44465"/>
    <s v="c"/>
    <n v="2"/>
    <n v="299482"/>
    <n v="70"/>
    <n v="118025"/>
    <x v="2"/>
    <x v="0"/>
    <s v="NULL"/>
    <n v="0"/>
    <s v="a:1:{s:7:&quot;forumid&quot;;s:5:&quot;29448&quot;;}"/>
    <n v="1549624009"/>
    <s v="web"/>
    <s v="87.97.4.188"/>
    <s v="NULL"/>
    <m/>
    <n v="38"/>
    <n v="765406"/>
    <x v="1"/>
  </r>
  <r>
    <n v="1983407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009"/>
    <s v="web"/>
    <s v="87.97.4.188"/>
    <s v="NULL"/>
    <m/>
    <n v="38"/>
    <n v="765406"/>
    <x v="1"/>
  </r>
  <r>
    <n v="1983407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033"/>
    <s v="web"/>
    <s v="87.97.4.188"/>
    <s v="NULL"/>
    <m/>
    <n v="38"/>
    <n v="765430"/>
    <x v="1"/>
  </r>
  <r>
    <n v="19834084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045"/>
    <s v="web"/>
    <s v="87.97.4.188"/>
    <s v="NULL"/>
    <m/>
    <n v="38"/>
    <n v="765442"/>
    <x v="1"/>
  </r>
  <r>
    <n v="19834094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082"/>
    <s v="web"/>
    <s v="87.97.4.188"/>
    <s v="NULL"/>
    <m/>
    <n v="38"/>
    <n v="765479"/>
    <x v="1"/>
  </r>
  <r>
    <n v="19834107"/>
    <x v="11"/>
    <s v="mod_forum"/>
    <s v="uploaded"/>
    <s v="assessable"/>
    <s v="forum_posts"/>
    <n v="129294"/>
    <s v="c"/>
    <n v="2"/>
    <n v="299482"/>
    <n v="70"/>
    <n v="118025"/>
    <x v="2"/>
    <x v="0"/>
    <s v="NULL"/>
    <n v="0"/>
    <s v="a:4:{s:7:&quot;content&quot;;s:61:&quot;&lt;p&gt;Knowledge is what can be transformed into source code.&lt;/p&gt;&quot;;s:14:&quot;pathnamehashes&quot;;a:0:{}s:12:&quot;discussionid&quot;;i:44464;s:13:&quot;triggeredfrom&quot;;s:18:&quot;forum_add_new_post&quot;;}"/>
    <n v="1549624126"/>
    <s v="web"/>
    <s v="87.97.4.188"/>
    <s v="NULL"/>
    <m/>
    <n v="38"/>
    <n v="765523"/>
    <x v="1"/>
  </r>
  <r>
    <n v="19834108"/>
    <x v="14"/>
    <s v="mod_forum"/>
    <s v="created"/>
    <s v="post"/>
    <s v="forum_posts"/>
    <n v="129294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49624126"/>
    <s v="web"/>
    <s v="87.97.4.188"/>
    <s v="NULL"/>
    <m/>
    <n v="38"/>
    <n v="765523"/>
    <x v="1"/>
  </r>
  <r>
    <n v="1983410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126"/>
    <s v="web"/>
    <s v="87.97.4.188"/>
    <s v="NULL"/>
    <m/>
    <n v="38"/>
    <n v="765523"/>
    <x v="1"/>
  </r>
  <r>
    <n v="1983412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160"/>
    <s v="web"/>
    <s v="87.97.4.188"/>
    <s v="NULL"/>
    <m/>
    <n v="38"/>
    <n v="765557"/>
    <x v="1"/>
  </r>
  <r>
    <n v="1983412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178"/>
    <s v="web"/>
    <s v="87.97.4.188"/>
    <s v="NULL"/>
    <m/>
    <n v="38"/>
    <n v="765575"/>
    <x v="1"/>
  </r>
  <r>
    <n v="1983412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24203"/>
    <s v="web"/>
    <s v="87.97.4.188"/>
    <s v="NULL"/>
    <m/>
    <n v="38"/>
    <n v="765600"/>
    <x v="1"/>
  </r>
  <r>
    <n v="1983413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218"/>
    <s v="web"/>
    <s v="87.97.4.188"/>
    <s v="NULL"/>
    <m/>
    <n v="38"/>
    <n v="765615"/>
    <x v="1"/>
  </r>
  <r>
    <n v="19834173"/>
    <x v="15"/>
    <s v="mod_forum"/>
    <s v="viewed"/>
    <s v="subscribers"/>
    <s v="NULL"/>
    <s v="NULL"/>
    <s v="r"/>
    <n v="0"/>
    <n v="299482"/>
    <n v="70"/>
    <n v="118025"/>
    <x v="2"/>
    <x v="0"/>
    <s v="NULL"/>
    <n v="0"/>
    <s v="a:1:{s:7:&quot;forumid&quot;;s:5:&quot;29448&quot;;}"/>
    <n v="1549624327"/>
    <s v="web"/>
    <s v="87.97.4.188"/>
    <s v="NULL"/>
    <m/>
    <n v="38"/>
    <n v="765724"/>
    <x v="1"/>
  </r>
  <r>
    <n v="1983417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333"/>
    <s v="web"/>
    <s v="87.97.4.188"/>
    <s v="NULL"/>
    <m/>
    <n v="38"/>
    <n v="765730"/>
    <x v="1"/>
  </r>
  <r>
    <n v="1983417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341"/>
    <s v="web"/>
    <s v="87.97.4.188"/>
    <s v="NULL"/>
    <m/>
    <n v="38"/>
    <n v="765738"/>
    <x v="1"/>
  </r>
  <r>
    <n v="1983418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378"/>
    <s v="web"/>
    <s v="87.97.4.188"/>
    <s v="NULL"/>
    <m/>
    <n v="38"/>
    <n v="765775"/>
    <x v="1"/>
  </r>
  <r>
    <n v="1983420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397"/>
    <s v="web"/>
    <s v="87.97.4.188"/>
    <s v="NULL"/>
    <m/>
    <n v="38"/>
    <n v="765794"/>
    <x v="1"/>
  </r>
  <r>
    <n v="1983420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399"/>
    <s v="web"/>
    <s v="87.97.4.188"/>
    <s v="NULL"/>
    <m/>
    <n v="38"/>
    <n v="765796"/>
    <x v="1"/>
  </r>
  <r>
    <n v="1983421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423"/>
    <s v="web"/>
    <s v="87.97.4.188"/>
    <s v="NULL"/>
    <m/>
    <n v="38"/>
    <n v="765820"/>
    <x v="1"/>
  </r>
  <r>
    <n v="1983422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429"/>
    <s v="web"/>
    <s v="87.97.4.188"/>
    <s v="NULL"/>
    <m/>
    <n v="38"/>
    <n v="765826"/>
    <x v="1"/>
  </r>
  <r>
    <n v="198342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449"/>
    <s v="web"/>
    <s v="87.97.4.188"/>
    <s v="NULL"/>
    <m/>
    <n v="38"/>
    <n v="765846"/>
    <x v="1"/>
  </r>
  <r>
    <n v="19834242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4468"/>
    <s v="web"/>
    <s v="87.97.4.188"/>
    <s v="NULL"/>
    <m/>
    <n v="38"/>
    <n v="765865"/>
    <x v="1"/>
  </r>
  <r>
    <n v="1983425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495"/>
    <s v="web"/>
    <s v="87.97.4.188"/>
    <s v="NULL"/>
    <m/>
    <n v="38"/>
    <n v="765892"/>
    <x v="1"/>
  </r>
  <r>
    <n v="1983425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4502"/>
    <s v="web"/>
    <s v="87.97.4.188"/>
    <s v="NULL"/>
    <m/>
    <n v="38"/>
    <n v="765899"/>
    <x v="1"/>
  </r>
  <r>
    <n v="19834267"/>
    <x v="11"/>
    <s v="mod_forum"/>
    <s v="uploaded"/>
    <s v="assessable"/>
    <s v="forum_posts"/>
    <n v="129295"/>
    <s v="c"/>
    <n v="2"/>
    <n v="299482"/>
    <n v="70"/>
    <n v="118025"/>
    <x v="2"/>
    <x v="0"/>
    <s v="NULL"/>
    <n v="0"/>
    <s v="a:4:{s:7:&quot;content&quot;;s:63:&quot;&lt;p&gt;Knowledge is what can be transformed into source code...&lt;/p&gt;&quot;;s:14:&quot;pathnamehashes&quot;;a:0:{}s:12:&quot;discussionid&quot;;i:44465;s:13:&quot;triggeredfrom&quot;;s:18:&quot;forum_add_new_post&quot;;}"/>
    <n v="1549624551"/>
    <s v="web"/>
    <s v="87.97.4.188"/>
    <s v="NULL"/>
    <m/>
    <n v="38"/>
    <n v="765948"/>
    <x v="1"/>
  </r>
  <r>
    <n v="19834268"/>
    <x v="14"/>
    <s v="mod_forum"/>
    <s v="created"/>
    <s v="post"/>
    <s v="forum_posts"/>
    <n v="129295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49624551"/>
    <s v="web"/>
    <s v="87.97.4.188"/>
    <s v="NULL"/>
    <m/>
    <n v="38"/>
    <n v="765948"/>
    <x v="1"/>
  </r>
  <r>
    <n v="19834269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4551"/>
    <s v="web"/>
    <s v="87.97.4.188"/>
    <s v="NULL"/>
    <m/>
    <n v="38"/>
    <n v="765948"/>
    <x v="1"/>
  </r>
  <r>
    <n v="1983427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58"/>
    <s v="web"/>
    <s v="87.97.4.188"/>
    <s v="NULL"/>
    <m/>
    <n v="38"/>
    <n v="765955"/>
    <x v="1"/>
  </r>
  <r>
    <n v="1983427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64"/>
    <s v="web"/>
    <s v="87.97.4.188"/>
    <s v="NULL"/>
    <m/>
    <n v="38"/>
    <n v="765961"/>
    <x v="1"/>
  </r>
  <r>
    <n v="19834280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4567"/>
    <s v="web"/>
    <s v="87.97.4.188"/>
    <s v="NULL"/>
    <m/>
    <n v="38"/>
    <n v="765964"/>
    <x v="1"/>
  </r>
  <r>
    <n v="1983428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81"/>
    <s v="web"/>
    <s v="87.97.4.188"/>
    <s v="NULL"/>
    <m/>
    <n v="38"/>
    <n v="765978"/>
    <x v="1"/>
  </r>
  <r>
    <n v="1983428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584"/>
    <s v="web"/>
    <s v="87.97.4.188"/>
    <s v="NULL"/>
    <m/>
    <n v="38"/>
    <n v="765981"/>
    <x v="1"/>
  </r>
  <r>
    <n v="19834286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4586"/>
    <s v="web"/>
    <s v="87.97.4.188"/>
    <s v="NULL"/>
    <m/>
    <n v="38"/>
    <n v="765983"/>
    <x v="1"/>
  </r>
  <r>
    <n v="1983430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618"/>
    <s v="web"/>
    <s v="87.97.4.188"/>
    <s v="NULL"/>
    <m/>
    <n v="38"/>
    <n v="766015"/>
    <x v="1"/>
  </r>
  <r>
    <n v="19834329"/>
    <x v="9"/>
    <s v="core"/>
    <s v="created"/>
    <s v="course_module"/>
    <s v="course_modules"/>
    <n v="118033"/>
    <s v="c"/>
    <n v="1"/>
    <n v="299494"/>
    <n v="70"/>
    <n v="118033"/>
    <x v="2"/>
    <x v="0"/>
    <s v="NULL"/>
    <n v="0"/>
    <s v="a:3:{s:10:&quot;modulename&quot;;s:5:&quot;forum&quot;;s:10:&quot;instanceid&quot;;i:29449;s:4:&quot;name&quot;;s:19:&quot;General definitions&quot;;}"/>
    <n v="1549624703"/>
    <s v="web"/>
    <s v="87.97.4.188"/>
    <s v="NULL"/>
    <m/>
    <n v="38"/>
    <n v="766100"/>
    <x v="1"/>
  </r>
  <r>
    <n v="198343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704"/>
    <s v="web"/>
    <s v="87.97.4.188"/>
    <s v="NULL"/>
    <m/>
    <n v="38"/>
    <n v="766101"/>
    <x v="1"/>
  </r>
  <r>
    <n v="19834340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37:&quot;Task Nr.1 - General definitions (T1b)&quot;;}"/>
    <n v="1549624736"/>
    <s v="web"/>
    <s v="87.97.4.188"/>
    <s v="NULL"/>
    <m/>
    <n v="38"/>
    <n v="766133"/>
    <x v="1"/>
  </r>
  <r>
    <n v="1983434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737"/>
    <s v="web"/>
    <s v="87.97.4.188"/>
    <s v="NULL"/>
    <m/>
    <n v="38"/>
    <n v="766134"/>
    <x v="1"/>
  </r>
  <r>
    <n v="1983434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4741"/>
    <s v="web"/>
    <s v="87.97.4.188"/>
    <s v="NULL"/>
    <m/>
    <n v="38"/>
    <n v="766138"/>
    <x v="1"/>
  </r>
  <r>
    <n v="19834350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38:&quot;Task Nr.1 - Personal definitions (T1a)&quot;;}"/>
    <n v="1549624766"/>
    <s v="web"/>
    <s v="87.97.4.188"/>
    <s v="NULL"/>
    <m/>
    <n v="38"/>
    <n v="766163"/>
    <x v="1"/>
  </r>
  <r>
    <n v="1983435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767"/>
    <s v="web"/>
    <s v="87.97.4.188"/>
    <s v="NULL"/>
    <m/>
    <n v="38"/>
    <n v="766164"/>
    <x v="1"/>
  </r>
  <r>
    <n v="19834378"/>
    <x v="6"/>
    <s v="core"/>
    <s v="updated"/>
    <s v="course_section"/>
    <s v="course_sections"/>
    <n v="276100"/>
    <s v="u"/>
    <n v="1"/>
    <n v="298430"/>
    <n v="50"/>
    <n v="17305"/>
    <x v="2"/>
    <x v="0"/>
    <s v="NULL"/>
    <n v="0"/>
    <s v="a:1:{s:10:&quot;sectionnum&quot;;s:1:&quot;2&quot;;}"/>
    <n v="1549624810"/>
    <s v="web"/>
    <s v="87.97.4.188"/>
    <s v="NULL"/>
    <m/>
    <n v="38"/>
    <n v="766207"/>
    <x v="1"/>
  </r>
  <r>
    <n v="1983437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812"/>
    <s v="web"/>
    <s v="87.97.4.188"/>
    <s v="NULL"/>
    <m/>
    <n v="38"/>
    <n v="766209"/>
    <x v="1"/>
  </r>
  <r>
    <n v="19834389"/>
    <x v="6"/>
    <s v="core"/>
    <s v="updated"/>
    <s v="course_section"/>
    <s v="course_sections"/>
    <n v="276100"/>
    <s v="u"/>
    <n v="1"/>
    <n v="298430"/>
    <n v="50"/>
    <n v="17305"/>
    <x v="2"/>
    <x v="0"/>
    <s v="NULL"/>
    <n v="0"/>
    <s v="a:1:{s:10:&quot;sectionnum&quot;;s:1:&quot;2&quot;;}"/>
    <n v="1549624854"/>
    <s v="web"/>
    <s v="87.97.4.188"/>
    <s v="NULL"/>
    <m/>
    <n v="38"/>
    <n v="766251"/>
    <x v="1"/>
  </r>
  <r>
    <n v="1983439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855"/>
    <s v="web"/>
    <s v="87.97.4.188"/>
    <s v="NULL"/>
    <m/>
    <n v="38"/>
    <n v="766252"/>
    <x v="1"/>
  </r>
  <r>
    <n v="19834399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39:&quot;Task Nr.1 - Personal definitions (OT1a)&quot;;}"/>
    <n v="1549624893"/>
    <s v="web"/>
    <s v="87.97.4.188"/>
    <s v="NULL"/>
    <m/>
    <n v="38"/>
    <n v="766290"/>
    <x v="1"/>
  </r>
  <r>
    <n v="1983440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894"/>
    <s v="web"/>
    <s v="87.97.4.188"/>
    <s v="NULL"/>
    <m/>
    <n v="38"/>
    <n v="766291"/>
    <x v="1"/>
  </r>
  <r>
    <n v="19834405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38:&quot;Task Nr.1 - General definitions (OT1b)&quot;;}"/>
    <n v="1549624907"/>
    <s v="web"/>
    <s v="87.97.4.188"/>
    <s v="NULL"/>
    <m/>
    <n v="38"/>
    <n v="766304"/>
    <x v="1"/>
  </r>
  <r>
    <n v="1983440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908"/>
    <s v="web"/>
    <s v="87.97.4.188"/>
    <s v="NULL"/>
    <m/>
    <n v="38"/>
    <n v="766305"/>
    <x v="1"/>
  </r>
  <r>
    <n v="1983441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4937"/>
    <s v="web"/>
    <s v="87.97.4.188"/>
    <s v="NULL"/>
    <m/>
    <n v="38"/>
    <n v="766334"/>
    <x v="1"/>
  </r>
  <r>
    <n v="19834418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4941"/>
    <s v="web"/>
    <s v="87.97.4.188"/>
    <s v="NULL"/>
    <m/>
    <n v="38"/>
    <n v="766338"/>
    <x v="1"/>
  </r>
  <r>
    <n v="19834530"/>
    <x v="11"/>
    <s v="mod_forum"/>
    <s v="uploaded"/>
    <s v="assessable"/>
    <s v="forum_posts"/>
    <n v="129296"/>
    <s v="c"/>
    <n v="2"/>
    <n v="298431"/>
    <n v="70"/>
    <n v="117452"/>
    <x v="2"/>
    <x v="0"/>
    <s v="NULL"/>
    <n v="0"/>
    <s v="a:4:{s:7:&quot;content&quot;;s:129:&quot;&lt;p&gt;Here, you can formulate your questions about relevant rules of the course. Rules will be valid just in written form.&amp;nbsp;&lt;/p&gt;&quot;;s:14:&quot;pathnamehashes&quot;;a:0:{}s:12:&quot;discussionid&quot;;i:44466;s:13:&quot;triggeredfrom&quot;;s:20:&quot;forum_add_discussion&quot;;}"/>
    <n v="1549625274"/>
    <s v="web"/>
    <s v="87.97.4.188"/>
    <s v="NULL"/>
    <m/>
    <n v="38"/>
    <n v="766671"/>
    <x v="1"/>
  </r>
  <r>
    <n v="19834531"/>
    <x v="12"/>
    <s v="mod_forum"/>
    <s v="created"/>
    <s v="discussion"/>
    <s v="forum_discussions"/>
    <n v="44466"/>
    <s v="c"/>
    <n v="2"/>
    <n v="298431"/>
    <n v="70"/>
    <n v="117452"/>
    <x v="2"/>
    <x v="0"/>
    <s v="NULL"/>
    <n v="0"/>
    <s v="a:1:{s:7:&quot;forumid&quot;;s:5:&quot;29407&quot;;}"/>
    <n v="1549625274"/>
    <s v="web"/>
    <s v="87.97.4.188"/>
    <s v="NULL"/>
    <m/>
    <n v="38"/>
    <n v="766671"/>
    <x v="1"/>
  </r>
  <r>
    <n v="19834532"/>
    <x v="11"/>
    <s v="mod_forum"/>
    <s v="uploaded"/>
    <s v="assessable"/>
    <s v="forum_posts"/>
    <n v="129297"/>
    <s v="c"/>
    <n v="2"/>
    <n v="298431"/>
    <n v="70"/>
    <n v="117452"/>
    <x v="2"/>
    <x v="0"/>
    <s v="NULL"/>
    <n v="0"/>
    <s v="a:4:{s:7:&quot;content&quot;;s:129:&quot;&lt;p&gt;Here, you can formulate your questions about relevant rules of the course. Rules will be valid just in written form.&amp;nbsp;&lt;/p&gt;&quot;;s:14:&quot;pathnamehashes&quot;;a:0:{}s:12:&quot;discussionid&quot;;i:44467;s:13:&quot;triggeredfrom&quot;;s:20:&quot;forum_add_discussion&quot;;}"/>
    <n v="1549625274"/>
    <s v="web"/>
    <s v="87.97.4.188"/>
    <s v="NULL"/>
    <m/>
    <n v="38"/>
    <n v="766671"/>
    <x v="1"/>
  </r>
  <r>
    <n v="19834533"/>
    <x v="12"/>
    <s v="mod_forum"/>
    <s v="created"/>
    <s v="discussion"/>
    <s v="forum_discussions"/>
    <n v="44467"/>
    <s v="c"/>
    <n v="2"/>
    <n v="298431"/>
    <n v="70"/>
    <n v="117452"/>
    <x v="2"/>
    <x v="0"/>
    <s v="NULL"/>
    <n v="0"/>
    <s v="a:1:{s:7:&quot;forumid&quot;;s:5:&quot;29407&quot;;}"/>
    <n v="1549625274"/>
    <s v="web"/>
    <s v="87.97.4.188"/>
    <s v="NULL"/>
    <m/>
    <n v="38"/>
    <n v="766671"/>
    <x v="1"/>
  </r>
  <r>
    <n v="19834534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5274"/>
    <s v="web"/>
    <s v="87.97.4.188"/>
    <s v="NULL"/>
    <m/>
    <n v="38"/>
    <n v="766671"/>
    <x v="1"/>
  </r>
  <r>
    <n v="19834537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5285"/>
    <s v="web"/>
    <s v="87.97.4.188"/>
    <s v="NULL"/>
    <m/>
    <n v="38"/>
    <n v="766682"/>
    <x v="1"/>
  </r>
  <r>
    <n v="19834538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5300"/>
    <s v="web"/>
    <s v="87.97.4.188"/>
    <s v="NULL"/>
    <m/>
    <n v="38"/>
    <n v="766697"/>
    <x v="1"/>
  </r>
  <r>
    <n v="19834539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5309"/>
    <s v="web"/>
    <s v="87.97.4.188"/>
    <s v="NULL"/>
    <m/>
    <n v="38"/>
    <n v="766706"/>
    <x v="1"/>
  </r>
  <r>
    <n v="19834540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49625313"/>
    <s v="web"/>
    <s v="87.97.4.188"/>
    <s v="NULL"/>
    <m/>
    <n v="38"/>
    <n v="766710"/>
    <x v="1"/>
  </r>
  <r>
    <n v="19834541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49625330"/>
    <s v="web"/>
    <s v="87.97.4.188"/>
    <s v="NULL"/>
    <m/>
    <n v="38"/>
    <n v="766727"/>
    <x v="1"/>
  </r>
  <r>
    <n v="19834544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5349"/>
    <s v="web"/>
    <s v="87.97.4.188"/>
    <s v="NULL"/>
    <m/>
    <n v="38"/>
    <n v="766746"/>
    <x v="1"/>
  </r>
  <r>
    <n v="19834545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5352"/>
    <s v="web"/>
    <s v="87.97.4.188"/>
    <s v="NULL"/>
    <m/>
    <n v="38"/>
    <n v="766749"/>
    <x v="1"/>
  </r>
  <r>
    <n v="1983454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368"/>
    <s v="web"/>
    <s v="87.97.4.188"/>
    <s v="NULL"/>
    <m/>
    <n v="38"/>
    <n v="766765"/>
    <x v="1"/>
  </r>
  <r>
    <n v="1983454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373"/>
    <s v="web"/>
    <s v="87.97.4.188"/>
    <s v="NULL"/>
    <m/>
    <n v="38"/>
    <n v="766770"/>
    <x v="1"/>
  </r>
  <r>
    <n v="1983455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386"/>
    <s v="web"/>
    <s v="87.97.4.188"/>
    <s v="NULL"/>
    <m/>
    <n v="38"/>
    <n v="766783"/>
    <x v="1"/>
  </r>
  <r>
    <n v="198345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5388"/>
    <s v="web"/>
    <s v="87.97.4.188"/>
    <s v="NULL"/>
    <m/>
    <n v="38"/>
    <n v="766785"/>
    <x v="1"/>
  </r>
  <r>
    <n v="1983455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25414"/>
    <s v="web"/>
    <s v="87.97.4.188"/>
    <s v="NULL"/>
    <m/>
    <n v="38"/>
    <n v="766811"/>
    <x v="1"/>
  </r>
  <r>
    <n v="1983456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439"/>
    <s v="web"/>
    <s v="87.97.4.188"/>
    <s v="NULL"/>
    <m/>
    <n v="38"/>
    <n v="766836"/>
    <x v="1"/>
  </r>
  <r>
    <n v="1983456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450"/>
    <s v="web"/>
    <s v="87.97.4.188"/>
    <s v="NULL"/>
    <m/>
    <n v="38"/>
    <n v="766847"/>
    <x v="1"/>
  </r>
  <r>
    <n v="1983456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452"/>
    <s v="web"/>
    <s v="87.97.4.188"/>
    <s v="NULL"/>
    <m/>
    <n v="38"/>
    <n v="766849"/>
    <x v="1"/>
  </r>
  <r>
    <n v="19834571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472"/>
    <s v="web"/>
    <s v="87.97.4.188"/>
    <s v="NULL"/>
    <m/>
    <n v="38"/>
    <n v="766869"/>
    <x v="1"/>
  </r>
  <r>
    <n v="19834575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5483"/>
    <s v="web"/>
    <s v="87.97.4.188"/>
    <s v="NULL"/>
    <m/>
    <n v="38"/>
    <n v="766880"/>
    <x v="1"/>
  </r>
  <r>
    <n v="1983457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495"/>
    <s v="web"/>
    <s v="87.97.4.188"/>
    <s v="NULL"/>
    <m/>
    <n v="38"/>
    <n v="766892"/>
    <x v="1"/>
  </r>
  <r>
    <n v="19834586"/>
    <x v="11"/>
    <s v="mod_forum"/>
    <s v="uploaded"/>
    <s v="assessable"/>
    <s v="forum_posts"/>
    <n v="129298"/>
    <s v="c"/>
    <n v="2"/>
    <n v="299494"/>
    <n v="70"/>
    <n v="118033"/>
    <x v="2"/>
    <x v="0"/>
    <s v="NULL"/>
    <n v="0"/>
    <s v="a:4:{s:7:&quot;content&quot;;s:30:&quot;&lt;p&gt;Definition of KNOWLEDGE&lt;/p&gt;&quot;;s:14:&quot;pathnamehashes&quot;;a:0:{}s:12:&quot;discussionid&quot;;i:44468;s:13:&quot;triggeredfrom&quot;;s:20:&quot;forum_add_discussion&quot;;}"/>
    <n v="1549625557"/>
    <s v="web"/>
    <s v="87.97.4.188"/>
    <s v="NULL"/>
    <m/>
    <n v="38"/>
    <n v="766954"/>
    <x v="1"/>
  </r>
  <r>
    <n v="19834587"/>
    <x v="12"/>
    <s v="mod_forum"/>
    <s v="created"/>
    <s v="discussion"/>
    <s v="forum_discussions"/>
    <n v="44468"/>
    <s v="c"/>
    <n v="2"/>
    <n v="299494"/>
    <n v="70"/>
    <n v="118033"/>
    <x v="2"/>
    <x v="0"/>
    <s v="NULL"/>
    <n v="0"/>
    <s v="a:1:{s:7:&quot;forumid&quot;;s:5:&quot;29449&quot;;}"/>
    <n v="1549625557"/>
    <s v="web"/>
    <s v="87.97.4.188"/>
    <s v="NULL"/>
    <m/>
    <n v="38"/>
    <n v="766954"/>
    <x v="1"/>
  </r>
  <r>
    <n v="19834588"/>
    <x v="17"/>
    <s v="mod_forum"/>
    <s v="created"/>
    <s v="discussion_subscription"/>
    <s v="forum_discussion_subs"/>
    <n v="76"/>
    <s v="c"/>
    <n v="2"/>
    <n v="299494"/>
    <n v="70"/>
    <n v="118033"/>
    <x v="2"/>
    <x v="0"/>
    <n v="34004"/>
    <n v="0"/>
    <s v="a:2:{s:7:&quot;forumid&quot;;i:29449;s:10:&quot;discussion&quot;;i:44468;}"/>
    <n v="1549625557"/>
    <s v="web"/>
    <s v="87.97.4.188"/>
    <s v="NULL"/>
    <m/>
    <n v="38"/>
    <n v="766954"/>
    <x v="1"/>
  </r>
  <r>
    <n v="1983458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558"/>
    <s v="web"/>
    <s v="87.97.4.188"/>
    <s v="NULL"/>
    <m/>
    <n v="38"/>
    <n v="766955"/>
    <x v="1"/>
  </r>
  <r>
    <n v="1983459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25572"/>
    <s v="web"/>
    <s v="87.97.4.188"/>
    <s v="NULL"/>
    <m/>
    <n v="38"/>
    <n v="766969"/>
    <x v="1"/>
  </r>
  <r>
    <n v="1983459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25575"/>
    <s v="web"/>
    <s v="87.97.4.188"/>
    <s v="NULL"/>
    <m/>
    <n v="38"/>
    <n v="766972"/>
    <x v="1"/>
  </r>
  <r>
    <n v="19834595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586"/>
    <s v="web"/>
    <s v="87.97.4.188"/>
    <s v="NULL"/>
    <m/>
    <n v="38"/>
    <n v="766983"/>
    <x v="1"/>
  </r>
  <r>
    <n v="19834614"/>
    <x v="11"/>
    <s v="mod_forum"/>
    <s v="uploaded"/>
    <s v="assessable"/>
    <s v="forum_posts"/>
    <n v="129299"/>
    <s v="c"/>
    <n v="2"/>
    <n v="299494"/>
    <n v="70"/>
    <n v="118033"/>
    <x v="2"/>
    <x v="0"/>
    <s v="NULL"/>
    <n v="0"/>
    <s v="a:4:{s:7:&quot;content&quot;;s:72:&quot;&lt;p&gt;Please, create one/more appropriate complex/long definition(s)...&lt;/p&gt;&quot;;s:14:&quot;pathnamehashes&quot;;a:0:{}s:12:&quot;discussionid&quot;;i:44469;s:13:&quot;triggeredfrom&quot;;s:20:&quot;forum_add_discussion&quot;;}"/>
    <n v="1549625666"/>
    <s v="web"/>
    <s v="87.97.4.188"/>
    <s v="NULL"/>
    <m/>
    <n v="38"/>
    <n v="767063"/>
    <x v="1"/>
  </r>
  <r>
    <n v="19834615"/>
    <x v="12"/>
    <s v="mod_forum"/>
    <s v="created"/>
    <s v="discussion"/>
    <s v="forum_discussions"/>
    <n v="44469"/>
    <s v="c"/>
    <n v="2"/>
    <n v="299494"/>
    <n v="70"/>
    <n v="118033"/>
    <x v="2"/>
    <x v="0"/>
    <s v="NULL"/>
    <n v="0"/>
    <s v="a:1:{s:7:&quot;forumid&quot;;s:5:&quot;29449&quot;;}"/>
    <n v="1549625666"/>
    <s v="web"/>
    <s v="87.97.4.188"/>
    <s v="NULL"/>
    <m/>
    <n v="38"/>
    <n v="767063"/>
    <x v="1"/>
  </r>
  <r>
    <n v="19834616"/>
    <x v="17"/>
    <s v="mod_forum"/>
    <s v="created"/>
    <s v="discussion_subscription"/>
    <s v="forum_discussion_subs"/>
    <n v="77"/>
    <s v="c"/>
    <n v="2"/>
    <n v="299494"/>
    <n v="70"/>
    <n v="118033"/>
    <x v="2"/>
    <x v="0"/>
    <n v="34004"/>
    <n v="0"/>
    <s v="a:2:{s:7:&quot;forumid&quot;;i:29449;s:10:&quot;discussion&quot;;i:44469;}"/>
    <n v="1549625666"/>
    <s v="web"/>
    <s v="87.97.4.188"/>
    <s v="NULL"/>
    <m/>
    <n v="38"/>
    <n v="767063"/>
    <x v="1"/>
  </r>
  <r>
    <n v="1983461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666"/>
    <s v="web"/>
    <s v="87.97.4.188"/>
    <s v="NULL"/>
    <m/>
    <n v="38"/>
    <n v="767063"/>
    <x v="1"/>
  </r>
  <r>
    <n v="19834618"/>
    <x v="13"/>
    <s v="mod_forum"/>
    <s v="viewed"/>
    <s v="discussion"/>
    <s v="forum_discussions"/>
    <n v="44468"/>
    <s v="r"/>
    <n v="2"/>
    <n v="299494"/>
    <n v="70"/>
    <n v="118033"/>
    <x v="2"/>
    <x v="0"/>
    <s v="NULL"/>
    <n v="0"/>
    <s v="N;"/>
    <n v="1549625674"/>
    <s v="web"/>
    <s v="87.97.4.188"/>
    <s v="NULL"/>
    <m/>
    <n v="38"/>
    <n v="767071"/>
    <x v="1"/>
  </r>
  <r>
    <n v="19834626"/>
    <x v="18"/>
    <s v="mod_forum"/>
    <s v="deleted"/>
    <s v="post"/>
    <s v="forum_posts"/>
    <n v="129298"/>
    <s v="d"/>
    <n v="0"/>
    <n v="299494"/>
    <n v="70"/>
    <n v="118033"/>
    <x v="2"/>
    <x v="0"/>
    <s v="NULL"/>
    <n v="0"/>
    <s v="a:3:{s:12:&quot;discussionid&quot;;s:5:&quot;44468&quot;;s:7:&quot;forumid&quot;;s:5:&quot;29449&quot;;s:9:&quot;forumtype&quot;;s:7:&quot;general&quot;;}"/>
    <n v="1549625684"/>
    <s v="web"/>
    <s v="87.97.4.188"/>
    <s v="NULL"/>
    <m/>
    <n v="38"/>
    <n v="767081"/>
    <x v="1"/>
  </r>
  <r>
    <n v="19834627"/>
    <x v="19"/>
    <s v="mod_forum"/>
    <s v="deleted"/>
    <s v="discussion"/>
    <s v="forum_discussions"/>
    <n v="44468"/>
    <s v="d"/>
    <n v="0"/>
    <n v="299494"/>
    <n v="70"/>
    <n v="118033"/>
    <x v="2"/>
    <x v="0"/>
    <s v="NULL"/>
    <n v="0"/>
    <s v="a:1:{s:7:&quot;forumid&quot;;s:5:&quot;29449&quot;;}"/>
    <n v="1549625684"/>
    <s v="web"/>
    <s v="87.97.4.188"/>
    <s v="NULL"/>
    <m/>
    <n v="38"/>
    <n v="767081"/>
    <x v="1"/>
  </r>
  <r>
    <n v="1983462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684"/>
    <s v="web"/>
    <s v="87.97.4.188"/>
    <s v="NULL"/>
    <m/>
    <n v="38"/>
    <n v="767081"/>
    <x v="1"/>
  </r>
  <r>
    <n v="19834630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5690"/>
    <s v="web"/>
    <s v="87.97.4.188"/>
    <s v="NULL"/>
    <m/>
    <n v="38"/>
    <n v="767087"/>
    <x v="1"/>
  </r>
  <r>
    <n v="1983463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698"/>
    <s v="web"/>
    <s v="87.97.4.188"/>
    <s v="NULL"/>
    <m/>
    <n v="38"/>
    <n v="767095"/>
    <x v="1"/>
  </r>
  <r>
    <n v="1983463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702"/>
    <s v="web"/>
    <s v="87.97.4.188"/>
    <s v="NULL"/>
    <m/>
    <n v="38"/>
    <n v="767099"/>
    <x v="1"/>
  </r>
  <r>
    <n v="19834654"/>
    <x v="11"/>
    <s v="mod_forum"/>
    <s v="uploaded"/>
    <s v="assessable"/>
    <s v="forum_posts"/>
    <n v="129300"/>
    <s v="c"/>
    <n v="2"/>
    <n v="299494"/>
    <n v="70"/>
    <n v="118033"/>
    <x v="2"/>
    <x v="0"/>
    <s v="NULL"/>
    <n v="0"/>
    <s v="a:4:{s:7:&quot;content&quot;;s:76:&quot;&lt;p&gt;Please, create one/more appropriate complex/long definition(s)...&lt;br&gt;&lt;/p&gt;&quot;;s:14:&quot;pathnamehashes&quot;;a:0:{}s:12:&quot;discussionid&quot;;i:44470;s:13:&quot;triggeredfrom&quot;;s:20:&quot;forum_add_discussion&quot;;}"/>
    <n v="1549625723"/>
    <s v="web"/>
    <s v="87.97.4.188"/>
    <s v="NULL"/>
    <m/>
    <n v="38"/>
    <n v="767120"/>
    <x v="1"/>
  </r>
  <r>
    <n v="19834655"/>
    <x v="12"/>
    <s v="mod_forum"/>
    <s v="created"/>
    <s v="discussion"/>
    <s v="forum_discussions"/>
    <n v="44470"/>
    <s v="c"/>
    <n v="2"/>
    <n v="299494"/>
    <n v="70"/>
    <n v="118033"/>
    <x v="2"/>
    <x v="0"/>
    <s v="NULL"/>
    <n v="0"/>
    <s v="a:1:{s:7:&quot;forumid&quot;;s:5:&quot;29449&quot;;}"/>
    <n v="1549625723"/>
    <s v="web"/>
    <s v="87.97.4.188"/>
    <s v="NULL"/>
    <m/>
    <n v="38"/>
    <n v="767120"/>
    <x v="1"/>
  </r>
  <r>
    <n v="19834656"/>
    <x v="17"/>
    <s v="mod_forum"/>
    <s v="created"/>
    <s v="discussion_subscription"/>
    <s v="forum_discussion_subs"/>
    <n v="78"/>
    <s v="c"/>
    <n v="2"/>
    <n v="299494"/>
    <n v="70"/>
    <n v="118033"/>
    <x v="2"/>
    <x v="0"/>
    <n v="34004"/>
    <n v="0"/>
    <s v="a:2:{s:7:&quot;forumid&quot;;i:29449;s:10:&quot;discussion&quot;;i:44470;}"/>
    <n v="1549625723"/>
    <s v="web"/>
    <s v="87.97.4.188"/>
    <s v="NULL"/>
    <m/>
    <n v="38"/>
    <n v="767120"/>
    <x v="1"/>
  </r>
  <r>
    <n v="1983465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724"/>
    <s v="web"/>
    <s v="87.97.4.188"/>
    <s v="NULL"/>
    <m/>
    <n v="38"/>
    <n v="767121"/>
    <x v="1"/>
  </r>
  <r>
    <n v="1983465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736"/>
    <s v="web"/>
    <s v="87.97.4.188"/>
    <s v="NULL"/>
    <m/>
    <n v="38"/>
    <n v="767133"/>
    <x v="1"/>
  </r>
  <r>
    <n v="19834661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25740"/>
    <s v="web"/>
    <s v="87.97.4.188"/>
    <s v="NULL"/>
    <m/>
    <n v="38"/>
    <n v="767137"/>
    <x v="1"/>
  </r>
  <r>
    <n v="19834684"/>
    <x v="11"/>
    <s v="mod_forum"/>
    <s v="uploaded"/>
    <s v="assessable"/>
    <s v="forum_posts"/>
    <n v="129301"/>
    <s v="c"/>
    <n v="2"/>
    <n v="299494"/>
    <n v="70"/>
    <n v="118033"/>
    <x v="2"/>
    <x v="0"/>
    <s v="NULL"/>
    <n v="0"/>
    <s v="a:4:{s:7:&quot;content&quot;;s:99:&quot;&lt;p&gt;Knowledge is a detailed familiarity with, or understanding of, a person, thing or situation.&lt;/p&gt;&quot;;s:14:&quot;pathnamehashes&quot;;a:0:{}s:12:&quot;discussionid&quot;;i:44470;s:13:&quot;triggeredfrom&quot;;s:18:&quot;forum_add_new_post&quot;;}"/>
    <n v="1549625905"/>
    <s v="web"/>
    <s v="87.97.4.188"/>
    <s v="NULL"/>
    <m/>
    <n v="38"/>
    <n v="767302"/>
    <x v="1"/>
  </r>
  <r>
    <n v="19834685"/>
    <x v="14"/>
    <s v="mod_forum"/>
    <s v="created"/>
    <s v="post"/>
    <s v="forum_posts"/>
    <n v="129301"/>
    <s v="c"/>
    <n v="2"/>
    <n v="299494"/>
    <n v="70"/>
    <n v="118033"/>
    <x v="2"/>
    <x v="0"/>
    <s v="NULL"/>
    <n v="0"/>
    <s v="a:3:{s:12:&quot;discussionid&quot;;s:5:&quot;44470&quot;;s:7:&quot;forumid&quot;;s:5:&quot;29449&quot;;s:9:&quot;forumtype&quot;;s:7:&quot;general&quot;;}"/>
    <n v="1549625905"/>
    <s v="web"/>
    <s v="87.97.4.188"/>
    <s v="NULL"/>
    <m/>
    <n v="38"/>
    <n v="767302"/>
    <x v="1"/>
  </r>
  <r>
    <n v="19834686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25905"/>
    <s v="web"/>
    <s v="87.97.4.188"/>
    <s v="NULL"/>
    <m/>
    <n v="38"/>
    <n v="767302"/>
    <x v="1"/>
  </r>
  <r>
    <n v="1983468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5918"/>
    <s v="web"/>
    <s v="87.97.4.188"/>
    <s v="NULL"/>
    <m/>
    <n v="38"/>
    <n v="767315"/>
    <x v="1"/>
  </r>
  <r>
    <n v="1983468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923"/>
    <s v="web"/>
    <s v="87.97.4.188"/>
    <s v="NULL"/>
    <m/>
    <n v="38"/>
    <n v="767320"/>
    <x v="1"/>
  </r>
  <r>
    <n v="19834691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25936"/>
    <s v="web"/>
    <s v="87.97.4.188"/>
    <s v="NULL"/>
    <m/>
    <n v="38"/>
    <n v="767333"/>
    <x v="1"/>
  </r>
  <r>
    <n v="19834692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944"/>
    <s v="web"/>
    <s v="87.97.4.188"/>
    <s v="NULL"/>
    <m/>
    <n v="38"/>
    <n v="767341"/>
    <x v="1"/>
  </r>
  <r>
    <n v="19834693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5947"/>
    <s v="web"/>
    <s v="87.97.4.188"/>
    <s v="NULL"/>
    <m/>
    <n v="38"/>
    <n v="767344"/>
    <x v="1"/>
  </r>
  <r>
    <n v="19834694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5949"/>
    <s v="web"/>
    <s v="87.97.4.188"/>
    <s v="NULL"/>
    <m/>
    <n v="38"/>
    <n v="767346"/>
    <x v="1"/>
  </r>
  <r>
    <n v="19834695"/>
    <x v="11"/>
    <s v="mod_forum"/>
    <s v="uploaded"/>
    <s v="assessable"/>
    <s v="forum_posts"/>
    <n v="129302"/>
    <s v="c"/>
    <n v="2"/>
    <n v="299494"/>
    <n v="70"/>
    <n v="118033"/>
    <x v="2"/>
    <x v="0"/>
    <s v="NULL"/>
    <n v="0"/>
    <s v="a:4:{s:7:&quot;content&quot;;s:103:&quot;&lt;p&gt;Knowledge is a detailed familiarity with, or understanding of, a person, thing or situation.&lt;br&gt;&lt;/p&gt;&quot;;s:14:&quot;pathnamehashes&quot;;a:0:{}s:12:&quot;discussionid&quot;;i:44469;s:13:&quot;triggeredfrom&quot;;s:18:&quot;forum_add_new_post&quot;;}"/>
    <n v="1549625958"/>
    <s v="web"/>
    <s v="87.97.4.188"/>
    <s v="NULL"/>
    <m/>
    <n v="38"/>
    <n v="767355"/>
    <x v="1"/>
  </r>
  <r>
    <n v="19834696"/>
    <x v="14"/>
    <s v="mod_forum"/>
    <s v="created"/>
    <s v="post"/>
    <s v="forum_posts"/>
    <n v="129302"/>
    <s v="c"/>
    <n v="2"/>
    <n v="299494"/>
    <n v="70"/>
    <n v="118033"/>
    <x v="2"/>
    <x v="0"/>
    <s v="NULL"/>
    <n v="0"/>
    <s v="a:3:{s:12:&quot;discussionid&quot;;s:5:&quot;44469&quot;;s:7:&quot;forumid&quot;;s:5:&quot;29449&quot;;s:9:&quot;forumtype&quot;;s:7:&quot;general&quot;;}"/>
    <n v="1549625958"/>
    <s v="web"/>
    <s v="87.97.4.188"/>
    <s v="NULL"/>
    <m/>
    <n v="38"/>
    <n v="767355"/>
    <x v="1"/>
  </r>
  <r>
    <n v="19834697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5959"/>
    <s v="web"/>
    <s v="87.97.4.188"/>
    <s v="NULL"/>
    <m/>
    <n v="38"/>
    <n v="767356"/>
    <x v="1"/>
  </r>
  <r>
    <n v="19834710"/>
    <x v="13"/>
    <s v="mod_forum"/>
    <s v="viewed"/>
    <s v="discussion"/>
    <s v="forum_discussions"/>
    <n v="44469"/>
    <s v="r"/>
    <n v="2"/>
    <n v="299494"/>
    <n v="70"/>
    <n v="118033"/>
    <x v="2"/>
    <x v="0"/>
    <s v="NULL"/>
    <n v="0"/>
    <s v="N;"/>
    <n v="1549626010"/>
    <s v="web"/>
    <s v="87.97.4.188"/>
    <s v="NULL"/>
    <m/>
    <n v="38"/>
    <n v="767407"/>
    <x v="1"/>
  </r>
  <r>
    <n v="1983471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6015"/>
    <s v="web"/>
    <s v="87.97.4.188"/>
    <s v="NULL"/>
    <m/>
    <n v="38"/>
    <n v="767412"/>
    <x v="1"/>
  </r>
  <r>
    <n v="1983471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26026"/>
    <s v="web"/>
    <s v="87.97.4.188"/>
    <s v="NULL"/>
    <m/>
    <n v="38"/>
    <n v="767423"/>
    <x v="1"/>
  </r>
  <r>
    <n v="1983471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6039"/>
    <s v="web"/>
    <s v="87.97.4.188"/>
    <s v="NULL"/>
    <m/>
    <n v="38"/>
    <n v="767436"/>
    <x v="1"/>
  </r>
  <r>
    <n v="1983472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063"/>
    <s v="web"/>
    <s v="87.97.4.188"/>
    <s v="NULL"/>
    <m/>
    <n v="38"/>
    <n v="767460"/>
    <x v="1"/>
  </r>
  <r>
    <n v="198347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072"/>
    <s v="web"/>
    <s v="87.97.4.188"/>
    <s v="NULL"/>
    <m/>
    <n v="38"/>
    <n v="767469"/>
    <x v="1"/>
  </r>
  <r>
    <n v="19834726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626074"/>
    <s v="web"/>
    <s v="87.97.4.188"/>
    <s v="NULL"/>
    <m/>
    <n v="38"/>
    <n v="767471"/>
    <x v="1"/>
  </r>
  <r>
    <n v="19834727"/>
    <x v="13"/>
    <s v="mod_forum"/>
    <s v="viewed"/>
    <s v="discussion"/>
    <s v="forum_discussions"/>
    <n v="44467"/>
    <s v="r"/>
    <n v="2"/>
    <n v="298431"/>
    <n v="70"/>
    <n v="117452"/>
    <x v="2"/>
    <x v="0"/>
    <s v="NULL"/>
    <n v="0"/>
    <s v="N;"/>
    <n v="1549626078"/>
    <s v="web"/>
    <s v="87.97.4.188"/>
    <s v="NULL"/>
    <m/>
    <n v="38"/>
    <n v="767475"/>
    <x v="1"/>
  </r>
  <r>
    <n v="198347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104"/>
    <s v="web"/>
    <s v="87.97.4.188"/>
    <s v="NULL"/>
    <m/>
    <n v="38"/>
    <n v="767501"/>
    <x v="1"/>
  </r>
  <r>
    <n v="1983473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193"/>
    <s v="web"/>
    <s v="87.97.4.188"/>
    <s v="NULL"/>
    <m/>
    <n v="38"/>
    <n v="767590"/>
    <x v="1"/>
  </r>
  <r>
    <n v="19834807"/>
    <x v="9"/>
    <s v="core"/>
    <s v="created"/>
    <s v="course_module"/>
    <s v="course_modules"/>
    <n v="118037"/>
    <s v="c"/>
    <n v="1"/>
    <n v="299502"/>
    <n v="70"/>
    <n v="118037"/>
    <x v="2"/>
    <x v="0"/>
    <s v="NULL"/>
    <n v="0"/>
    <s v="a:3:{s:10:&quot;modulename&quot;;s:5:&quot;forum&quot;;s:10:&quot;instanceid&quot;;i:29450;s:4:&quot;name&quot;;s:35:&quot;Rule set for evaluating definitions&quot;;}"/>
    <n v="1549626378"/>
    <s v="web"/>
    <s v="87.97.4.188"/>
    <s v="NULL"/>
    <m/>
    <n v="38"/>
    <n v="767775"/>
    <x v="1"/>
  </r>
  <r>
    <n v="1983480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378"/>
    <s v="web"/>
    <s v="87.97.4.188"/>
    <s v="NULL"/>
    <m/>
    <n v="38"/>
    <n v="767775"/>
    <x v="1"/>
  </r>
  <r>
    <n v="19834813"/>
    <x v="16"/>
    <s v="core"/>
    <s v="updated"/>
    <s v="course_module"/>
    <s v="course_modules"/>
    <n v="118037"/>
    <s v="u"/>
    <n v="1"/>
    <n v="299502"/>
    <n v="70"/>
    <n v="118037"/>
    <x v="2"/>
    <x v="0"/>
    <s v="NULL"/>
    <n v="0"/>
    <s v="a:3:{s:10:&quot;modulename&quot;;s:5:&quot;forum&quot;;s:10:&quot;instanceid&quot;;s:5:&quot;29450&quot;;s:4:&quot;name&quot;;s:54:&quot;Task Nr.1 - Rule set for evaluating definitions (OT1c)&quot;;}"/>
    <n v="1549626404"/>
    <s v="web"/>
    <s v="87.97.4.188"/>
    <s v="NULL"/>
    <m/>
    <n v="38"/>
    <n v="767801"/>
    <x v="1"/>
  </r>
  <r>
    <n v="1983481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405"/>
    <s v="web"/>
    <s v="87.97.4.188"/>
    <s v="NULL"/>
    <m/>
    <n v="38"/>
    <n v="767802"/>
    <x v="1"/>
  </r>
  <r>
    <n v="19834824"/>
    <x v="9"/>
    <s v="core"/>
    <s v="created"/>
    <s v="course_module"/>
    <s v="course_modules"/>
    <n v="118038"/>
    <s v="c"/>
    <n v="1"/>
    <n v="299503"/>
    <n v="70"/>
    <n v="118038"/>
    <x v="2"/>
    <x v="0"/>
    <s v="NULL"/>
    <n v="0"/>
    <s v="a:3:{s:10:&quot;modulename&quot;;s:5:&quot;forum&quot;;s:10:&quot;instanceid&quot;;i:29451;s:4:&quot;name&quot;;s:45:&quot;Task Nr.1 - Rule set for evaluating rule sets&quot;;}"/>
    <n v="1549626464"/>
    <s v="web"/>
    <s v="87.97.4.188"/>
    <s v="NULL"/>
    <m/>
    <n v="38"/>
    <n v="767861"/>
    <x v="1"/>
  </r>
  <r>
    <n v="198348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465"/>
    <s v="web"/>
    <s v="87.97.4.188"/>
    <s v="NULL"/>
    <m/>
    <n v="38"/>
    <n v="767862"/>
    <x v="1"/>
  </r>
  <r>
    <n v="19834827"/>
    <x v="16"/>
    <s v="core"/>
    <s v="updated"/>
    <s v="course_module"/>
    <s v="course_modules"/>
    <n v="118038"/>
    <s v="u"/>
    <n v="1"/>
    <n v="299503"/>
    <n v="70"/>
    <n v="118038"/>
    <x v="2"/>
    <x v="0"/>
    <s v="NULL"/>
    <n v="0"/>
    <s v="a:3:{s:10:&quot;modulename&quot;;s:5:&quot;forum&quot;;s:10:&quot;instanceid&quot;;s:5:&quot;29451&quot;;s:4:&quot;name&quot;;s:52:&quot;Task Nr.1 - Rule set for evaluating rule sets (OT1d)&quot;;}"/>
    <n v="1549626484"/>
    <s v="web"/>
    <s v="87.97.4.188"/>
    <s v="NULL"/>
    <m/>
    <n v="38"/>
    <n v="767881"/>
    <x v="1"/>
  </r>
  <r>
    <n v="198348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485"/>
    <s v="web"/>
    <s v="87.97.4.188"/>
    <s v="NULL"/>
    <m/>
    <n v="38"/>
    <n v="767882"/>
    <x v="1"/>
  </r>
  <r>
    <n v="19834831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626488"/>
    <s v="web"/>
    <s v="87.97.4.188"/>
    <s v="NULL"/>
    <m/>
    <n v="38"/>
    <n v="767885"/>
    <x v="1"/>
  </r>
  <r>
    <n v="19834906"/>
    <x v="11"/>
    <s v="mod_forum"/>
    <s v="uploaded"/>
    <s v="assessable"/>
    <s v="forum_posts"/>
    <n v="129303"/>
    <s v="c"/>
    <n v="2"/>
    <n v="299502"/>
    <n v="70"/>
    <n v="118037"/>
    <x v="2"/>
    <x v="0"/>
    <s v="NULL"/>
    <n v="0"/>
    <s v="a:4:{s:7:&quot;content&quot;;s:136:&quot;&lt;p&gt;Please, imagine, that this evaluation should also be made by other Students... Please, try to formulate as precise as possible...&lt;/p&gt;&quot;;s:14:&quot;pathnamehashes&quot;;a:0:{}s:12:&quot;discussionid&quot;;i:44471;s:13:&quot;triggeredfrom&quot;;s:20:&quot;forum_add_discussion&quot;;}"/>
    <n v="1549626711"/>
    <s v="web"/>
    <s v="87.97.4.188"/>
    <s v="NULL"/>
    <m/>
    <n v="38"/>
    <n v="768108"/>
    <x v="1"/>
  </r>
  <r>
    <n v="19834907"/>
    <x v="12"/>
    <s v="mod_forum"/>
    <s v="created"/>
    <s v="discussion"/>
    <s v="forum_discussions"/>
    <n v="44471"/>
    <s v="c"/>
    <n v="2"/>
    <n v="299502"/>
    <n v="70"/>
    <n v="118037"/>
    <x v="2"/>
    <x v="0"/>
    <s v="NULL"/>
    <n v="0"/>
    <s v="a:1:{s:7:&quot;forumid&quot;;s:5:&quot;29450&quot;;}"/>
    <n v="1549626711"/>
    <s v="web"/>
    <s v="87.97.4.188"/>
    <s v="NULL"/>
    <m/>
    <n v="38"/>
    <n v="768108"/>
    <x v="1"/>
  </r>
  <r>
    <n v="19834908"/>
    <x v="17"/>
    <s v="mod_forum"/>
    <s v="created"/>
    <s v="discussion_subscription"/>
    <s v="forum_discussion_subs"/>
    <n v="79"/>
    <s v="c"/>
    <n v="2"/>
    <n v="299502"/>
    <n v="70"/>
    <n v="118037"/>
    <x v="2"/>
    <x v="0"/>
    <n v="34004"/>
    <n v="0"/>
    <s v="a:2:{s:7:&quot;forumid&quot;;i:29450;s:10:&quot;discussion&quot;;i:44471;}"/>
    <n v="1549626711"/>
    <s v="web"/>
    <s v="87.97.4.188"/>
    <s v="NULL"/>
    <m/>
    <n v="38"/>
    <n v="768108"/>
    <x v="1"/>
  </r>
  <r>
    <n v="19834909"/>
    <x v="11"/>
    <s v="mod_forum"/>
    <s v="uploaded"/>
    <s v="assessable"/>
    <s v="forum_posts"/>
    <n v="129304"/>
    <s v="c"/>
    <n v="2"/>
    <n v="299502"/>
    <n v="70"/>
    <n v="118037"/>
    <x v="2"/>
    <x v="0"/>
    <s v="NULL"/>
    <n v="0"/>
    <s v="a:4:{s:7:&quot;content&quot;;s:136:&quot;&lt;p&gt;Please, imagine, that this evaluation should also be made by other Students... Please, try to formulate as precise as possible...&lt;/p&gt;&quot;;s:14:&quot;pathnamehashes&quot;;a:0:{}s:12:&quot;discussionid&quot;;i:44472;s:13:&quot;triggeredfrom&quot;;s:20:&quot;forum_add_discussion&quot;;}"/>
    <n v="1549626712"/>
    <s v="web"/>
    <s v="87.97.4.188"/>
    <s v="NULL"/>
    <m/>
    <n v="38"/>
    <n v="768109"/>
    <x v="1"/>
  </r>
  <r>
    <n v="19834910"/>
    <x v="12"/>
    <s v="mod_forum"/>
    <s v="created"/>
    <s v="discussion"/>
    <s v="forum_discussions"/>
    <n v="44472"/>
    <s v="c"/>
    <n v="2"/>
    <n v="299502"/>
    <n v="70"/>
    <n v="118037"/>
    <x v="2"/>
    <x v="0"/>
    <s v="NULL"/>
    <n v="0"/>
    <s v="a:1:{s:7:&quot;forumid&quot;;s:5:&quot;29450&quot;;}"/>
    <n v="1549626712"/>
    <s v="web"/>
    <s v="87.97.4.188"/>
    <s v="NULL"/>
    <m/>
    <n v="38"/>
    <n v="768109"/>
    <x v="1"/>
  </r>
  <r>
    <n v="19834911"/>
    <x v="17"/>
    <s v="mod_forum"/>
    <s v="created"/>
    <s v="discussion_subscription"/>
    <s v="forum_discussion_subs"/>
    <n v="80"/>
    <s v="c"/>
    <n v="2"/>
    <n v="299502"/>
    <n v="70"/>
    <n v="118037"/>
    <x v="2"/>
    <x v="0"/>
    <n v="34004"/>
    <n v="0"/>
    <s v="a:2:{s:7:&quot;forumid&quot;;i:29450;s:10:&quot;discussion&quot;;i:44472;}"/>
    <n v="1549626712"/>
    <s v="web"/>
    <s v="87.97.4.188"/>
    <s v="NULL"/>
    <m/>
    <n v="38"/>
    <n v="768109"/>
    <x v="1"/>
  </r>
  <r>
    <n v="19834913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626712"/>
    <s v="web"/>
    <s v="87.97.4.188"/>
    <s v="NULL"/>
    <m/>
    <n v="38"/>
    <n v="768109"/>
    <x v="1"/>
  </r>
  <r>
    <n v="19834918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626717"/>
    <s v="web"/>
    <s v="87.97.4.188"/>
    <s v="NULL"/>
    <m/>
    <n v="38"/>
    <n v="768114"/>
    <x v="1"/>
  </r>
  <r>
    <n v="19834921"/>
    <x v="13"/>
    <s v="mod_forum"/>
    <s v="viewed"/>
    <s v="discussion"/>
    <s v="forum_discussions"/>
    <n v="44471"/>
    <s v="r"/>
    <n v="2"/>
    <n v="299502"/>
    <n v="70"/>
    <n v="118037"/>
    <x v="2"/>
    <x v="0"/>
    <s v="NULL"/>
    <n v="0"/>
    <s v="N;"/>
    <n v="1549626728"/>
    <s v="web"/>
    <s v="87.97.4.188"/>
    <s v="NULL"/>
    <m/>
    <n v="38"/>
    <n v="768125"/>
    <x v="1"/>
  </r>
  <r>
    <n v="19834930"/>
    <x v="5"/>
    <s v="mod_forum"/>
    <s v="viewed"/>
    <s v="course_module"/>
    <s v="forum"/>
    <n v="29451"/>
    <s v="r"/>
    <n v="2"/>
    <n v="299503"/>
    <n v="70"/>
    <n v="118038"/>
    <x v="2"/>
    <x v="0"/>
    <s v="NULL"/>
    <n v="0"/>
    <s v="N;"/>
    <n v="1549626741"/>
    <s v="web"/>
    <s v="87.97.4.188"/>
    <s v="NULL"/>
    <m/>
    <n v="38"/>
    <n v="768138"/>
    <x v="1"/>
  </r>
  <r>
    <n v="19834939"/>
    <x v="11"/>
    <s v="mod_forum"/>
    <s v="uploaded"/>
    <s v="assessable"/>
    <s v="forum_posts"/>
    <n v="129305"/>
    <s v="c"/>
    <n v="2"/>
    <n v="299503"/>
    <n v="70"/>
    <n v="118038"/>
    <x v="2"/>
    <x v="0"/>
    <s v="NULL"/>
    <n v="0"/>
    <s v="a:4:{s:7:&quot;content&quot;;s:140:&quot;&lt;p&gt;Please, imagine, that this evaluation should also be made by other Students... Please, try to formulate as precise as possible...&lt;br&gt;&lt;/p&gt;&quot;;s:14:&quot;pathnamehashes&quot;;a:0:{}s:12:&quot;discussionid&quot;;i:44473;s:13:&quot;triggeredfrom&quot;;s:20:&quot;forum_add_discussion&quot;;}"/>
    <n v="1549626769"/>
    <s v="web"/>
    <s v="87.97.4.188"/>
    <s v="NULL"/>
    <m/>
    <n v="38"/>
    <n v="768166"/>
    <x v="1"/>
  </r>
  <r>
    <n v="19834940"/>
    <x v="12"/>
    <s v="mod_forum"/>
    <s v="created"/>
    <s v="discussion"/>
    <s v="forum_discussions"/>
    <n v="44473"/>
    <s v="c"/>
    <n v="2"/>
    <n v="299503"/>
    <n v="70"/>
    <n v="118038"/>
    <x v="2"/>
    <x v="0"/>
    <s v="NULL"/>
    <n v="0"/>
    <s v="a:1:{s:7:&quot;forumid&quot;;s:5:&quot;29451&quot;;}"/>
    <n v="1549626769"/>
    <s v="web"/>
    <s v="87.97.4.188"/>
    <s v="NULL"/>
    <m/>
    <n v="38"/>
    <n v="768166"/>
    <x v="1"/>
  </r>
  <r>
    <n v="19834941"/>
    <x v="17"/>
    <s v="mod_forum"/>
    <s v="created"/>
    <s v="discussion_subscription"/>
    <s v="forum_discussion_subs"/>
    <n v="81"/>
    <s v="c"/>
    <n v="2"/>
    <n v="299503"/>
    <n v="70"/>
    <n v="118038"/>
    <x v="2"/>
    <x v="0"/>
    <n v="34004"/>
    <n v="0"/>
    <s v="a:2:{s:7:&quot;forumid&quot;;i:29451;s:10:&quot;discussion&quot;;i:44473;}"/>
    <n v="1549626769"/>
    <s v="web"/>
    <s v="87.97.4.188"/>
    <s v="NULL"/>
    <m/>
    <n v="38"/>
    <n v="768166"/>
    <x v="1"/>
  </r>
  <r>
    <n v="19834942"/>
    <x v="11"/>
    <s v="mod_forum"/>
    <s v="uploaded"/>
    <s v="assessable"/>
    <s v="forum_posts"/>
    <n v="129306"/>
    <s v="c"/>
    <n v="2"/>
    <n v="299503"/>
    <n v="70"/>
    <n v="118038"/>
    <x v="2"/>
    <x v="0"/>
    <s v="NULL"/>
    <n v="0"/>
    <s v="a:4:{s:7:&quot;content&quot;;s:140:&quot;&lt;p&gt;Please, imagine, that this evaluation should also be made by other Students... Please, try to formulate as precise as possible...&lt;br&gt;&lt;/p&gt;&quot;;s:14:&quot;pathnamehashes&quot;;a:0:{}s:12:&quot;discussionid&quot;;i:44474;s:13:&quot;triggeredfrom&quot;;s:20:&quot;forum_add_discussion&quot;;}"/>
    <n v="1549626769"/>
    <s v="web"/>
    <s v="87.97.4.188"/>
    <s v="NULL"/>
    <m/>
    <n v="38"/>
    <n v="768166"/>
    <x v="1"/>
  </r>
  <r>
    <n v="19834943"/>
    <x v="12"/>
    <s v="mod_forum"/>
    <s v="created"/>
    <s v="discussion"/>
    <s v="forum_discussions"/>
    <n v="44474"/>
    <s v="c"/>
    <n v="2"/>
    <n v="299503"/>
    <n v="70"/>
    <n v="118038"/>
    <x v="2"/>
    <x v="0"/>
    <s v="NULL"/>
    <n v="0"/>
    <s v="a:1:{s:7:&quot;forumid&quot;;s:5:&quot;29451&quot;;}"/>
    <n v="1549626769"/>
    <s v="web"/>
    <s v="87.97.4.188"/>
    <s v="NULL"/>
    <m/>
    <n v="38"/>
    <n v="768166"/>
    <x v="1"/>
  </r>
  <r>
    <n v="19834944"/>
    <x v="17"/>
    <s v="mod_forum"/>
    <s v="created"/>
    <s v="discussion_subscription"/>
    <s v="forum_discussion_subs"/>
    <n v="82"/>
    <s v="c"/>
    <n v="2"/>
    <n v="299503"/>
    <n v="70"/>
    <n v="118038"/>
    <x v="2"/>
    <x v="0"/>
    <n v="34004"/>
    <n v="0"/>
    <s v="a:2:{s:7:&quot;forumid&quot;;i:29451;s:10:&quot;discussion&quot;;i:44474;}"/>
    <n v="1549626769"/>
    <s v="web"/>
    <s v="87.97.4.188"/>
    <s v="NULL"/>
    <m/>
    <n v="38"/>
    <n v="768166"/>
    <x v="1"/>
  </r>
  <r>
    <n v="19834945"/>
    <x v="5"/>
    <s v="mod_forum"/>
    <s v="viewed"/>
    <s v="course_module"/>
    <s v="forum"/>
    <n v="29451"/>
    <s v="r"/>
    <n v="2"/>
    <n v="299503"/>
    <n v="70"/>
    <n v="118038"/>
    <x v="2"/>
    <x v="0"/>
    <s v="NULL"/>
    <n v="0"/>
    <s v="N;"/>
    <n v="1549626770"/>
    <s v="web"/>
    <s v="87.97.4.188"/>
    <s v="NULL"/>
    <m/>
    <n v="38"/>
    <n v="768167"/>
    <x v="1"/>
  </r>
  <r>
    <n v="19834946"/>
    <x v="5"/>
    <s v="mod_forum"/>
    <s v="viewed"/>
    <s v="course_module"/>
    <s v="forum"/>
    <n v="29451"/>
    <s v="r"/>
    <n v="2"/>
    <n v="299503"/>
    <n v="70"/>
    <n v="118038"/>
    <x v="2"/>
    <x v="0"/>
    <s v="NULL"/>
    <n v="0"/>
    <s v="N;"/>
    <n v="1549626777"/>
    <s v="web"/>
    <s v="87.97.4.188"/>
    <s v="NULL"/>
    <m/>
    <n v="38"/>
    <n v="768174"/>
    <x v="1"/>
  </r>
  <r>
    <n v="1983495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6805"/>
    <s v="web"/>
    <s v="87.97.4.188"/>
    <s v="NULL"/>
    <m/>
    <n v="38"/>
    <n v="768202"/>
    <x v="1"/>
  </r>
  <r>
    <n v="1983500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122"/>
    <s v="web"/>
    <s v="87.97.4.188"/>
    <s v="NULL"/>
    <m/>
    <n v="38"/>
    <n v="768519"/>
    <x v="1"/>
  </r>
  <r>
    <n v="1983501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216"/>
    <s v="web"/>
    <s v="87.97.4.188"/>
    <s v="NULL"/>
    <m/>
    <n v="38"/>
    <n v="768613"/>
    <x v="1"/>
  </r>
  <r>
    <n v="19835038"/>
    <x v="9"/>
    <s v="core"/>
    <s v="created"/>
    <s v="course_module"/>
    <s v="course_modules"/>
    <n v="118039"/>
    <s v="c"/>
    <n v="1"/>
    <n v="299504"/>
    <n v="70"/>
    <n v="118039"/>
    <x v="2"/>
    <x v="0"/>
    <s v="NULL"/>
    <n v="0"/>
    <s v="a:3:{s:10:&quot;modulename&quot;;s:8:&quot;glossary&quot;;s:10:&quot;instanceid&quot;;i:436;s:4:&quot;name&quot;;s:28:&quot;Knowledge Test with comments&quot;;}"/>
    <n v="1549627398"/>
    <s v="web"/>
    <s v="87.97.4.188"/>
    <s v="NULL"/>
    <m/>
    <n v="38"/>
    <n v="768795"/>
    <x v="1"/>
  </r>
  <r>
    <n v="1983503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399"/>
    <s v="web"/>
    <s v="87.97.4.188"/>
    <s v="NULL"/>
    <m/>
    <n v="38"/>
    <n v="768796"/>
    <x v="1"/>
  </r>
  <r>
    <n v="19835041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403"/>
    <s v="web"/>
    <s v="87.97.4.188"/>
    <s v="NULL"/>
    <m/>
    <n v="38"/>
    <n v="768800"/>
    <x v="1"/>
  </r>
  <r>
    <n v="19835048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424"/>
    <s v="web"/>
    <s v="87.97.4.188"/>
    <s v="NULL"/>
    <m/>
    <n v="38"/>
    <n v="768821"/>
    <x v="1"/>
  </r>
  <r>
    <n v="19835052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6:&quot;letter&quot;;}"/>
    <n v="1549627434"/>
    <s v="web"/>
    <s v="87.97.4.188"/>
    <s v="NULL"/>
    <m/>
    <n v="38"/>
    <n v="768831"/>
    <x v="1"/>
  </r>
  <r>
    <n v="1983505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450"/>
    <s v="web"/>
    <s v="87.97.4.188"/>
    <s v="NULL"/>
    <m/>
    <n v="38"/>
    <n v="768847"/>
    <x v="1"/>
  </r>
  <r>
    <n v="19835070"/>
    <x v="16"/>
    <s v="core"/>
    <s v="updated"/>
    <s v="course_module"/>
    <s v="course_modules"/>
    <n v="118039"/>
    <s v="u"/>
    <n v="1"/>
    <n v="299504"/>
    <n v="70"/>
    <n v="118039"/>
    <x v="2"/>
    <x v="0"/>
    <s v="NULL"/>
    <n v="0"/>
    <s v="a:3:{s:10:&quot;modulename&quot;;s:8:&quot;glossary&quot;;s:10:&quot;instanceid&quot;;s:3:&quot;436&quot;;s:4:&quot;name&quot;;s:28:&quot;Knowledge Test with comments&quot;;}"/>
    <n v="1549627499"/>
    <s v="web"/>
    <s v="87.97.4.188"/>
    <s v="NULL"/>
    <m/>
    <n v="38"/>
    <n v="768896"/>
    <x v="1"/>
  </r>
  <r>
    <n v="1983507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501"/>
    <s v="web"/>
    <s v="87.97.4.188"/>
    <s v="NULL"/>
    <m/>
    <n v="38"/>
    <n v="768898"/>
    <x v="1"/>
  </r>
  <r>
    <n v="19835075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03"/>
    <s v="web"/>
    <s v="87.97.4.188"/>
    <s v="NULL"/>
    <m/>
    <n v="38"/>
    <n v="768900"/>
    <x v="1"/>
  </r>
  <r>
    <n v="19835078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28"/>
    <s v="web"/>
    <s v="87.97.4.188"/>
    <s v="NULL"/>
    <m/>
    <n v="38"/>
    <n v="768925"/>
    <x v="1"/>
  </r>
  <r>
    <n v="1983507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536"/>
    <s v="web"/>
    <s v="87.97.4.188"/>
    <s v="NULL"/>
    <m/>
    <n v="38"/>
    <n v="768933"/>
    <x v="1"/>
  </r>
  <r>
    <n v="19835082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44"/>
    <s v="web"/>
    <s v="87.97.4.188"/>
    <s v="NULL"/>
    <m/>
    <n v="38"/>
    <n v="768941"/>
    <x v="1"/>
  </r>
  <r>
    <n v="19835086"/>
    <x v="20"/>
    <s v="mod_glossary"/>
    <s v="viewed"/>
    <s v="course_module"/>
    <s v="glossary"/>
    <n v="436"/>
    <s v="r"/>
    <n v="2"/>
    <n v="299504"/>
    <n v="70"/>
    <n v="118039"/>
    <x v="2"/>
    <x v="0"/>
    <s v="NULL"/>
    <n v="0"/>
    <s v="a:1:{s:4:&quot;mode&quot;;s:0:&quot;&quot;;}"/>
    <n v="1549627554"/>
    <s v="web"/>
    <s v="87.97.4.188"/>
    <s v="NULL"/>
    <m/>
    <n v="38"/>
    <n v="768951"/>
    <x v="1"/>
  </r>
  <r>
    <n v="1983509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565"/>
    <s v="web"/>
    <s v="87.97.4.188"/>
    <s v="NULL"/>
    <m/>
    <n v="38"/>
    <n v="768962"/>
    <x v="1"/>
  </r>
  <r>
    <n v="19835100"/>
    <x v="21"/>
    <s v="tool_recyclebin"/>
    <s v="created"/>
    <s v="course_bin_item"/>
    <s v="tool_recyclebin_course"/>
    <n v="264"/>
    <s v="c"/>
    <n v="0"/>
    <n v="298430"/>
    <n v="50"/>
    <n v="17305"/>
    <x v="2"/>
    <x v="0"/>
    <s v="NULL"/>
    <n v="0"/>
    <s v="N;"/>
    <n v="1549627581"/>
    <s v="web"/>
    <s v="87.97.4.188"/>
    <s v="NULL"/>
    <m/>
    <n v="38"/>
    <n v="768978"/>
    <x v="1"/>
  </r>
  <r>
    <n v="19835101"/>
    <x v="22"/>
    <s v="core"/>
    <s v="deleted"/>
    <s v="course_module"/>
    <s v="course_modules"/>
    <n v="118039"/>
    <s v="d"/>
    <n v="1"/>
    <n v="299504"/>
    <n v="70"/>
    <n v="118039"/>
    <x v="2"/>
    <x v="0"/>
    <s v="NULL"/>
    <n v="0"/>
    <s v="a:2:{s:10:&quot;modulename&quot;;s:8:&quot;glossary&quot;;s:10:&quot;instanceid&quot;;s:3:&quot;436&quot;;}"/>
    <n v="1549627582"/>
    <s v="web"/>
    <s v="87.97.4.188"/>
    <s v="NULL"/>
    <m/>
    <n v="38"/>
    <n v="768979"/>
    <x v="1"/>
  </r>
  <r>
    <n v="198351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720"/>
    <s v="web"/>
    <s v="87.97.4.188"/>
    <s v="NULL"/>
    <m/>
    <n v="38"/>
    <n v="769117"/>
    <x v="1"/>
  </r>
  <r>
    <n v="1983512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7724"/>
    <s v="web"/>
    <s v="87.97.4.188"/>
    <s v="NULL"/>
    <m/>
    <n v="38"/>
    <n v="769121"/>
    <x v="1"/>
  </r>
  <r>
    <n v="1983512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49627727"/>
    <s v="web"/>
    <s v="87.97.4.188"/>
    <s v="NULL"/>
    <m/>
    <n v="38"/>
    <n v="769124"/>
    <x v="1"/>
  </r>
  <r>
    <n v="19835176"/>
    <x v="9"/>
    <s v="core"/>
    <s v="created"/>
    <s v="course_module"/>
    <s v="course_modules"/>
    <n v="118040"/>
    <s v="c"/>
    <n v="1"/>
    <n v="299505"/>
    <n v="70"/>
    <n v="118040"/>
    <x v="2"/>
    <x v="0"/>
    <s v="NULL"/>
    <n v="0"/>
    <s v="a:3:{s:10:&quot;modulename&quot;;s:5:&quot;forum&quot;;s:10:&quot;instanceid&quot;;i:29452;s:4:&quot;name&quot;;s:28:&quot;Knowledge Test with comments&quot;;}"/>
    <n v="1549627917"/>
    <s v="web"/>
    <s v="87.97.4.188"/>
    <s v="NULL"/>
    <m/>
    <n v="38"/>
    <n v="769314"/>
    <x v="1"/>
  </r>
  <r>
    <n v="1983517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918"/>
    <s v="web"/>
    <s v="87.97.4.188"/>
    <s v="NULL"/>
    <m/>
    <n v="38"/>
    <n v="769315"/>
    <x v="1"/>
  </r>
  <r>
    <n v="19835187"/>
    <x v="16"/>
    <s v="core"/>
    <s v="updated"/>
    <s v="course_module"/>
    <s v="course_modules"/>
    <n v="118040"/>
    <s v="u"/>
    <n v="1"/>
    <n v="299505"/>
    <n v="70"/>
    <n v="118040"/>
    <x v="2"/>
    <x v="0"/>
    <s v="NULL"/>
    <n v="0"/>
    <s v="a:3:{s:10:&quot;modulename&quot;;s:5:&quot;forum&quot;;s:10:&quot;instanceid&quot;;s:5:&quot;29452&quot;;s:4:&quot;name&quot;;s:28:&quot;Knowledge Test with comments&quot;;}"/>
    <n v="1549627973"/>
    <s v="web"/>
    <s v="87.97.4.188"/>
    <s v="NULL"/>
    <m/>
    <n v="38"/>
    <n v="769370"/>
    <x v="1"/>
  </r>
  <r>
    <n v="1983518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7974"/>
    <s v="web"/>
    <s v="87.97.4.188"/>
    <s v="NULL"/>
    <m/>
    <n v="38"/>
    <n v="769371"/>
    <x v="1"/>
  </r>
  <r>
    <n v="19835191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7976"/>
    <s v="web"/>
    <s v="87.97.4.188"/>
    <s v="NULL"/>
    <m/>
    <n v="38"/>
    <n v="769373"/>
    <x v="1"/>
  </r>
  <r>
    <n v="1983519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7980"/>
    <s v="web"/>
    <s v="87.97.4.188"/>
    <s v="NULL"/>
    <m/>
    <n v="38"/>
    <n v="769377"/>
    <x v="1"/>
  </r>
  <r>
    <n v="19835203"/>
    <x v="11"/>
    <s v="mod_forum"/>
    <s v="uploaded"/>
    <s v="assessable"/>
    <s v="forum_posts"/>
    <n v="129307"/>
    <s v="c"/>
    <n v="2"/>
    <n v="299505"/>
    <n v="70"/>
    <n v="118040"/>
    <x v="2"/>
    <x v="0"/>
    <s v="NULL"/>
    <n v="0"/>
    <s v="a:4:{s:7:&quot;content&quot;;s:67:&quot;&lt;p&gt;Each question should be answered in the appropriate topic...&lt;/p&gt;&quot;;s:14:&quot;pathnamehashes&quot;;a:0:{}s:12:&quot;discussionid&quot;;i:44475;s:13:&quot;triggeredfrom&quot;;s:20:&quot;forum_add_discussion&quot;;}"/>
    <n v="1549628050"/>
    <s v="web"/>
    <s v="87.97.4.188"/>
    <s v="NULL"/>
    <m/>
    <n v="38"/>
    <n v="769447"/>
    <x v="1"/>
  </r>
  <r>
    <n v="19835204"/>
    <x v="12"/>
    <s v="mod_forum"/>
    <s v="created"/>
    <s v="discussion"/>
    <s v="forum_discussions"/>
    <n v="44475"/>
    <s v="c"/>
    <n v="2"/>
    <n v="299505"/>
    <n v="70"/>
    <n v="118040"/>
    <x v="2"/>
    <x v="0"/>
    <s v="NULL"/>
    <n v="0"/>
    <s v="a:1:{s:7:&quot;forumid&quot;;s:5:&quot;29452&quot;;}"/>
    <n v="1549628050"/>
    <s v="web"/>
    <s v="87.97.4.188"/>
    <s v="NULL"/>
    <m/>
    <n v="38"/>
    <n v="769447"/>
    <x v="1"/>
  </r>
  <r>
    <n v="19835205"/>
    <x v="17"/>
    <s v="mod_forum"/>
    <s v="created"/>
    <s v="discussion_subscription"/>
    <s v="forum_discussion_subs"/>
    <n v="83"/>
    <s v="c"/>
    <n v="2"/>
    <n v="299505"/>
    <n v="70"/>
    <n v="118040"/>
    <x v="2"/>
    <x v="0"/>
    <n v="34004"/>
    <n v="0"/>
    <s v="a:2:{s:7:&quot;forumid&quot;;i:29452;s:10:&quot;discussion&quot;;i:44475;}"/>
    <n v="1549628050"/>
    <s v="web"/>
    <s v="87.97.4.188"/>
    <s v="NULL"/>
    <m/>
    <n v="38"/>
    <n v="769447"/>
    <x v="1"/>
  </r>
  <r>
    <n v="19835206"/>
    <x v="11"/>
    <s v="mod_forum"/>
    <s v="uploaded"/>
    <s v="assessable"/>
    <s v="forum_posts"/>
    <n v="129308"/>
    <s v="c"/>
    <n v="2"/>
    <n v="299505"/>
    <n v="70"/>
    <n v="118040"/>
    <x v="2"/>
    <x v="0"/>
    <s v="NULL"/>
    <n v="0"/>
    <s v="a:4:{s:7:&quot;content&quot;;s:67:&quot;&lt;p&gt;Each question should be answered in the appropriate topic...&lt;/p&gt;&quot;;s:14:&quot;pathnamehashes&quot;;a:0:{}s:12:&quot;discussionid&quot;;i:44476;s:13:&quot;triggeredfrom&quot;;s:20:&quot;forum_add_discussion&quot;;}"/>
    <n v="1549628050"/>
    <s v="web"/>
    <s v="87.97.4.188"/>
    <s v="NULL"/>
    <m/>
    <n v="38"/>
    <n v="769447"/>
    <x v="1"/>
  </r>
  <r>
    <n v="19835207"/>
    <x v="12"/>
    <s v="mod_forum"/>
    <s v="created"/>
    <s v="discussion"/>
    <s v="forum_discussions"/>
    <n v="44476"/>
    <s v="c"/>
    <n v="2"/>
    <n v="299505"/>
    <n v="70"/>
    <n v="118040"/>
    <x v="2"/>
    <x v="0"/>
    <s v="NULL"/>
    <n v="0"/>
    <s v="a:1:{s:7:&quot;forumid&quot;;s:5:&quot;29452&quot;;}"/>
    <n v="1549628050"/>
    <s v="web"/>
    <s v="87.97.4.188"/>
    <s v="NULL"/>
    <m/>
    <n v="38"/>
    <n v="769447"/>
    <x v="1"/>
  </r>
  <r>
    <n v="19835208"/>
    <x v="17"/>
    <s v="mod_forum"/>
    <s v="created"/>
    <s v="discussion_subscription"/>
    <s v="forum_discussion_subs"/>
    <n v="84"/>
    <s v="c"/>
    <n v="2"/>
    <n v="299505"/>
    <n v="70"/>
    <n v="118040"/>
    <x v="2"/>
    <x v="0"/>
    <n v="34004"/>
    <n v="0"/>
    <s v="a:2:{s:7:&quot;forumid&quot;;i:29452;s:10:&quot;discussion&quot;;i:44476;}"/>
    <n v="1549628050"/>
    <s v="web"/>
    <s v="87.97.4.188"/>
    <s v="NULL"/>
    <m/>
    <n v="38"/>
    <n v="769447"/>
    <x v="1"/>
  </r>
  <r>
    <n v="19835209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050"/>
    <s v="web"/>
    <s v="87.97.4.188"/>
    <s v="NULL"/>
    <m/>
    <n v="38"/>
    <n v="769447"/>
    <x v="1"/>
  </r>
  <r>
    <n v="19835212"/>
    <x v="11"/>
    <s v="mod_forum"/>
    <s v="uploaded"/>
    <s v="assessable"/>
    <s v="forum_posts"/>
    <n v="12930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77;s:13:&quot;triggeredfrom&quot;;s:20:&quot;forum_add_discussion&quot;;}"/>
    <n v="1549628072"/>
    <s v="web"/>
    <s v="87.97.4.188"/>
    <s v="NULL"/>
    <m/>
    <n v="38"/>
    <n v="769469"/>
    <x v="1"/>
  </r>
  <r>
    <n v="19835213"/>
    <x v="12"/>
    <s v="mod_forum"/>
    <s v="created"/>
    <s v="discussion"/>
    <s v="forum_discussions"/>
    <n v="44477"/>
    <s v="c"/>
    <n v="2"/>
    <n v="299505"/>
    <n v="70"/>
    <n v="118040"/>
    <x v="2"/>
    <x v="0"/>
    <s v="NULL"/>
    <n v="0"/>
    <s v="a:1:{s:7:&quot;forumid&quot;;s:5:&quot;29452&quot;;}"/>
    <n v="1549628072"/>
    <s v="web"/>
    <s v="87.97.4.188"/>
    <s v="NULL"/>
    <m/>
    <n v="38"/>
    <n v="769469"/>
    <x v="1"/>
  </r>
  <r>
    <n v="19835214"/>
    <x v="17"/>
    <s v="mod_forum"/>
    <s v="created"/>
    <s v="discussion_subscription"/>
    <s v="forum_discussion_subs"/>
    <n v="85"/>
    <s v="c"/>
    <n v="2"/>
    <n v="299505"/>
    <n v="70"/>
    <n v="118040"/>
    <x v="2"/>
    <x v="0"/>
    <n v="34004"/>
    <n v="0"/>
    <s v="a:2:{s:7:&quot;forumid&quot;;i:29452;s:10:&quot;discussion&quot;;i:44477;}"/>
    <n v="1549628072"/>
    <s v="web"/>
    <s v="87.97.4.188"/>
    <s v="NULL"/>
    <m/>
    <n v="38"/>
    <n v="769469"/>
    <x v="1"/>
  </r>
  <r>
    <n v="19835215"/>
    <x v="11"/>
    <s v="mod_forum"/>
    <s v="uploaded"/>
    <s v="assessable"/>
    <s v="forum_posts"/>
    <n v="12931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78;s:13:&quot;triggeredfrom&quot;;s:20:&quot;forum_add_discussion&quot;;}"/>
    <n v="1549628072"/>
    <s v="web"/>
    <s v="87.97.4.188"/>
    <s v="NULL"/>
    <m/>
    <n v="38"/>
    <n v="769469"/>
    <x v="1"/>
  </r>
  <r>
    <n v="19835216"/>
    <x v="12"/>
    <s v="mod_forum"/>
    <s v="created"/>
    <s v="discussion"/>
    <s v="forum_discussions"/>
    <n v="44478"/>
    <s v="c"/>
    <n v="2"/>
    <n v="299505"/>
    <n v="70"/>
    <n v="118040"/>
    <x v="2"/>
    <x v="0"/>
    <s v="NULL"/>
    <n v="0"/>
    <s v="a:1:{s:7:&quot;forumid&quot;;s:5:&quot;29452&quot;;}"/>
    <n v="1549628072"/>
    <s v="web"/>
    <s v="87.97.4.188"/>
    <s v="NULL"/>
    <m/>
    <n v="38"/>
    <n v="769469"/>
    <x v="1"/>
  </r>
  <r>
    <n v="19835217"/>
    <x v="17"/>
    <s v="mod_forum"/>
    <s v="created"/>
    <s v="discussion_subscription"/>
    <s v="forum_discussion_subs"/>
    <n v="86"/>
    <s v="c"/>
    <n v="2"/>
    <n v="299505"/>
    <n v="70"/>
    <n v="118040"/>
    <x v="2"/>
    <x v="0"/>
    <n v="34004"/>
    <n v="0"/>
    <s v="a:2:{s:7:&quot;forumid&quot;;i:29452;s:10:&quot;discussion&quot;;i:44478;}"/>
    <n v="1549628072"/>
    <s v="web"/>
    <s v="87.97.4.188"/>
    <s v="NULL"/>
    <m/>
    <n v="38"/>
    <n v="769469"/>
    <x v="1"/>
  </r>
  <r>
    <n v="1983521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072"/>
    <s v="web"/>
    <s v="87.97.4.188"/>
    <s v="NULL"/>
    <m/>
    <n v="38"/>
    <n v="769469"/>
    <x v="1"/>
  </r>
  <r>
    <n v="19835229"/>
    <x v="11"/>
    <s v="mod_forum"/>
    <s v="uploaded"/>
    <s v="assessable"/>
    <s v="forum_posts"/>
    <n v="12931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79;s:13:&quot;triggeredfrom&quot;;s:20:&quot;forum_add_discussion&quot;;}"/>
    <n v="1549628094"/>
    <s v="web"/>
    <s v="87.97.4.188"/>
    <s v="NULL"/>
    <m/>
    <n v="38"/>
    <n v="769491"/>
    <x v="1"/>
  </r>
  <r>
    <n v="19835230"/>
    <x v="12"/>
    <s v="mod_forum"/>
    <s v="created"/>
    <s v="discussion"/>
    <s v="forum_discussions"/>
    <n v="44479"/>
    <s v="c"/>
    <n v="2"/>
    <n v="299505"/>
    <n v="70"/>
    <n v="118040"/>
    <x v="2"/>
    <x v="0"/>
    <s v="NULL"/>
    <n v="0"/>
    <s v="a:1:{s:7:&quot;forumid&quot;;s:5:&quot;29452&quot;;}"/>
    <n v="1549628094"/>
    <s v="web"/>
    <s v="87.97.4.188"/>
    <s v="NULL"/>
    <m/>
    <n v="38"/>
    <n v="769491"/>
    <x v="1"/>
  </r>
  <r>
    <n v="19835231"/>
    <x v="17"/>
    <s v="mod_forum"/>
    <s v="created"/>
    <s v="discussion_subscription"/>
    <s v="forum_discussion_subs"/>
    <n v="87"/>
    <s v="c"/>
    <n v="2"/>
    <n v="299505"/>
    <n v="70"/>
    <n v="118040"/>
    <x v="2"/>
    <x v="0"/>
    <n v="34004"/>
    <n v="0"/>
    <s v="a:2:{s:7:&quot;forumid&quot;;i:29452;s:10:&quot;discussion&quot;;i:44479;}"/>
    <n v="1549628094"/>
    <s v="web"/>
    <s v="87.97.4.188"/>
    <s v="NULL"/>
    <m/>
    <n v="38"/>
    <n v="769491"/>
    <x v="1"/>
  </r>
  <r>
    <n v="19835232"/>
    <x v="11"/>
    <s v="mod_forum"/>
    <s v="uploaded"/>
    <s v="assessable"/>
    <s v="forum_posts"/>
    <n v="12931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0;s:13:&quot;triggeredfrom&quot;;s:20:&quot;forum_add_discussion&quot;;}"/>
    <n v="1549628094"/>
    <s v="web"/>
    <s v="87.97.4.188"/>
    <s v="NULL"/>
    <m/>
    <n v="38"/>
    <n v="769491"/>
    <x v="1"/>
  </r>
  <r>
    <n v="19835233"/>
    <x v="12"/>
    <s v="mod_forum"/>
    <s v="created"/>
    <s v="discussion"/>
    <s v="forum_discussions"/>
    <n v="44480"/>
    <s v="c"/>
    <n v="2"/>
    <n v="299505"/>
    <n v="70"/>
    <n v="118040"/>
    <x v="2"/>
    <x v="0"/>
    <s v="NULL"/>
    <n v="0"/>
    <s v="a:1:{s:7:&quot;forumid&quot;;s:5:&quot;29452&quot;;}"/>
    <n v="1549628094"/>
    <s v="web"/>
    <s v="87.97.4.188"/>
    <s v="NULL"/>
    <m/>
    <n v="38"/>
    <n v="769491"/>
    <x v="1"/>
  </r>
  <r>
    <n v="19835234"/>
    <x v="17"/>
    <s v="mod_forum"/>
    <s v="created"/>
    <s v="discussion_subscription"/>
    <s v="forum_discussion_subs"/>
    <n v="88"/>
    <s v="c"/>
    <n v="2"/>
    <n v="299505"/>
    <n v="70"/>
    <n v="118040"/>
    <x v="2"/>
    <x v="0"/>
    <n v="34004"/>
    <n v="0"/>
    <s v="a:2:{s:7:&quot;forumid&quot;;i:29452;s:10:&quot;discussion&quot;;i:44480;}"/>
    <n v="1549628094"/>
    <s v="web"/>
    <s v="87.97.4.188"/>
    <s v="NULL"/>
    <m/>
    <n v="38"/>
    <n v="769491"/>
    <x v="1"/>
  </r>
  <r>
    <n v="1983523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095"/>
    <s v="web"/>
    <s v="87.97.4.188"/>
    <s v="NULL"/>
    <m/>
    <n v="38"/>
    <n v="769492"/>
    <x v="1"/>
  </r>
  <r>
    <n v="19835239"/>
    <x v="11"/>
    <s v="mod_forum"/>
    <s v="uploaded"/>
    <s v="assessable"/>
    <s v="forum_posts"/>
    <n v="12931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1;s:13:&quot;triggeredfrom&quot;;s:20:&quot;forum_add_discussion&quot;;}"/>
    <n v="1549628112"/>
    <s v="web"/>
    <s v="87.97.4.188"/>
    <s v="NULL"/>
    <m/>
    <n v="38"/>
    <n v="769509"/>
    <x v="1"/>
  </r>
  <r>
    <n v="19835240"/>
    <x v="12"/>
    <s v="mod_forum"/>
    <s v="created"/>
    <s v="discussion"/>
    <s v="forum_discussions"/>
    <n v="44481"/>
    <s v="c"/>
    <n v="2"/>
    <n v="299505"/>
    <n v="70"/>
    <n v="118040"/>
    <x v="2"/>
    <x v="0"/>
    <s v="NULL"/>
    <n v="0"/>
    <s v="a:1:{s:7:&quot;forumid&quot;;s:5:&quot;29452&quot;;}"/>
    <n v="1549628112"/>
    <s v="web"/>
    <s v="87.97.4.188"/>
    <s v="NULL"/>
    <m/>
    <n v="38"/>
    <n v="769509"/>
    <x v="1"/>
  </r>
  <r>
    <n v="19835241"/>
    <x v="17"/>
    <s v="mod_forum"/>
    <s v="created"/>
    <s v="discussion_subscription"/>
    <s v="forum_discussion_subs"/>
    <n v="89"/>
    <s v="c"/>
    <n v="2"/>
    <n v="299505"/>
    <n v="70"/>
    <n v="118040"/>
    <x v="2"/>
    <x v="0"/>
    <n v="34004"/>
    <n v="0"/>
    <s v="a:2:{s:7:&quot;forumid&quot;;i:29452;s:10:&quot;discussion&quot;;i:44481;}"/>
    <n v="1549628112"/>
    <s v="web"/>
    <s v="87.97.4.188"/>
    <s v="NULL"/>
    <m/>
    <n v="38"/>
    <n v="769509"/>
    <x v="1"/>
  </r>
  <r>
    <n v="19835242"/>
    <x v="11"/>
    <s v="mod_forum"/>
    <s v="uploaded"/>
    <s v="assessable"/>
    <s v="forum_posts"/>
    <n v="12931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2;s:13:&quot;triggeredfrom&quot;;s:20:&quot;forum_add_discussion&quot;;}"/>
    <n v="1549628112"/>
    <s v="web"/>
    <s v="87.97.4.188"/>
    <s v="NULL"/>
    <m/>
    <n v="38"/>
    <n v="769509"/>
    <x v="1"/>
  </r>
  <r>
    <n v="19835243"/>
    <x v="12"/>
    <s v="mod_forum"/>
    <s v="created"/>
    <s v="discussion"/>
    <s v="forum_discussions"/>
    <n v="44482"/>
    <s v="c"/>
    <n v="2"/>
    <n v="299505"/>
    <n v="70"/>
    <n v="118040"/>
    <x v="2"/>
    <x v="0"/>
    <s v="NULL"/>
    <n v="0"/>
    <s v="a:1:{s:7:&quot;forumid&quot;;s:5:&quot;29452&quot;;}"/>
    <n v="1549628112"/>
    <s v="web"/>
    <s v="87.97.4.188"/>
    <s v="NULL"/>
    <m/>
    <n v="38"/>
    <n v="769509"/>
    <x v="1"/>
  </r>
  <r>
    <n v="19835244"/>
    <x v="17"/>
    <s v="mod_forum"/>
    <s v="created"/>
    <s v="discussion_subscription"/>
    <s v="forum_discussion_subs"/>
    <n v="90"/>
    <s v="c"/>
    <n v="2"/>
    <n v="299505"/>
    <n v="70"/>
    <n v="118040"/>
    <x v="2"/>
    <x v="0"/>
    <n v="34004"/>
    <n v="0"/>
    <s v="a:2:{s:7:&quot;forumid&quot;;i:29452;s:10:&quot;discussion&quot;;i:44482;}"/>
    <n v="1549628112"/>
    <s v="web"/>
    <s v="87.97.4.188"/>
    <s v="NULL"/>
    <m/>
    <n v="38"/>
    <n v="769509"/>
    <x v="1"/>
  </r>
  <r>
    <n v="1983524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13"/>
    <s v="web"/>
    <s v="87.97.4.188"/>
    <s v="NULL"/>
    <m/>
    <n v="38"/>
    <n v="769510"/>
    <x v="1"/>
  </r>
  <r>
    <n v="19835249"/>
    <x v="11"/>
    <s v="mod_forum"/>
    <s v="uploaded"/>
    <s v="assessable"/>
    <s v="forum_posts"/>
    <n v="12931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3;s:13:&quot;triggeredfrom&quot;;s:20:&quot;forum_add_discussion&quot;;}"/>
    <n v="1549628145"/>
    <s v="web"/>
    <s v="87.97.4.188"/>
    <s v="NULL"/>
    <m/>
    <n v="38"/>
    <n v="769542"/>
    <x v="1"/>
  </r>
  <r>
    <n v="19835250"/>
    <x v="12"/>
    <s v="mod_forum"/>
    <s v="created"/>
    <s v="discussion"/>
    <s v="forum_discussions"/>
    <n v="44483"/>
    <s v="c"/>
    <n v="2"/>
    <n v="299505"/>
    <n v="70"/>
    <n v="118040"/>
    <x v="2"/>
    <x v="0"/>
    <s v="NULL"/>
    <n v="0"/>
    <s v="a:1:{s:7:&quot;forumid&quot;;s:5:&quot;29452&quot;;}"/>
    <n v="1549628145"/>
    <s v="web"/>
    <s v="87.97.4.188"/>
    <s v="NULL"/>
    <m/>
    <n v="38"/>
    <n v="769542"/>
    <x v="1"/>
  </r>
  <r>
    <n v="19835251"/>
    <x v="17"/>
    <s v="mod_forum"/>
    <s v="created"/>
    <s v="discussion_subscription"/>
    <s v="forum_discussion_subs"/>
    <n v="91"/>
    <s v="c"/>
    <n v="2"/>
    <n v="299505"/>
    <n v="70"/>
    <n v="118040"/>
    <x v="2"/>
    <x v="0"/>
    <n v="34004"/>
    <n v="0"/>
    <s v="a:2:{s:7:&quot;forumid&quot;;i:29452;s:10:&quot;discussion&quot;;i:44483;}"/>
    <n v="1549628145"/>
    <s v="web"/>
    <s v="87.97.4.188"/>
    <s v="NULL"/>
    <m/>
    <n v="38"/>
    <n v="769542"/>
    <x v="1"/>
  </r>
  <r>
    <n v="19835252"/>
    <x v="11"/>
    <s v="mod_forum"/>
    <s v="uploaded"/>
    <s v="assessable"/>
    <s v="forum_posts"/>
    <n v="12931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4;s:13:&quot;triggeredfrom&quot;;s:20:&quot;forum_add_discussion&quot;;}"/>
    <n v="1549628145"/>
    <s v="web"/>
    <s v="87.97.4.188"/>
    <s v="NULL"/>
    <m/>
    <n v="38"/>
    <n v="769542"/>
    <x v="1"/>
  </r>
  <r>
    <n v="19835253"/>
    <x v="12"/>
    <s v="mod_forum"/>
    <s v="created"/>
    <s v="discussion"/>
    <s v="forum_discussions"/>
    <n v="44484"/>
    <s v="c"/>
    <n v="2"/>
    <n v="299505"/>
    <n v="70"/>
    <n v="118040"/>
    <x v="2"/>
    <x v="0"/>
    <s v="NULL"/>
    <n v="0"/>
    <s v="a:1:{s:7:&quot;forumid&quot;;s:5:&quot;29452&quot;;}"/>
    <n v="1549628145"/>
    <s v="web"/>
    <s v="87.97.4.188"/>
    <s v="NULL"/>
    <m/>
    <n v="38"/>
    <n v="769542"/>
    <x v="1"/>
  </r>
  <r>
    <n v="19835254"/>
    <x v="17"/>
    <s v="mod_forum"/>
    <s v="created"/>
    <s v="discussion_subscription"/>
    <s v="forum_discussion_subs"/>
    <n v="92"/>
    <s v="c"/>
    <n v="2"/>
    <n v="299505"/>
    <n v="70"/>
    <n v="118040"/>
    <x v="2"/>
    <x v="0"/>
    <n v="34004"/>
    <n v="0"/>
    <s v="a:2:{s:7:&quot;forumid&quot;;i:29452;s:10:&quot;discussion&quot;;i:44484;}"/>
    <n v="1549628145"/>
    <s v="web"/>
    <s v="87.97.4.188"/>
    <s v="NULL"/>
    <m/>
    <n v="38"/>
    <n v="769542"/>
    <x v="1"/>
  </r>
  <r>
    <n v="1983525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45"/>
    <s v="web"/>
    <s v="87.97.4.188"/>
    <s v="NULL"/>
    <m/>
    <n v="38"/>
    <n v="769542"/>
    <x v="1"/>
  </r>
  <r>
    <n v="19835260"/>
    <x v="11"/>
    <s v="mod_forum"/>
    <s v="uploaded"/>
    <s v="assessable"/>
    <s v="forum_posts"/>
    <n v="12931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5;s:13:&quot;triggeredfrom&quot;;s:20:&quot;forum_add_discussion&quot;;}"/>
    <n v="1549628168"/>
    <s v="web"/>
    <s v="87.97.4.188"/>
    <s v="NULL"/>
    <m/>
    <n v="38"/>
    <n v="769565"/>
    <x v="1"/>
  </r>
  <r>
    <n v="19835261"/>
    <x v="12"/>
    <s v="mod_forum"/>
    <s v="created"/>
    <s v="discussion"/>
    <s v="forum_discussions"/>
    <n v="44485"/>
    <s v="c"/>
    <n v="2"/>
    <n v="299505"/>
    <n v="70"/>
    <n v="118040"/>
    <x v="2"/>
    <x v="0"/>
    <s v="NULL"/>
    <n v="0"/>
    <s v="a:1:{s:7:&quot;forumid&quot;;s:5:&quot;29452&quot;;}"/>
    <n v="1549628168"/>
    <s v="web"/>
    <s v="87.97.4.188"/>
    <s v="NULL"/>
    <m/>
    <n v="38"/>
    <n v="769565"/>
    <x v="1"/>
  </r>
  <r>
    <n v="19835262"/>
    <x v="17"/>
    <s v="mod_forum"/>
    <s v="created"/>
    <s v="discussion_subscription"/>
    <s v="forum_discussion_subs"/>
    <n v="93"/>
    <s v="c"/>
    <n v="2"/>
    <n v="299505"/>
    <n v="70"/>
    <n v="118040"/>
    <x v="2"/>
    <x v="0"/>
    <n v="34004"/>
    <n v="0"/>
    <s v="a:2:{s:7:&quot;forumid&quot;;i:29452;s:10:&quot;discussion&quot;;i:44485;}"/>
    <n v="1549628168"/>
    <s v="web"/>
    <s v="87.97.4.188"/>
    <s v="NULL"/>
    <m/>
    <n v="38"/>
    <n v="769565"/>
    <x v="1"/>
  </r>
  <r>
    <n v="19835263"/>
    <x v="11"/>
    <s v="mod_forum"/>
    <s v="uploaded"/>
    <s v="assessable"/>
    <s v="forum_posts"/>
    <n v="12931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6;s:13:&quot;triggeredfrom&quot;;s:20:&quot;forum_add_discussion&quot;;}"/>
    <n v="1549628168"/>
    <s v="web"/>
    <s v="87.97.4.188"/>
    <s v="NULL"/>
    <m/>
    <n v="38"/>
    <n v="769565"/>
    <x v="1"/>
  </r>
  <r>
    <n v="19835264"/>
    <x v="12"/>
    <s v="mod_forum"/>
    <s v="created"/>
    <s v="discussion"/>
    <s v="forum_discussions"/>
    <n v="44486"/>
    <s v="c"/>
    <n v="2"/>
    <n v="299505"/>
    <n v="70"/>
    <n v="118040"/>
    <x v="2"/>
    <x v="0"/>
    <s v="NULL"/>
    <n v="0"/>
    <s v="a:1:{s:7:&quot;forumid&quot;;s:5:&quot;29452&quot;;}"/>
    <n v="1549628168"/>
    <s v="web"/>
    <s v="87.97.4.188"/>
    <s v="NULL"/>
    <m/>
    <n v="38"/>
    <n v="769565"/>
    <x v="1"/>
  </r>
  <r>
    <n v="19835265"/>
    <x v="17"/>
    <s v="mod_forum"/>
    <s v="created"/>
    <s v="discussion_subscription"/>
    <s v="forum_discussion_subs"/>
    <n v="94"/>
    <s v="c"/>
    <n v="2"/>
    <n v="299505"/>
    <n v="70"/>
    <n v="118040"/>
    <x v="2"/>
    <x v="0"/>
    <n v="34004"/>
    <n v="0"/>
    <s v="a:2:{s:7:&quot;forumid&quot;;i:29452;s:10:&quot;discussion&quot;;i:44486;}"/>
    <n v="1549628168"/>
    <s v="web"/>
    <s v="87.97.4.188"/>
    <s v="NULL"/>
    <m/>
    <n v="38"/>
    <n v="769565"/>
    <x v="1"/>
  </r>
  <r>
    <n v="1983526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68"/>
    <s v="web"/>
    <s v="87.97.4.188"/>
    <s v="NULL"/>
    <m/>
    <n v="38"/>
    <n v="769565"/>
    <x v="1"/>
  </r>
  <r>
    <n v="19835271"/>
    <x v="11"/>
    <s v="mod_forum"/>
    <s v="uploaded"/>
    <s v="assessable"/>
    <s v="forum_posts"/>
    <n v="12931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7;s:13:&quot;triggeredfrom&quot;;s:20:&quot;forum_add_discussion&quot;;}"/>
    <n v="1549628192"/>
    <s v="web"/>
    <s v="87.97.4.188"/>
    <s v="NULL"/>
    <m/>
    <n v="38"/>
    <n v="769589"/>
    <x v="1"/>
  </r>
  <r>
    <n v="19835272"/>
    <x v="12"/>
    <s v="mod_forum"/>
    <s v="created"/>
    <s v="discussion"/>
    <s v="forum_discussions"/>
    <n v="44487"/>
    <s v="c"/>
    <n v="2"/>
    <n v="299505"/>
    <n v="70"/>
    <n v="118040"/>
    <x v="2"/>
    <x v="0"/>
    <s v="NULL"/>
    <n v="0"/>
    <s v="a:1:{s:7:&quot;forumid&quot;;s:5:&quot;29452&quot;;}"/>
    <n v="1549628192"/>
    <s v="web"/>
    <s v="87.97.4.188"/>
    <s v="NULL"/>
    <m/>
    <n v="38"/>
    <n v="769589"/>
    <x v="1"/>
  </r>
  <r>
    <n v="19835273"/>
    <x v="17"/>
    <s v="mod_forum"/>
    <s v="created"/>
    <s v="discussion_subscription"/>
    <s v="forum_discussion_subs"/>
    <n v="95"/>
    <s v="c"/>
    <n v="2"/>
    <n v="299505"/>
    <n v="70"/>
    <n v="118040"/>
    <x v="2"/>
    <x v="0"/>
    <n v="34004"/>
    <n v="0"/>
    <s v="a:2:{s:7:&quot;forumid&quot;;i:29452;s:10:&quot;discussion&quot;;i:44487;}"/>
    <n v="1549628192"/>
    <s v="web"/>
    <s v="87.97.4.188"/>
    <s v="NULL"/>
    <m/>
    <n v="38"/>
    <n v="769589"/>
    <x v="1"/>
  </r>
  <r>
    <n v="19835274"/>
    <x v="11"/>
    <s v="mod_forum"/>
    <s v="uploaded"/>
    <s v="assessable"/>
    <s v="forum_posts"/>
    <n v="12932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8;s:13:&quot;triggeredfrom&quot;;s:20:&quot;forum_add_discussion&quot;;}"/>
    <n v="1549628192"/>
    <s v="web"/>
    <s v="87.97.4.188"/>
    <s v="NULL"/>
    <m/>
    <n v="38"/>
    <n v="769589"/>
    <x v="1"/>
  </r>
  <r>
    <n v="19835275"/>
    <x v="12"/>
    <s v="mod_forum"/>
    <s v="created"/>
    <s v="discussion"/>
    <s v="forum_discussions"/>
    <n v="44488"/>
    <s v="c"/>
    <n v="2"/>
    <n v="299505"/>
    <n v="70"/>
    <n v="118040"/>
    <x v="2"/>
    <x v="0"/>
    <s v="NULL"/>
    <n v="0"/>
    <s v="a:1:{s:7:&quot;forumid&quot;;s:5:&quot;29452&quot;;}"/>
    <n v="1549628192"/>
    <s v="web"/>
    <s v="87.97.4.188"/>
    <s v="NULL"/>
    <m/>
    <n v="38"/>
    <n v="769589"/>
    <x v="1"/>
  </r>
  <r>
    <n v="19835276"/>
    <x v="17"/>
    <s v="mod_forum"/>
    <s v="created"/>
    <s v="discussion_subscription"/>
    <s v="forum_discussion_subs"/>
    <n v="96"/>
    <s v="c"/>
    <n v="2"/>
    <n v="299505"/>
    <n v="70"/>
    <n v="118040"/>
    <x v="2"/>
    <x v="0"/>
    <n v="34004"/>
    <n v="0"/>
    <s v="a:2:{s:7:&quot;forumid&quot;;i:29452;s:10:&quot;discussion&quot;;i:44488;}"/>
    <n v="1549628192"/>
    <s v="web"/>
    <s v="87.97.4.188"/>
    <s v="NULL"/>
    <m/>
    <n v="38"/>
    <n v="769589"/>
    <x v="1"/>
  </r>
  <r>
    <n v="1983527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193"/>
    <s v="web"/>
    <s v="87.97.4.188"/>
    <s v="NULL"/>
    <m/>
    <n v="38"/>
    <n v="769590"/>
    <x v="1"/>
  </r>
  <r>
    <n v="19835280"/>
    <x v="11"/>
    <s v="mod_forum"/>
    <s v="uploaded"/>
    <s v="assessable"/>
    <s v="forum_posts"/>
    <n v="12932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89;s:13:&quot;triggeredfrom&quot;;s:20:&quot;forum_add_discussion&quot;;}"/>
    <n v="1549628206"/>
    <s v="web"/>
    <s v="87.97.4.188"/>
    <s v="NULL"/>
    <m/>
    <n v="38"/>
    <n v="769603"/>
    <x v="1"/>
  </r>
  <r>
    <n v="19835281"/>
    <x v="12"/>
    <s v="mod_forum"/>
    <s v="created"/>
    <s v="discussion"/>
    <s v="forum_discussions"/>
    <n v="44489"/>
    <s v="c"/>
    <n v="2"/>
    <n v="299505"/>
    <n v="70"/>
    <n v="118040"/>
    <x v="2"/>
    <x v="0"/>
    <s v="NULL"/>
    <n v="0"/>
    <s v="a:1:{s:7:&quot;forumid&quot;;s:5:&quot;29452&quot;;}"/>
    <n v="1549628206"/>
    <s v="web"/>
    <s v="87.97.4.188"/>
    <s v="NULL"/>
    <m/>
    <n v="38"/>
    <n v="769603"/>
    <x v="1"/>
  </r>
  <r>
    <n v="19835282"/>
    <x v="17"/>
    <s v="mod_forum"/>
    <s v="created"/>
    <s v="discussion_subscription"/>
    <s v="forum_discussion_subs"/>
    <n v="97"/>
    <s v="c"/>
    <n v="2"/>
    <n v="299505"/>
    <n v="70"/>
    <n v="118040"/>
    <x v="2"/>
    <x v="0"/>
    <n v="34004"/>
    <n v="0"/>
    <s v="a:2:{s:7:&quot;forumid&quot;;i:29452;s:10:&quot;discussion&quot;;i:44489;}"/>
    <n v="1549628206"/>
    <s v="web"/>
    <s v="87.97.4.188"/>
    <s v="NULL"/>
    <m/>
    <n v="38"/>
    <n v="769603"/>
    <x v="1"/>
  </r>
  <r>
    <n v="19835283"/>
    <x v="11"/>
    <s v="mod_forum"/>
    <s v="uploaded"/>
    <s v="assessable"/>
    <s v="forum_posts"/>
    <n v="12932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0;s:13:&quot;triggeredfrom&quot;;s:20:&quot;forum_add_discussion&quot;;}"/>
    <n v="1549628206"/>
    <s v="web"/>
    <s v="87.97.4.188"/>
    <s v="NULL"/>
    <m/>
    <n v="38"/>
    <n v="769603"/>
    <x v="1"/>
  </r>
  <r>
    <n v="19835284"/>
    <x v="12"/>
    <s v="mod_forum"/>
    <s v="created"/>
    <s v="discussion"/>
    <s v="forum_discussions"/>
    <n v="44490"/>
    <s v="c"/>
    <n v="2"/>
    <n v="299505"/>
    <n v="70"/>
    <n v="118040"/>
    <x v="2"/>
    <x v="0"/>
    <s v="NULL"/>
    <n v="0"/>
    <s v="a:1:{s:7:&quot;forumid&quot;;s:5:&quot;29452&quot;;}"/>
    <n v="1549628206"/>
    <s v="web"/>
    <s v="87.97.4.188"/>
    <s v="NULL"/>
    <m/>
    <n v="38"/>
    <n v="769603"/>
    <x v="1"/>
  </r>
  <r>
    <n v="19835285"/>
    <x v="17"/>
    <s v="mod_forum"/>
    <s v="created"/>
    <s v="discussion_subscription"/>
    <s v="forum_discussion_subs"/>
    <n v="98"/>
    <s v="c"/>
    <n v="2"/>
    <n v="299505"/>
    <n v="70"/>
    <n v="118040"/>
    <x v="2"/>
    <x v="0"/>
    <n v="34004"/>
    <n v="0"/>
    <s v="a:2:{s:7:&quot;forumid&quot;;i:29452;s:10:&quot;discussion&quot;;i:44490;}"/>
    <n v="1549628206"/>
    <s v="web"/>
    <s v="87.97.4.188"/>
    <s v="NULL"/>
    <m/>
    <n v="38"/>
    <n v="769603"/>
    <x v="1"/>
  </r>
  <r>
    <n v="1983528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06"/>
    <s v="web"/>
    <s v="87.97.4.188"/>
    <s v="NULL"/>
    <m/>
    <n v="38"/>
    <n v="769603"/>
    <x v="1"/>
  </r>
  <r>
    <n v="19835289"/>
    <x v="11"/>
    <s v="mod_forum"/>
    <s v="uploaded"/>
    <s v="assessable"/>
    <s v="forum_posts"/>
    <n v="12932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1;s:13:&quot;triggeredfrom&quot;;s:20:&quot;forum_add_discussion&quot;;}"/>
    <n v="1549628228"/>
    <s v="web"/>
    <s v="87.97.4.188"/>
    <s v="NULL"/>
    <m/>
    <n v="38"/>
    <n v="769625"/>
    <x v="1"/>
  </r>
  <r>
    <n v="19835290"/>
    <x v="12"/>
    <s v="mod_forum"/>
    <s v="created"/>
    <s v="discussion"/>
    <s v="forum_discussions"/>
    <n v="44491"/>
    <s v="c"/>
    <n v="2"/>
    <n v="299505"/>
    <n v="70"/>
    <n v="118040"/>
    <x v="2"/>
    <x v="0"/>
    <s v="NULL"/>
    <n v="0"/>
    <s v="a:1:{s:7:&quot;forumid&quot;;s:5:&quot;29452&quot;;}"/>
    <n v="1549628228"/>
    <s v="web"/>
    <s v="87.97.4.188"/>
    <s v="NULL"/>
    <m/>
    <n v="38"/>
    <n v="769625"/>
    <x v="1"/>
  </r>
  <r>
    <n v="19835291"/>
    <x v="17"/>
    <s v="mod_forum"/>
    <s v="created"/>
    <s v="discussion_subscription"/>
    <s v="forum_discussion_subs"/>
    <n v="99"/>
    <s v="c"/>
    <n v="2"/>
    <n v="299505"/>
    <n v="70"/>
    <n v="118040"/>
    <x v="2"/>
    <x v="0"/>
    <n v="34004"/>
    <n v="0"/>
    <s v="a:2:{s:7:&quot;forumid&quot;;i:29452;s:10:&quot;discussion&quot;;i:44491;}"/>
    <n v="1549628228"/>
    <s v="web"/>
    <s v="87.97.4.188"/>
    <s v="NULL"/>
    <m/>
    <n v="38"/>
    <n v="769625"/>
    <x v="1"/>
  </r>
  <r>
    <n v="19835292"/>
    <x v="11"/>
    <s v="mod_forum"/>
    <s v="uploaded"/>
    <s v="assessable"/>
    <s v="forum_posts"/>
    <n v="12932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2;s:13:&quot;triggeredfrom&quot;;s:20:&quot;forum_add_discussion&quot;;}"/>
    <n v="1549628229"/>
    <s v="web"/>
    <s v="87.97.4.188"/>
    <s v="NULL"/>
    <m/>
    <n v="38"/>
    <n v="769626"/>
    <x v="1"/>
  </r>
  <r>
    <n v="19835293"/>
    <x v="12"/>
    <s v="mod_forum"/>
    <s v="created"/>
    <s v="discussion"/>
    <s v="forum_discussions"/>
    <n v="44492"/>
    <s v="c"/>
    <n v="2"/>
    <n v="299505"/>
    <n v="70"/>
    <n v="118040"/>
    <x v="2"/>
    <x v="0"/>
    <s v="NULL"/>
    <n v="0"/>
    <s v="a:1:{s:7:&quot;forumid&quot;;s:5:&quot;29452&quot;;}"/>
    <n v="1549628229"/>
    <s v="web"/>
    <s v="87.97.4.188"/>
    <s v="NULL"/>
    <m/>
    <n v="38"/>
    <n v="769626"/>
    <x v="1"/>
  </r>
  <r>
    <n v="19835294"/>
    <x v="17"/>
    <s v="mod_forum"/>
    <s v="created"/>
    <s v="discussion_subscription"/>
    <s v="forum_discussion_subs"/>
    <n v="100"/>
    <s v="c"/>
    <n v="2"/>
    <n v="299505"/>
    <n v="70"/>
    <n v="118040"/>
    <x v="2"/>
    <x v="0"/>
    <n v="34004"/>
    <n v="0"/>
    <s v="a:2:{s:7:&quot;forumid&quot;;i:29452;s:10:&quot;discussion&quot;;i:44492;}"/>
    <n v="1549628229"/>
    <s v="web"/>
    <s v="87.97.4.188"/>
    <s v="NULL"/>
    <m/>
    <n v="38"/>
    <n v="769626"/>
    <x v="1"/>
  </r>
  <r>
    <n v="1983529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29"/>
    <s v="web"/>
    <s v="87.97.4.188"/>
    <s v="NULL"/>
    <m/>
    <n v="38"/>
    <n v="769626"/>
    <x v="1"/>
  </r>
  <r>
    <n v="19835307"/>
    <x v="11"/>
    <s v="mod_forum"/>
    <s v="uploaded"/>
    <s v="assessable"/>
    <s v="forum_posts"/>
    <n v="12932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3;s:13:&quot;triggeredfrom&quot;;s:20:&quot;forum_add_discussion&quot;;}"/>
    <n v="1549628255"/>
    <s v="web"/>
    <s v="87.97.4.188"/>
    <s v="NULL"/>
    <m/>
    <n v="38"/>
    <n v="769652"/>
    <x v="1"/>
  </r>
  <r>
    <n v="19835308"/>
    <x v="12"/>
    <s v="mod_forum"/>
    <s v="created"/>
    <s v="discussion"/>
    <s v="forum_discussions"/>
    <n v="44493"/>
    <s v="c"/>
    <n v="2"/>
    <n v="299505"/>
    <n v="70"/>
    <n v="118040"/>
    <x v="2"/>
    <x v="0"/>
    <s v="NULL"/>
    <n v="0"/>
    <s v="a:1:{s:7:&quot;forumid&quot;;s:5:&quot;29452&quot;;}"/>
    <n v="1549628255"/>
    <s v="web"/>
    <s v="87.97.4.188"/>
    <s v="NULL"/>
    <m/>
    <n v="38"/>
    <n v="769652"/>
    <x v="1"/>
  </r>
  <r>
    <n v="19835309"/>
    <x v="17"/>
    <s v="mod_forum"/>
    <s v="created"/>
    <s v="discussion_subscription"/>
    <s v="forum_discussion_subs"/>
    <n v="101"/>
    <s v="c"/>
    <n v="2"/>
    <n v="299505"/>
    <n v="70"/>
    <n v="118040"/>
    <x v="2"/>
    <x v="0"/>
    <n v="34004"/>
    <n v="0"/>
    <s v="a:2:{s:7:&quot;forumid&quot;;i:29452;s:10:&quot;discussion&quot;;i:44493;}"/>
    <n v="1549628255"/>
    <s v="web"/>
    <s v="87.97.4.188"/>
    <s v="NULL"/>
    <m/>
    <n v="38"/>
    <n v="769652"/>
    <x v="1"/>
  </r>
  <r>
    <n v="19835310"/>
    <x v="11"/>
    <s v="mod_forum"/>
    <s v="uploaded"/>
    <s v="assessable"/>
    <s v="forum_posts"/>
    <n v="12932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4;s:13:&quot;triggeredfrom&quot;;s:20:&quot;forum_add_discussion&quot;;}"/>
    <n v="1549628255"/>
    <s v="web"/>
    <s v="87.97.4.188"/>
    <s v="NULL"/>
    <m/>
    <n v="38"/>
    <n v="769652"/>
    <x v="1"/>
  </r>
  <r>
    <n v="19835311"/>
    <x v="12"/>
    <s v="mod_forum"/>
    <s v="created"/>
    <s v="discussion"/>
    <s v="forum_discussions"/>
    <n v="44494"/>
    <s v="c"/>
    <n v="2"/>
    <n v="299505"/>
    <n v="70"/>
    <n v="118040"/>
    <x v="2"/>
    <x v="0"/>
    <s v="NULL"/>
    <n v="0"/>
    <s v="a:1:{s:7:&quot;forumid&quot;;s:5:&quot;29452&quot;;}"/>
    <n v="1549628255"/>
    <s v="web"/>
    <s v="87.97.4.188"/>
    <s v="NULL"/>
    <m/>
    <n v="38"/>
    <n v="769652"/>
    <x v="1"/>
  </r>
  <r>
    <n v="19835312"/>
    <x v="17"/>
    <s v="mod_forum"/>
    <s v="created"/>
    <s v="discussion_subscription"/>
    <s v="forum_discussion_subs"/>
    <n v="102"/>
    <s v="c"/>
    <n v="2"/>
    <n v="299505"/>
    <n v="70"/>
    <n v="118040"/>
    <x v="2"/>
    <x v="0"/>
    <n v="34004"/>
    <n v="0"/>
    <s v="a:2:{s:7:&quot;forumid&quot;;i:29452;s:10:&quot;discussion&quot;;i:44494;}"/>
    <n v="1549628255"/>
    <s v="web"/>
    <s v="87.97.4.188"/>
    <s v="NULL"/>
    <m/>
    <n v="38"/>
    <n v="769652"/>
    <x v="1"/>
  </r>
  <r>
    <n v="1983531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60"/>
    <s v="web"/>
    <s v="87.97.4.188"/>
    <s v="NULL"/>
    <m/>
    <n v="38"/>
    <n v="769657"/>
    <x v="1"/>
  </r>
  <r>
    <n v="19835314"/>
    <x v="11"/>
    <s v="mod_forum"/>
    <s v="uploaded"/>
    <s v="assessable"/>
    <s v="forum_posts"/>
    <n v="12932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5;s:13:&quot;triggeredfrom&quot;;s:20:&quot;forum_add_discussion&quot;;}"/>
    <n v="1549628260"/>
    <s v="web"/>
    <s v="87.97.4.188"/>
    <s v="NULL"/>
    <m/>
    <n v="38"/>
    <n v="769657"/>
    <x v="1"/>
  </r>
  <r>
    <n v="19835315"/>
    <x v="12"/>
    <s v="mod_forum"/>
    <s v="created"/>
    <s v="discussion"/>
    <s v="forum_discussions"/>
    <n v="44495"/>
    <s v="c"/>
    <n v="2"/>
    <n v="299505"/>
    <n v="70"/>
    <n v="118040"/>
    <x v="2"/>
    <x v="0"/>
    <s v="NULL"/>
    <n v="0"/>
    <s v="a:1:{s:7:&quot;forumid&quot;;s:5:&quot;29452&quot;;}"/>
    <n v="1549628260"/>
    <s v="web"/>
    <s v="87.97.4.188"/>
    <s v="NULL"/>
    <m/>
    <n v="38"/>
    <n v="769657"/>
    <x v="1"/>
  </r>
  <r>
    <n v="19835316"/>
    <x v="17"/>
    <s v="mod_forum"/>
    <s v="created"/>
    <s v="discussion_subscription"/>
    <s v="forum_discussion_subs"/>
    <n v="103"/>
    <s v="c"/>
    <n v="2"/>
    <n v="299505"/>
    <n v="70"/>
    <n v="118040"/>
    <x v="2"/>
    <x v="0"/>
    <n v="34004"/>
    <n v="0"/>
    <s v="a:2:{s:7:&quot;forumid&quot;;i:29452;s:10:&quot;discussion&quot;;i:44495;}"/>
    <n v="1549628260"/>
    <s v="web"/>
    <s v="87.97.4.188"/>
    <s v="NULL"/>
    <m/>
    <n v="38"/>
    <n v="769657"/>
    <x v="1"/>
  </r>
  <r>
    <n v="19835317"/>
    <x v="11"/>
    <s v="mod_forum"/>
    <s v="uploaded"/>
    <s v="assessable"/>
    <s v="forum_posts"/>
    <n v="12932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6;s:13:&quot;triggeredfrom&quot;;s:20:&quot;forum_add_discussion&quot;;}"/>
    <n v="1549628260"/>
    <s v="web"/>
    <s v="87.97.4.188"/>
    <s v="NULL"/>
    <m/>
    <n v="38"/>
    <n v="769657"/>
    <x v="1"/>
  </r>
  <r>
    <n v="19835318"/>
    <x v="12"/>
    <s v="mod_forum"/>
    <s v="created"/>
    <s v="discussion"/>
    <s v="forum_discussions"/>
    <n v="44496"/>
    <s v="c"/>
    <n v="2"/>
    <n v="299505"/>
    <n v="70"/>
    <n v="118040"/>
    <x v="2"/>
    <x v="0"/>
    <s v="NULL"/>
    <n v="0"/>
    <s v="a:1:{s:7:&quot;forumid&quot;;s:5:&quot;29452&quot;;}"/>
    <n v="1549628260"/>
    <s v="web"/>
    <s v="87.97.4.188"/>
    <s v="NULL"/>
    <m/>
    <n v="38"/>
    <n v="769657"/>
    <x v="1"/>
  </r>
  <r>
    <n v="19835319"/>
    <x v="17"/>
    <s v="mod_forum"/>
    <s v="created"/>
    <s v="discussion_subscription"/>
    <s v="forum_discussion_subs"/>
    <n v="104"/>
    <s v="c"/>
    <n v="2"/>
    <n v="299505"/>
    <n v="70"/>
    <n v="118040"/>
    <x v="2"/>
    <x v="0"/>
    <n v="34004"/>
    <n v="0"/>
    <s v="a:2:{s:7:&quot;forumid&quot;;i:29452;s:10:&quot;discussion&quot;;i:44496;}"/>
    <n v="1549628260"/>
    <s v="web"/>
    <s v="87.97.4.188"/>
    <s v="NULL"/>
    <m/>
    <n v="38"/>
    <n v="769657"/>
    <x v="1"/>
  </r>
  <r>
    <n v="19835320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61"/>
    <s v="web"/>
    <s v="87.97.4.188"/>
    <s v="NULL"/>
    <m/>
    <n v="38"/>
    <n v="769658"/>
    <x v="1"/>
  </r>
  <r>
    <n v="19835324"/>
    <x v="11"/>
    <s v="mod_forum"/>
    <s v="uploaded"/>
    <s v="assessable"/>
    <s v="forum_posts"/>
    <n v="12932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7;s:13:&quot;triggeredfrom&quot;;s:20:&quot;forum_add_discussion&quot;;}"/>
    <n v="1549628281"/>
    <s v="web"/>
    <s v="87.97.4.188"/>
    <s v="NULL"/>
    <m/>
    <n v="38"/>
    <n v="769678"/>
    <x v="1"/>
  </r>
  <r>
    <n v="19835325"/>
    <x v="12"/>
    <s v="mod_forum"/>
    <s v="created"/>
    <s v="discussion"/>
    <s v="forum_discussions"/>
    <n v="44497"/>
    <s v="c"/>
    <n v="2"/>
    <n v="299505"/>
    <n v="70"/>
    <n v="118040"/>
    <x v="2"/>
    <x v="0"/>
    <s v="NULL"/>
    <n v="0"/>
    <s v="a:1:{s:7:&quot;forumid&quot;;s:5:&quot;29452&quot;;}"/>
    <n v="1549628281"/>
    <s v="web"/>
    <s v="87.97.4.188"/>
    <s v="NULL"/>
    <m/>
    <n v="38"/>
    <n v="769678"/>
    <x v="1"/>
  </r>
  <r>
    <n v="19835326"/>
    <x v="17"/>
    <s v="mod_forum"/>
    <s v="created"/>
    <s v="discussion_subscription"/>
    <s v="forum_discussion_subs"/>
    <n v="105"/>
    <s v="c"/>
    <n v="2"/>
    <n v="299505"/>
    <n v="70"/>
    <n v="118040"/>
    <x v="2"/>
    <x v="0"/>
    <n v="34004"/>
    <n v="0"/>
    <s v="a:2:{s:7:&quot;forumid&quot;;i:29452;s:10:&quot;discussion&quot;;i:44497;}"/>
    <n v="1549628281"/>
    <s v="web"/>
    <s v="87.97.4.188"/>
    <s v="NULL"/>
    <m/>
    <n v="38"/>
    <n v="769678"/>
    <x v="1"/>
  </r>
  <r>
    <n v="19835327"/>
    <x v="11"/>
    <s v="mod_forum"/>
    <s v="uploaded"/>
    <s v="assessable"/>
    <s v="forum_posts"/>
    <n v="12933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8;s:13:&quot;triggeredfrom&quot;;s:20:&quot;forum_add_discussion&quot;;}"/>
    <n v="1549628281"/>
    <s v="web"/>
    <s v="87.97.4.188"/>
    <s v="NULL"/>
    <m/>
    <n v="38"/>
    <n v="769678"/>
    <x v="1"/>
  </r>
  <r>
    <n v="19835328"/>
    <x v="12"/>
    <s v="mod_forum"/>
    <s v="created"/>
    <s v="discussion"/>
    <s v="forum_discussions"/>
    <n v="44498"/>
    <s v="c"/>
    <n v="2"/>
    <n v="299505"/>
    <n v="70"/>
    <n v="118040"/>
    <x v="2"/>
    <x v="0"/>
    <s v="NULL"/>
    <n v="0"/>
    <s v="a:1:{s:7:&quot;forumid&quot;;s:5:&quot;29452&quot;;}"/>
    <n v="1549628281"/>
    <s v="web"/>
    <s v="87.97.4.188"/>
    <s v="NULL"/>
    <m/>
    <n v="38"/>
    <n v="769678"/>
    <x v="1"/>
  </r>
  <r>
    <n v="19835329"/>
    <x v="17"/>
    <s v="mod_forum"/>
    <s v="created"/>
    <s v="discussion_subscription"/>
    <s v="forum_discussion_subs"/>
    <n v="106"/>
    <s v="c"/>
    <n v="2"/>
    <n v="299505"/>
    <n v="70"/>
    <n v="118040"/>
    <x v="2"/>
    <x v="0"/>
    <n v="34004"/>
    <n v="0"/>
    <s v="a:2:{s:7:&quot;forumid&quot;;i:29452;s:10:&quot;discussion&quot;;i:44498;}"/>
    <n v="1549628281"/>
    <s v="web"/>
    <s v="87.97.4.188"/>
    <s v="NULL"/>
    <m/>
    <n v="38"/>
    <n v="769678"/>
    <x v="1"/>
  </r>
  <r>
    <n v="19835330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281"/>
    <s v="web"/>
    <s v="87.97.4.188"/>
    <s v="NULL"/>
    <m/>
    <n v="38"/>
    <n v="769678"/>
    <x v="1"/>
  </r>
  <r>
    <n v="19835333"/>
    <x v="11"/>
    <s v="mod_forum"/>
    <s v="uploaded"/>
    <s v="assessable"/>
    <s v="forum_posts"/>
    <n v="12933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499;s:13:&quot;triggeredfrom&quot;;s:20:&quot;forum_add_discussion&quot;;}"/>
    <n v="1549628321"/>
    <s v="web"/>
    <s v="87.97.4.188"/>
    <s v="NULL"/>
    <m/>
    <n v="38"/>
    <n v="769718"/>
    <x v="1"/>
  </r>
  <r>
    <n v="19835334"/>
    <x v="12"/>
    <s v="mod_forum"/>
    <s v="created"/>
    <s v="discussion"/>
    <s v="forum_discussions"/>
    <n v="44499"/>
    <s v="c"/>
    <n v="2"/>
    <n v="299505"/>
    <n v="70"/>
    <n v="118040"/>
    <x v="2"/>
    <x v="0"/>
    <s v="NULL"/>
    <n v="0"/>
    <s v="a:1:{s:7:&quot;forumid&quot;;s:5:&quot;29452&quot;;}"/>
    <n v="1549628321"/>
    <s v="web"/>
    <s v="87.97.4.188"/>
    <s v="NULL"/>
    <m/>
    <n v="38"/>
    <n v="769718"/>
    <x v="1"/>
  </r>
  <r>
    <n v="19835335"/>
    <x v="17"/>
    <s v="mod_forum"/>
    <s v="created"/>
    <s v="discussion_subscription"/>
    <s v="forum_discussion_subs"/>
    <n v="107"/>
    <s v="c"/>
    <n v="2"/>
    <n v="299505"/>
    <n v="70"/>
    <n v="118040"/>
    <x v="2"/>
    <x v="0"/>
    <n v="34004"/>
    <n v="0"/>
    <s v="a:2:{s:7:&quot;forumid&quot;;i:29452;s:10:&quot;discussion&quot;;i:44499;}"/>
    <n v="1549628321"/>
    <s v="web"/>
    <s v="87.97.4.188"/>
    <s v="NULL"/>
    <m/>
    <n v="38"/>
    <n v="769718"/>
    <x v="1"/>
  </r>
  <r>
    <n v="19835336"/>
    <x v="11"/>
    <s v="mod_forum"/>
    <s v="uploaded"/>
    <s v="assessable"/>
    <s v="forum_posts"/>
    <n v="12933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0;s:13:&quot;triggeredfrom&quot;;s:20:&quot;forum_add_discussion&quot;;}"/>
    <n v="1549628321"/>
    <s v="web"/>
    <s v="87.97.4.188"/>
    <s v="NULL"/>
    <m/>
    <n v="38"/>
    <n v="769718"/>
    <x v="1"/>
  </r>
  <r>
    <n v="19835337"/>
    <x v="12"/>
    <s v="mod_forum"/>
    <s v="created"/>
    <s v="discussion"/>
    <s v="forum_discussions"/>
    <n v="44500"/>
    <s v="c"/>
    <n v="2"/>
    <n v="299505"/>
    <n v="70"/>
    <n v="118040"/>
    <x v="2"/>
    <x v="0"/>
    <s v="NULL"/>
    <n v="0"/>
    <s v="a:1:{s:7:&quot;forumid&quot;;s:5:&quot;29452&quot;;}"/>
    <n v="1549628321"/>
    <s v="web"/>
    <s v="87.97.4.188"/>
    <s v="NULL"/>
    <m/>
    <n v="38"/>
    <n v="769718"/>
    <x v="1"/>
  </r>
  <r>
    <n v="19835338"/>
    <x v="17"/>
    <s v="mod_forum"/>
    <s v="created"/>
    <s v="discussion_subscription"/>
    <s v="forum_discussion_subs"/>
    <n v="108"/>
    <s v="c"/>
    <n v="2"/>
    <n v="299505"/>
    <n v="70"/>
    <n v="118040"/>
    <x v="2"/>
    <x v="0"/>
    <n v="34004"/>
    <n v="0"/>
    <s v="a:2:{s:7:&quot;forumid&quot;;i:29452;s:10:&quot;discussion&quot;;i:44500;}"/>
    <n v="1549628321"/>
    <s v="web"/>
    <s v="87.97.4.188"/>
    <s v="NULL"/>
    <m/>
    <n v="38"/>
    <n v="769718"/>
    <x v="1"/>
  </r>
  <r>
    <n v="19835339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22"/>
    <s v="web"/>
    <s v="87.97.4.188"/>
    <s v="NULL"/>
    <m/>
    <n v="38"/>
    <n v="769719"/>
    <x v="1"/>
  </r>
  <r>
    <n v="19835347"/>
    <x v="11"/>
    <s v="mod_forum"/>
    <s v="uploaded"/>
    <s v="assessable"/>
    <s v="forum_posts"/>
    <n v="12933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1;s:13:&quot;triggeredfrom&quot;;s:20:&quot;forum_add_discussion&quot;;}"/>
    <n v="1549628340"/>
    <s v="web"/>
    <s v="87.97.4.188"/>
    <s v="NULL"/>
    <m/>
    <n v="38"/>
    <n v="769737"/>
    <x v="1"/>
  </r>
  <r>
    <n v="19835348"/>
    <x v="12"/>
    <s v="mod_forum"/>
    <s v="created"/>
    <s v="discussion"/>
    <s v="forum_discussions"/>
    <n v="44501"/>
    <s v="c"/>
    <n v="2"/>
    <n v="299505"/>
    <n v="70"/>
    <n v="118040"/>
    <x v="2"/>
    <x v="0"/>
    <s v="NULL"/>
    <n v="0"/>
    <s v="a:1:{s:7:&quot;forumid&quot;;s:5:&quot;29452&quot;;}"/>
    <n v="1549628340"/>
    <s v="web"/>
    <s v="87.97.4.188"/>
    <s v="NULL"/>
    <m/>
    <n v="38"/>
    <n v="769737"/>
    <x v="1"/>
  </r>
  <r>
    <n v="19835349"/>
    <x v="17"/>
    <s v="mod_forum"/>
    <s v="created"/>
    <s v="discussion_subscription"/>
    <s v="forum_discussion_subs"/>
    <n v="109"/>
    <s v="c"/>
    <n v="2"/>
    <n v="299505"/>
    <n v="70"/>
    <n v="118040"/>
    <x v="2"/>
    <x v="0"/>
    <n v="34004"/>
    <n v="0"/>
    <s v="a:2:{s:7:&quot;forumid&quot;;i:29452;s:10:&quot;discussion&quot;;i:44501;}"/>
    <n v="1549628340"/>
    <s v="web"/>
    <s v="87.97.4.188"/>
    <s v="NULL"/>
    <m/>
    <n v="38"/>
    <n v="769737"/>
    <x v="1"/>
  </r>
  <r>
    <n v="19835350"/>
    <x v="11"/>
    <s v="mod_forum"/>
    <s v="uploaded"/>
    <s v="assessable"/>
    <s v="forum_posts"/>
    <n v="12933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2;s:13:&quot;triggeredfrom&quot;;s:20:&quot;forum_add_discussion&quot;;}"/>
    <n v="1549628341"/>
    <s v="web"/>
    <s v="87.97.4.188"/>
    <s v="NULL"/>
    <m/>
    <n v="38"/>
    <n v="769738"/>
    <x v="1"/>
  </r>
  <r>
    <n v="19835351"/>
    <x v="12"/>
    <s v="mod_forum"/>
    <s v="created"/>
    <s v="discussion"/>
    <s v="forum_discussions"/>
    <n v="44502"/>
    <s v="c"/>
    <n v="2"/>
    <n v="299505"/>
    <n v="70"/>
    <n v="118040"/>
    <x v="2"/>
    <x v="0"/>
    <s v="NULL"/>
    <n v="0"/>
    <s v="a:1:{s:7:&quot;forumid&quot;;s:5:&quot;29452&quot;;}"/>
    <n v="1549628341"/>
    <s v="web"/>
    <s v="87.97.4.188"/>
    <s v="NULL"/>
    <m/>
    <n v="38"/>
    <n v="769738"/>
    <x v="1"/>
  </r>
  <r>
    <n v="19835352"/>
    <x v="17"/>
    <s v="mod_forum"/>
    <s v="created"/>
    <s v="discussion_subscription"/>
    <s v="forum_discussion_subs"/>
    <n v="110"/>
    <s v="c"/>
    <n v="2"/>
    <n v="299505"/>
    <n v="70"/>
    <n v="118040"/>
    <x v="2"/>
    <x v="0"/>
    <n v="34004"/>
    <n v="0"/>
    <s v="a:2:{s:7:&quot;forumid&quot;;i:29452;s:10:&quot;discussion&quot;;i:44502;}"/>
    <n v="1549628341"/>
    <s v="web"/>
    <s v="87.97.4.188"/>
    <s v="NULL"/>
    <m/>
    <n v="38"/>
    <n v="769738"/>
    <x v="1"/>
  </r>
  <r>
    <n v="1983535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41"/>
    <s v="web"/>
    <s v="87.97.4.188"/>
    <s v="NULL"/>
    <m/>
    <n v="38"/>
    <n v="769738"/>
    <x v="1"/>
  </r>
  <r>
    <n v="19835358"/>
    <x v="11"/>
    <s v="mod_forum"/>
    <s v="uploaded"/>
    <s v="assessable"/>
    <s v="forum_posts"/>
    <n v="12933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3;s:13:&quot;triggeredfrom&quot;;s:20:&quot;forum_add_discussion&quot;;}"/>
    <n v="1549628363"/>
    <s v="web"/>
    <s v="87.97.4.188"/>
    <s v="NULL"/>
    <m/>
    <n v="38"/>
    <n v="769760"/>
    <x v="1"/>
  </r>
  <r>
    <n v="19835359"/>
    <x v="12"/>
    <s v="mod_forum"/>
    <s v="created"/>
    <s v="discussion"/>
    <s v="forum_discussions"/>
    <n v="44503"/>
    <s v="c"/>
    <n v="2"/>
    <n v="299505"/>
    <n v="70"/>
    <n v="118040"/>
    <x v="2"/>
    <x v="0"/>
    <s v="NULL"/>
    <n v="0"/>
    <s v="a:1:{s:7:&quot;forumid&quot;;s:5:&quot;29452&quot;;}"/>
    <n v="1549628363"/>
    <s v="web"/>
    <s v="87.97.4.188"/>
    <s v="NULL"/>
    <m/>
    <n v="38"/>
    <n v="769760"/>
    <x v="1"/>
  </r>
  <r>
    <n v="19835360"/>
    <x v="17"/>
    <s v="mod_forum"/>
    <s v="created"/>
    <s v="discussion_subscription"/>
    <s v="forum_discussion_subs"/>
    <n v="111"/>
    <s v="c"/>
    <n v="2"/>
    <n v="299505"/>
    <n v="70"/>
    <n v="118040"/>
    <x v="2"/>
    <x v="0"/>
    <n v="34004"/>
    <n v="0"/>
    <s v="a:2:{s:7:&quot;forumid&quot;;i:29452;s:10:&quot;discussion&quot;;i:44503;}"/>
    <n v="1549628363"/>
    <s v="web"/>
    <s v="87.97.4.188"/>
    <s v="NULL"/>
    <m/>
    <n v="38"/>
    <n v="769760"/>
    <x v="1"/>
  </r>
  <r>
    <n v="19835361"/>
    <x v="11"/>
    <s v="mod_forum"/>
    <s v="uploaded"/>
    <s v="assessable"/>
    <s v="forum_posts"/>
    <n v="12933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4;s:13:&quot;triggeredfrom&quot;;s:20:&quot;forum_add_discussion&quot;;}"/>
    <n v="1549628363"/>
    <s v="web"/>
    <s v="87.97.4.188"/>
    <s v="NULL"/>
    <m/>
    <n v="38"/>
    <n v="769760"/>
    <x v="1"/>
  </r>
  <r>
    <n v="19835362"/>
    <x v="12"/>
    <s v="mod_forum"/>
    <s v="created"/>
    <s v="discussion"/>
    <s v="forum_discussions"/>
    <n v="44504"/>
    <s v="c"/>
    <n v="2"/>
    <n v="299505"/>
    <n v="70"/>
    <n v="118040"/>
    <x v="2"/>
    <x v="0"/>
    <s v="NULL"/>
    <n v="0"/>
    <s v="a:1:{s:7:&quot;forumid&quot;;s:5:&quot;29452&quot;;}"/>
    <n v="1549628363"/>
    <s v="web"/>
    <s v="87.97.4.188"/>
    <s v="NULL"/>
    <m/>
    <n v="38"/>
    <n v="769760"/>
    <x v="1"/>
  </r>
  <r>
    <n v="19835363"/>
    <x v="17"/>
    <s v="mod_forum"/>
    <s v="created"/>
    <s v="discussion_subscription"/>
    <s v="forum_discussion_subs"/>
    <n v="112"/>
    <s v="c"/>
    <n v="2"/>
    <n v="299505"/>
    <n v="70"/>
    <n v="118040"/>
    <x v="2"/>
    <x v="0"/>
    <n v="34004"/>
    <n v="0"/>
    <s v="a:2:{s:7:&quot;forumid&quot;;i:29452;s:10:&quot;discussion&quot;;i:44504;}"/>
    <n v="1549628363"/>
    <s v="web"/>
    <s v="87.97.4.188"/>
    <s v="NULL"/>
    <m/>
    <n v="38"/>
    <n v="769760"/>
    <x v="1"/>
  </r>
  <r>
    <n v="1983536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64"/>
    <s v="web"/>
    <s v="87.97.4.188"/>
    <s v="NULL"/>
    <m/>
    <n v="38"/>
    <n v="769761"/>
    <x v="1"/>
  </r>
  <r>
    <n v="19835368"/>
    <x v="11"/>
    <s v="mod_forum"/>
    <s v="uploaded"/>
    <s v="assessable"/>
    <s v="forum_posts"/>
    <n v="12933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5;s:13:&quot;triggeredfrom&quot;;s:20:&quot;forum_add_discussion&quot;;}"/>
    <n v="1549628388"/>
    <s v="web"/>
    <s v="87.97.4.188"/>
    <s v="NULL"/>
    <m/>
    <n v="38"/>
    <n v="769785"/>
    <x v="1"/>
  </r>
  <r>
    <n v="19835369"/>
    <x v="12"/>
    <s v="mod_forum"/>
    <s v="created"/>
    <s v="discussion"/>
    <s v="forum_discussions"/>
    <n v="44505"/>
    <s v="c"/>
    <n v="2"/>
    <n v="299505"/>
    <n v="70"/>
    <n v="118040"/>
    <x v="2"/>
    <x v="0"/>
    <s v="NULL"/>
    <n v="0"/>
    <s v="a:1:{s:7:&quot;forumid&quot;;s:5:&quot;29452&quot;;}"/>
    <n v="1549628388"/>
    <s v="web"/>
    <s v="87.97.4.188"/>
    <s v="NULL"/>
    <m/>
    <n v="38"/>
    <n v="769785"/>
    <x v="1"/>
  </r>
  <r>
    <n v="19835370"/>
    <x v="17"/>
    <s v="mod_forum"/>
    <s v="created"/>
    <s v="discussion_subscription"/>
    <s v="forum_discussion_subs"/>
    <n v="113"/>
    <s v="c"/>
    <n v="2"/>
    <n v="299505"/>
    <n v="70"/>
    <n v="118040"/>
    <x v="2"/>
    <x v="0"/>
    <n v="34004"/>
    <n v="0"/>
    <s v="a:2:{s:7:&quot;forumid&quot;;i:29452;s:10:&quot;discussion&quot;;i:44505;}"/>
    <n v="1549628388"/>
    <s v="web"/>
    <s v="87.97.4.188"/>
    <s v="NULL"/>
    <m/>
    <n v="38"/>
    <n v="769785"/>
    <x v="1"/>
  </r>
  <r>
    <n v="19835371"/>
    <x v="11"/>
    <s v="mod_forum"/>
    <s v="uploaded"/>
    <s v="assessable"/>
    <s v="forum_posts"/>
    <n v="12933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6;s:13:&quot;triggeredfrom&quot;;s:20:&quot;forum_add_discussion&quot;;}"/>
    <n v="1549628388"/>
    <s v="web"/>
    <s v="87.97.4.188"/>
    <s v="NULL"/>
    <m/>
    <n v="38"/>
    <n v="769785"/>
    <x v="1"/>
  </r>
  <r>
    <n v="19835372"/>
    <x v="12"/>
    <s v="mod_forum"/>
    <s v="created"/>
    <s v="discussion"/>
    <s v="forum_discussions"/>
    <n v="44506"/>
    <s v="c"/>
    <n v="2"/>
    <n v="299505"/>
    <n v="70"/>
    <n v="118040"/>
    <x v="2"/>
    <x v="0"/>
    <s v="NULL"/>
    <n v="0"/>
    <s v="a:1:{s:7:&quot;forumid&quot;;s:5:&quot;29452&quot;;}"/>
    <n v="1549628388"/>
    <s v="web"/>
    <s v="87.97.4.188"/>
    <s v="NULL"/>
    <m/>
    <n v="38"/>
    <n v="769785"/>
    <x v="1"/>
  </r>
  <r>
    <n v="19835373"/>
    <x v="17"/>
    <s v="mod_forum"/>
    <s v="created"/>
    <s v="discussion_subscription"/>
    <s v="forum_discussion_subs"/>
    <n v="114"/>
    <s v="c"/>
    <n v="2"/>
    <n v="299505"/>
    <n v="70"/>
    <n v="118040"/>
    <x v="2"/>
    <x v="0"/>
    <n v="34004"/>
    <n v="0"/>
    <s v="a:2:{s:7:&quot;forumid&quot;;i:29452;s:10:&quot;discussion&quot;;i:44506;}"/>
    <n v="1549628388"/>
    <s v="web"/>
    <s v="87.97.4.188"/>
    <s v="NULL"/>
    <m/>
    <n v="38"/>
    <n v="769785"/>
    <x v="1"/>
  </r>
  <r>
    <n v="19835374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389"/>
    <s v="web"/>
    <s v="87.97.4.188"/>
    <s v="NULL"/>
    <m/>
    <n v="38"/>
    <n v="769786"/>
    <x v="1"/>
  </r>
  <r>
    <n v="19835377"/>
    <x v="11"/>
    <s v="mod_forum"/>
    <s v="uploaded"/>
    <s v="assessable"/>
    <s v="forum_posts"/>
    <n v="12933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7;s:13:&quot;triggeredfrom&quot;;s:20:&quot;forum_add_discussion&quot;;}"/>
    <n v="1549628406"/>
    <s v="web"/>
    <s v="87.97.4.188"/>
    <s v="NULL"/>
    <m/>
    <n v="38"/>
    <n v="769803"/>
    <x v="1"/>
  </r>
  <r>
    <n v="19835378"/>
    <x v="12"/>
    <s v="mod_forum"/>
    <s v="created"/>
    <s v="discussion"/>
    <s v="forum_discussions"/>
    <n v="44507"/>
    <s v="c"/>
    <n v="2"/>
    <n v="299505"/>
    <n v="70"/>
    <n v="118040"/>
    <x v="2"/>
    <x v="0"/>
    <s v="NULL"/>
    <n v="0"/>
    <s v="a:1:{s:7:&quot;forumid&quot;;s:5:&quot;29452&quot;;}"/>
    <n v="1549628406"/>
    <s v="web"/>
    <s v="87.97.4.188"/>
    <s v="NULL"/>
    <m/>
    <n v="38"/>
    <n v="769803"/>
    <x v="1"/>
  </r>
  <r>
    <n v="19835379"/>
    <x v="17"/>
    <s v="mod_forum"/>
    <s v="created"/>
    <s v="discussion_subscription"/>
    <s v="forum_discussion_subs"/>
    <n v="115"/>
    <s v="c"/>
    <n v="2"/>
    <n v="299505"/>
    <n v="70"/>
    <n v="118040"/>
    <x v="2"/>
    <x v="0"/>
    <n v="34004"/>
    <n v="0"/>
    <s v="a:2:{s:7:&quot;forumid&quot;;i:29452;s:10:&quot;discussion&quot;;i:44507;}"/>
    <n v="1549628406"/>
    <s v="web"/>
    <s v="87.97.4.188"/>
    <s v="NULL"/>
    <m/>
    <n v="38"/>
    <n v="769803"/>
    <x v="1"/>
  </r>
  <r>
    <n v="19835380"/>
    <x v="11"/>
    <s v="mod_forum"/>
    <s v="uploaded"/>
    <s v="assessable"/>
    <s v="forum_posts"/>
    <n v="12934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8;s:13:&quot;triggeredfrom&quot;;s:20:&quot;forum_add_discussion&quot;;}"/>
    <n v="1549628406"/>
    <s v="web"/>
    <s v="87.97.4.188"/>
    <s v="NULL"/>
    <m/>
    <n v="38"/>
    <n v="769803"/>
    <x v="1"/>
  </r>
  <r>
    <n v="19835381"/>
    <x v="12"/>
    <s v="mod_forum"/>
    <s v="created"/>
    <s v="discussion"/>
    <s v="forum_discussions"/>
    <n v="44508"/>
    <s v="c"/>
    <n v="2"/>
    <n v="299505"/>
    <n v="70"/>
    <n v="118040"/>
    <x v="2"/>
    <x v="0"/>
    <s v="NULL"/>
    <n v="0"/>
    <s v="a:1:{s:7:&quot;forumid&quot;;s:5:&quot;29452&quot;;}"/>
    <n v="1549628406"/>
    <s v="web"/>
    <s v="87.97.4.188"/>
    <s v="NULL"/>
    <m/>
    <n v="38"/>
    <n v="769803"/>
    <x v="1"/>
  </r>
  <r>
    <n v="19835382"/>
    <x v="17"/>
    <s v="mod_forum"/>
    <s v="created"/>
    <s v="discussion_subscription"/>
    <s v="forum_discussion_subs"/>
    <n v="116"/>
    <s v="c"/>
    <n v="2"/>
    <n v="299505"/>
    <n v="70"/>
    <n v="118040"/>
    <x v="2"/>
    <x v="0"/>
    <n v="34004"/>
    <n v="0"/>
    <s v="a:2:{s:7:&quot;forumid&quot;;i:29452;s:10:&quot;discussion&quot;;i:44508;}"/>
    <n v="1549628406"/>
    <s v="web"/>
    <s v="87.97.4.188"/>
    <s v="NULL"/>
    <m/>
    <n v="38"/>
    <n v="769803"/>
    <x v="1"/>
  </r>
  <r>
    <n v="1983538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06"/>
    <s v="web"/>
    <s v="87.97.4.188"/>
    <s v="NULL"/>
    <m/>
    <n v="38"/>
    <n v="769803"/>
    <x v="1"/>
  </r>
  <r>
    <n v="19835386"/>
    <x v="13"/>
    <s v="mod_forum"/>
    <s v="viewed"/>
    <s v="discussion"/>
    <s v="forum_discussions"/>
    <n v="44476"/>
    <s v="r"/>
    <n v="2"/>
    <n v="299505"/>
    <n v="70"/>
    <n v="118040"/>
    <x v="2"/>
    <x v="0"/>
    <s v="NULL"/>
    <n v="0"/>
    <s v="N;"/>
    <n v="1549628423"/>
    <s v="web"/>
    <s v="87.97.4.188"/>
    <s v="NULL"/>
    <m/>
    <n v="38"/>
    <n v="769820"/>
    <x v="1"/>
  </r>
  <r>
    <n v="19835387"/>
    <x v="13"/>
    <s v="mod_forum"/>
    <s v="viewed"/>
    <s v="discussion"/>
    <s v="forum_discussions"/>
    <n v="44478"/>
    <s v="r"/>
    <n v="2"/>
    <n v="299505"/>
    <n v="70"/>
    <n v="118040"/>
    <x v="2"/>
    <x v="0"/>
    <s v="NULL"/>
    <n v="0"/>
    <s v="N;"/>
    <n v="1549628437"/>
    <s v="web"/>
    <s v="87.97.4.188"/>
    <s v="NULL"/>
    <m/>
    <n v="38"/>
    <n v="769834"/>
    <x v="1"/>
  </r>
  <r>
    <n v="19835392"/>
    <x v="13"/>
    <s v="mod_forum"/>
    <s v="viewed"/>
    <s v="discussion"/>
    <s v="forum_discussions"/>
    <n v="44480"/>
    <s v="r"/>
    <n v="2"/>
    <n v="299505"/>
    <n v="70"/>
    <n v="118040"/>
    <x v="2"/>
    <x v="0"/>
    <s v="NULL"/>
    <n v="0"/>
    <s v="N;"/>
    <n v="1549628442"/>
    <s v="web"/>
    <s v="87.97.4.188"/>
    <s v="NULL"/>
    <m/>
    <n v="38"/>
    <n v="769839"/>
    <x v="1"/>
  </r>
  <r>
    <n v="19835394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51"/>
    <s v="web"/>
    <s v="87.97.4.188"/>
    <s v="NULL"/>
    <m/>
    <n v="38"/>
    <n v="769848"/>
    <x v="1"/>
  </r>
  <r>
    <n v="1983539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54"/>
    <s v="web"/>
    <s v="87.97.4.188"/>
    <s v="NULL"/>
    <m/>
    <n v="38"/>
    <n v="769851"/>
    <x v="1"/>
  </r>
  <r>
    <n v="1983539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461"/>
    <s v="web"/>
    <s v="87.97.4.188"/>
    <s v="NULL"/>
    <m/>
    <n v="38"/>
    <n v="769858"/>
    <x v="1"/>
  </r>
  <r>
    <n v="19835425"/>
    <x v="11"/>
    <s v="mod_forum"/>
    <s v="uploaded"/>
    <s v="assessable"/>
    <s v="forum_posts"/>
    <n v="12934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09;s:13:&quot;triggeredfrom&quot;;s:20:&quot;forum_add_discussion&quot;;}"/>
    <n v="1549628671"/>
    <s v="web"/>
    <s v="87.97.4.188"/>
    <s v="NULL"/>
    <m/>
    <n v="38"/>
    <n v="770068"/>
    <x v="1"/>
  </r>
  <r>
    <n v="19835426"/>
    <x v="12"/>
    <s v="mod_forum"/>
    <s v="created"/>
    <s v="discussion"/>
    <s v="forum_discussions"/>
    <n v="44509"/>
    <s v="c"/>
    <n v="2"/>
    <n v="299505"/>
    <n v="70"/>
    <n v="118040"/>
    <x v="2"/>
    <x v="0"/>
    <s v="NULL"/>
    <n v="0"/>
    <s v="a:1:{s:7:&quot;forumid&quot;;s:5:&quot;29452&quot;;}"/>
    <n v="1549628671"/>
    <s v="web"/>
    <s v="87.97.4.188"/>
    <s v="NULL"/>
    <m/>
    <n v="38"/>
    <n v="770068"/>
    <x v="1"/>
  </r>
  <r>
    <n v="19835427"/>
    <x v="17"/>
    <s v="mod_forum"/>
    <s v="created"/>
    <s v="discussion_subscription"/>
    <s v="forum_discussion_subs"/>
    <n v="117"/>
    <s v="c"/>
    <n v="2"/>
    <n v="299505"/>
    <n v="70"/>
    <n v="118040"/>
    <x v="2"/>
    <x v="0"/>
    <n v="34004"/>
    <n v="0"/>
    <s v="a:2:{s:7:&quot;forumid&quot;;i:29452;s:10:&quot;discussion&quot;;i:44509;}"/>
    <n v="1549628671"/>
    <s v="web"/>
    <s v="87.97.4.188"/>
    <s v="NULL"/>
    <m/>
    <n v="38"/>
    <n v="770068"/>
    <x v="1"/>
  </r>
  <r>
    <n v="19835428"/>
    <x v="11"/>
    <s v="mod_forum"/>
    <s v="uploaded"/>
    <s v="assessable"/>
    <s v="forum_posts"/>
    <n v="12934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0;s:13:&quot;triggeredfrom&quot;;s:20:&quot;forum_add_discussion&quot;;}"/>
    <n v="1549628671"/>
    <s v="web"/>
    <s v="87.97.4.188"/>
    <s v="NULL"/>
    <m/>
    <n v="38"/>
    <n v="770068"/>
    <x v="1"/>
  </r>
  <r>
    <n v="19835429"/>
    <x v="12"/>
    <s v="mod_forum"/>
    <s v="created"/>
    <s v="discussion"/>
    <s v="forum_discussions"/>
    <n v="44510"/>
    <s v="c"/>
    <n v="2"/>
    <n v="299505"/>
    <n v="70"/>
    <n v="118040"/>
    <x v="2"/>
    <x v="0"/>
    <s v="NULL"/>
    <n v="0"/>
    <s v="a:1:{s:7:&quot;forumid&quot;;s:5:&quot;29452&quot;;}"/>
    <n v="1549628671"/>
    <s v="web"/>
    <s v="87.97.4.188"/>
    <s v="NULL"/>
    <m/>
    <n v="38"/>
    <n v="770068"/>
    <x v="1"/>
  </r>
  <r>
    <n v="19835430"/>
    <x v="17"/>
    <s v="mod_forum"/>
    <s v="created"/>
    <s v="discussion_subscription"/>
    <s v="forum_discussion_subs"/>
    <n v="118"/>
    <s v="c"/>
    <n v="2"/>
    <n v="299505"/>
    <n v="70"/>
    <n v="118040"/>
    <x v="2"/>
    <x v="0"/>
    <n v="34004"/>
    <n v="0"/>
    <s v="a:2:{s:7:&quot;forumid&quot;;i:29452;s:10:&quot;discussion&quot;;i:44510;}"/>
    <n v="1549628671"/>
    <s v="web"/>
    <s v="87.97.4.188"/>
    <s v="NULL"/>
    <m/>
    <n v="38"/>
    <n v="770068"/>
    <x v="1"/>
  </r>
  <r>
    <n v="19835431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671"/>
    <s v="web"/>
    <s v="87.97.4.188"/>
    <s v="NULL"/>
    <m/>
    <n v="38"/>
    <n v="770068"/>
    <x v="1"/>
  </r>
  <r>
    <n v="19835437"/>
    <x v="11"/>
    <s v="mod_forum"/>
    <s v="uploaded"/>
    <s v="assessable"/>
    <s v="forum_posts"/>
    <n v="12934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1;s:13:&quot;triggeredfrom&quot;;s:20:&quot;forum_add_discussion&quot;;}"/>
    <n v="1549628743"/>
    <s v="web"/>
    <s v="87.97.4.188"/>
    <s v="NULL"/>
    <m/>
    <n v="38"/>
    <n v="770140"/>
    <x v="1"/>
  </r>
  <r>
    <n v="19835438"/>
    <x v="12"/>
    <s v="mod_forum"/>
    <s v="created"/>
    <s v="discussion"/>
    <s v="forum_discussions"/>
    <n v="44511"/>
    <s v="c"/>
    <n v="2"/>
    <n v="299505"/>
    <n v="70"/>
    <n v="118040"/>
    <x v="2"/>
    <x v="0"/>
    <s v="NULL"/>
    <n v="0"/>
    <s v="a:1:{s:7:&quot;forumid&quot;;s:5:&quot;29452&quot;;}"/>
    <n v="1549628743"/>
    <s v="web"/>
    <s v="87.97.4.188"/>
    <s v="NULL"/>
    <m/>
    <n v="38"/>
    <n v="770140"/>
    <x v="1"/>
  </r>
  <r>
    <n v="19835439"/>
    <x v="17"/>
    <s v="mod_forum"/>
    <s v="created"/>
    <s v="discussion_subscription"/>
    <s v="forum_discussion_subs"/>
    <n v="119"/>
    <s v="c"/>
    <n v="2"/>
    <n v="299505"/>
    <n v="70"/>
    <n v="118040"/>
    <x v="2"/>
    <x v="0"/>
    <n v="34004"/>
    <n v="0"/>
    <s v="a:2:{s:7:&quot;forumid&quot;;i:29452;s:10:&quot;discussion&quot;;i:44511;}"/>
    <n v="1549628743"/>
    <s v="web"/>
    <s v="87.97.4.188"/>
    <s v="NULL"/>
    <m/>
    <n v="38"/>
    <n v="770140"/>
    <x v="1"/>
  </r>
  <r>
    <n v="19835440"/>
    <x v="11"/>
    <s v="mod_forum"/>
    <s v="uploaded"/>
    <s v="assessable"/>
    <s v="forum_posts"/>
    <n v="12934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2;s:13:&quot;triggeredfrom&quot;;s:20:&quot;forum_add_discussion&quot;;}"/>
    <n v="1549628743"/>
    <s v="web"/>
    <s v="87.97.4.188"/>
    <s v="NULL"/>
    <m/>
    <n v="38"/>
    <n v="770140"/>
    <x v="1"/>
  </r>
  <r>
    <n v="19835441"/>
    <x v="12"/>
    <s v="mod_forum"/>
    <s v="created"/>
    <s v="discussion"/>
    <s v="forum_discussions"/>
    <n v="44512"/>
    <s v="c"/>
    <n v="2"/>
    <n v="299505"/>
    <n v="70"/>
    <n v="118040"/>
    <x v="2"/>
    <x v="0"/>
    <s v="NULL"/>
    <n v="0"/>
    <s v="a:1:{s:7:&quot;forumid&quot;;s:5:&quot;29452&quot;;}"/>
    <n v="1549628743"/>
    <s v="web"/>
    <s v="87.97.4.188"/>
    <s v="NULL"/>
    <m/>
    <n v="38"/>
    <n v="770140"/>
    <x v="1"/>
  </r>
  <r>
    <n v="19835442"/>
    <x v="17"/>
    <s v="mod_forum"/>
    <s v="created"/>
    <s v="discussion_subscription"/>
    <s v="forum_discussion_subs"/>
    <n v="120"/>
    <s v="c"/>
    <n v="2"/>
    <n v="299505"/>
    <n v="70"/>
    <n v="118040"/>
    <x v="2"/>
    <x v="0"/>
    <n v="34004"/>
    <n v="0"/>
    <s v="a:2:{s:7:&quot;forumid&quot;;i:29452;s:10:&quot;discussion&quot;;i:44512;}"/>
    <n v="1549628743"/>
    <s v="web"/>
    <s v="87.97.4.188"/>
    <s v="NULL"/>
    <m/>
    <n v="38"/>
    <n v="770140"/>
    <x v="1"/>
  </r>
  <r>
    <n v="1983544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744"/>
    <s v="web"/>
    <s v="87.97.4.188"/>
    <s v="NULL"/>
    <m/>
    <n v="38"/>
    <n v="770141"/>
    <x v="1"/>
  </r>
  <r>
    <n v="19835446"/>
    <x v="11"/>
    <s v="mod_forum"/>
    <s v="uploaded"/>
    <s v="assessable"/>
    <s v="forum_posts"/>
    <n v="12934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3;s:13:&quot;triggeredfrom&quot;;s:20:&quot;forum_add_discussion&quot;;}"/>
    <n v="1549628764"/>
    <s v="web"/>
    <s v="87.97.4.188"/>
    <s v="NULL"/>
    <m/>
    <n v="38"/>
    <n v="770161"/>
    <x v="1"/>
  </r>
  <r>
    <n v="19835447"/>
    <x v="12"/>
    <s v="mod_forum"/>
    <s v="created"/>
    <s v="discussion"/>
    <s v="forum_discussions"/>
    <n v="44513"/>
    <s v="c"/>
    <n v="2"/>
    <n v="299505"/>
    <n v="70"/>
    <n v="118040"/>
    <x v="2"/>
    <x v="0"/>
    <s v="NULL"/>
    <n v="0"/>
    <s v="a:1:{s:7:&quot;forumid&quot;;s:5:&quot;29452&quot;;}"/>
    <n v="1549628764"/>
    <s v="web"/>
    <s v="87.97.4.188"/>
    <s v="NULL"/>
    <m/>
    <n v="38"/>
    <n v="770161"/>
    <x v="1"/>
  </r>
  <r>
    <n v="19835448"/>
    <x v="17"/>
    <s v="mod_forum"/>
    <s v="created"/>
    <s v="discussion_subscription"/>
    <s v="forum_discussion_subs"/>
    <n v="121"/>
    <s v="c"/>
    <n v="2"/>
    <n v="299505"/>
    <n v="70"/>
    <n v="118040"/>
    <x v="2"/>
    <x v="0"/>
    <n v="34004"/>
    <n v="0"/>
    <s v="a:2:{s:7:&quot;forumid&quot;;i:29452;s:10:&quot;discussion&quot;;i:44513;}"/>
    <n v="1549628764"/>
    <s v="web"/>
    <s v="87.97.4.188"/>
    <s v="NULL"/>
    <m/>
    <n v="38"/>
    <n v="770161"/>
    <x v="1"/>
  </r>
  <r>
    <n v="19835449"/>
    <x v="11"/>
    <s v="mod_forum"/>
    <s v="uploaded"/>
    <s v="assessable"/>
    <s v="forum_posts"/>
    <n v="12934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4;s:13:&quot;triggeredfrom&quot;;s:20:&quot;forum_add_discussion&quot;;}"/>
    <n v="1549628764"/>
    <s v="web"/>
    <s v="87.97.4.188"/>
    <s v="NULL"/>
    <m/>
    <n v="38"/>
    <n v="770161"/>
    <x v="1"/>
  </r>
  <r>
    <n v="19835450"/>
    <x v="12"/>
    <s v="mod_forum"/>
    <s v="created"/>
    <s v="discussion"/>
    <s v="forum_discussions"/>
    <n v="44514"/>
    <s v="c"/>
    <n v="2"/>
    <n v="299505"/>
    <n v="70"/>
    <n v="118040"/>
    <x v="2"/>
    <x v="0"/>
    <s v="NULL"/>
    <n v="0"/>
    <s v="a:1:{s:7:&quot;forumid&quot;;s:5:&quot;29452&quot;;}"/>
    <n v="1549628764"/>
    <s v="web"/>
    <s v="87.97.4.188"/>
    <s v="NULL"/>
    <m/>
    <n v="38"/>
    <n v="770161"/>
    <x v="1"/>
  </r>
  <r>
    <n v="19835451"/>
    <x v="17"/>
    <s v="mod_forum"/>
    <s v="created"/>
    <s v="discussion_subscription"/>
    <s v="forum_discussion_subs"/>
    <n v="122"/>
    <s v="c"/>
    <n v="2"/>
    <n v="299505"/>
    <n v="70"/>
    <n v="118040"/>
    <x v="2"/>
    <x v="0"/>
    <n v="34004"/>
    <n v="0"/>
    <s v="a:2:{s:7:&quot;forumid&quot;;i:29452;s:10:&quot;discussion&quot;;i:44514;}"/>
    <n v="1549628764"/>
    <s v="web"/>
    <s v="87.97.4.188"/>
    <s v="NULL"/>
    <m/>
    <n v="38"/>
    <n v="770161"/>
    <x v="1"/>
  </r>
  <r>
    <n v="19835452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765"/>
    <s v="web"/>
    <s v="87.97.4.188"/>
    <s v="NULL"/>
    <m/>
    <n v="38"/>
    <n v="770162"/>
    <x v="1"/>
  </r>
  <r>
    <n v="19835454"/>
    <x v="11"/>
    <s v="mod_forum"/>
    <s v="uploaded"/>
    <s v="assessable"/>
    <s v="forum_posts"/>
    <n v="12934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5;s:13:&quot;triggeredfrom&quot;;s:20:&quot;forum_add_discussion&quot;;}"/>
    <n v="1549628784"/>
    <s v="web"/>
    <s v="87.97.4.188"/>
    <s v="NULL"/>
    <m/>
    <n v="38"/>
    <n v="770181"/>
    <x v="1"/>
  </r>
  <r>
    <n v="19835455"/>
    <x v="12"/>
    <s v="mod_forum"/>
    <s v="created"/>
    <s v="discussion"/>
    <s v="forum_discussions"/>
    <n v="44515"/>
    <s v="c"/>
    <n v="2"/>
    <n v="299505"/>
    <n v="70"/>
    <n v="118040"/>
    <x v="2"/>
    <x v="0"/>
    <s v="NULL"/>
    <n v="0"/>
    <s v="a:1:{s:7:&quot;forumid&quot;;s:5:&quot;29452&quot;;}"/>
    <n v="1549628784"/>
    <s v="web"/>
    <s v="87.97.4.188"/>
    <s v="NULL"/>
    <m/>
    <n v="38"/>
    <n v="770181"/>
    <x v="1"/>
  </r>
  <r>
    <n v="19835456"/>
    <x v="17"/>
    <s v="mod_forum"/>
    <s v="created"/>
    <s v="discussion_subscription"/>
    <s v="forum_discussion_subs"/>
    <n v="123"/>
    <s v="c"/>
    <n v="2"/>
    <n v="299505"/>
    <n v="70"/>
    <n v="118040"/>
    <x v="2"/>
    <x v="0"/>
    <n v="34004"/>
    <n v="0"/>
    <s v="a:2:{s:7:&quot;forumid&quot;;i:29452;s:10:&quot;discussion&quot;;i:44515;}"/>
    <n v="1549628784"/>
    <s v="web"/>
    <s v="87.97.4.188"/>
    <s v="NULL"/>
    <m/>
    <n v="38"/>
    <n v="770181"/>
    <x v="1"/>
  </r>
  <r>
    <n v="19835457"/>
    <x v="11"/>
    <s v="mod_forum"/>
    <s v="uploaded"/>
    <s v="assessable"/>
    <s v="forum_posts"/>
    <n v="12934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6;s:13:&quot;triggeredfrom&quot;;s:20:&quot;forum_add_discussion&quot;;}"/>
    <n v="1549628784"/>
    <s v="web"/>
    <s v="87.97.4.188"/>
    <s v="NULL"/>
    <m/>
    <n v="38"/>
    <n v="770181"/>
    <x v="1"/>
  </r>
  <r>
    <n v="19835458"/>
    <x v="12"/>
    <s v="mod_forum"/>
    <s v="created"/>
    <s v="discussion"/>
    <s v="forum_discussions"/>
    <n v="44516"/>
    <s v="c"/>
    <n v="2"/>
    <n v="299505"/>
    <n v="70"/>
    <n v="118040"/>
    <x v="2"/>
    <x v="0"/>
    <s v="NULL"/>
    <n v="0"/>
    <s v="a:1:{s:7:&quot;forumid&quot;;s:5:&quot;29452&quot;;}"/>
    <n v="1549628784"/>
    <s v="web"/>
    <s v="87.97.4.188"/>
    <s v="NULL"/>
    <m/>
    <n v="38"/>
    <n v="770181"/>
    <x v="1"/>
  </r>
  <r>
    <n v="19835459"/>
    <x v="17"/>
    <s v="mod_forum"/>
    <s v="created"/>
    <s v="discussion_subscription"/>
    <s v="forum_discussion_subs"/>
    <n v="124"/>
    <s v="c"/>
    <n v="2"/>
    <n v="299505"/>
    <n v="70"/>
    <n v="118040"/>
    <x v="2"/>
    <x v="0"/>
    <n v="34004"/>
    <n v="0"/>
    <s v="a:2:{s:7:&quot;forumid&quot;;i:29452;s:10:&quot;discussion&quot;;i:44516;}"/>
    <n v="1549628784"/>
    <s v="web"/>
    <s v="87.97.4.188"/>
    <s v="NULL"/>
    <m/>
    <n v="38"/>
    <n v="770181"/>
    <x v="1"/>
  </r>
  <r>
    <n v="19835460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784"/>
    <s v="web"/>
    <s v="87.97.4.188"/>
    <s v="NULL"/>
    <m/>
    <n v="38"/>
    <n v="770181"/>
    <x v="1"/>
  </r>
  <r>
    <n v="19835471"/>
    <x v="11"/>
    <s v="mod_forum"/>
    <s v="uploaded"/>
    <s v="assessable"/>
    <s v="forum_posts"/>
    <n v="12934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7;s:13:&quot;triggeredfrom&quot;;s:20:&quot;forum_add_discussion&quot;;}"/>
    <n v="1549628801"/>
    <s v="web"/>
    <s v="87.97.4.188"/>
    <s v="NULL"/>
    <m/>
    <n v="38"/>
    <n v="770198"/>
    <x v="1"/>
  </r>
  <r>
    <n v="19835472"/>
    <x v="12"/>
    <s v="mod_forum"/>
    <s v="created"/>
    <s v="discussion"/>
    <s v="forum_discussions"/>
    <n v="44517"/>
    <s v="c"/>
    <n v="2"/>
    <n v="299505"/>
    <n v="70"/>
    <n v="118040"/>
    <x v="2"/>
    <x v="0"/>
    <s v="NULL"/>
    <n v="0"/>
    <s v="a:1:{s:7:&quot;forumid&quot;;s:5:&quot;29452&quot;;}"/>
    <n v="1549628801"/>
    <s v="web"/>
    <s v="87.97.4.188"/>
    <s v="NULL"/>
    <m/>
    <n v="38"/>
    <n v="770198"/>
    <x v="1"/>
  </r>
  <r>
    <n v="19835473"/>
    <x v="17"/>
    <s v="mod_forum"/>
    <s v="created"/>
    <s v="discussion_subscription"/>
    <s v="forum_discussion_subs"/>
    <n v="125"/>
    <s v="c"/>
    <n v="2"/>
    <n v="299505"/>
    <n v="70"/>
    <n v="118040"/>
    <x v="2"/>
    <x v="0"/>
    <n v="34004"/>
    <n v="0"/>
    <s v="a:2:{s:7:&quot;forumid&quot;;i:29452;s:10:&quot;discussion&quot;;i:44517;}"/>
    <n v="1549628801"/>
    <s v="web"/>
    <s v="87.97.4.188"/>
    <s v="NULL"/>
    <m/>
    <n v="38"/>
    <n v="770198"/>
    <x v="1"/>
  </r>
  <r>
    <n v="19835474"/>
    <x v="11"/>
    <s v="mod_forum"/>
    <s v="uploaded"/>
    <s v="assessable"/>
    <s v="forum_posts"/>
    <n v="12935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8;s:13:&quot;triggeredfrom&quot;;s:20:&quot;forum_add_discussion&quot;;}"/>
    <n v="1549628802"/>
    <s v="web"/>
    <s v="87.97.4.188"/>
    <s v="NULL"/>
    <m/>
    <n v="38"/>
    <n v="770199"/>
    <x v="1"/>
  </r>
  <r>
    <n v="19835475"/>
    <x v="12"/>
    <s v="mod_forum"/>
    <s v="created"/>
    <s v="discussion"/>
    <s v="forum_discussions"/>
    <n v="44518"/>
    <s v="c"/>
    <n v="2"/>
    <n v="299505"/>
    <n v="70"/>
    <n v="118040"/>
    <x v="2"/>
    <x v="0"/>
    <s v="NULL"/>
    <n v="0"/>
    <s v="a:1:{s:7:&quot;forumid&quot;;s:5:&quot;29452&quot;;}"/>
    <n v="1549628802"/>
    <s v="web"/>
    <s v="87.97.4.188"/>
    <s v="NULL"/>
    <m/>
    <n v="38"/>
    <n v="770199"/>
    <x v="1"/>
  </r>
  <r>
    <n v="19835476"/>
    <x v="17"/>
    <s v="mod_forum"/>
    <s v="created"/>
    <s v="discussion_subscription"/>
    <s v="forum_discussion_subs"/>
    <n v="126"/>
    <s v="c"/>
    <n v="2"/>
    <n v="299505"/>
    <n v="70"/>
    <n v="118040"/>
    <x v="2"/>
    <x v="0"/>
    <n v="34004"/>
    <n v="0"/>
    <s v="a:2:{s:7:&quot;forumid&quot;;i:29452;s:10:&quot;discussion&quot;;i:44518;}"/>
    <n v="1549628802"/>
    <s v="web"/>
    <s v="87.97.4.188"/>
    <s v="NULL"/>
    <m/>
    <n v="38"/>
    <n v="770199"/>
    <x v="1"/>
  </r>
  <r>
    <n v="1983547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02"/>
    <s v="web"/>
    <s v="87.97.4.188"/>
    <s v="NULL"/>
    <m/>
    <n v="38"/>
    <n v="770199"/>
    <x v="1"/>
  </r>
  <r>
    <n v="19835482"/>
    <x v="11"/>
    <s v="mod_forum"/>
    <s v="uploaded"/>
    <s v="assessable"/>
    <s v="forum_posts"/>
    <n v="12935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19;s:13:&quot;triggeredfrom&quot;;s:20:&quot;forum_add_discussion&quot;;}"/>
    <n v="1549628817"/>
    <s v="web"/>
    <s v="87.97.4.188"/>
    <s v="NULL"/>
    <m/>
    <n v="38"/>
    <n v="770214"/>
    <x v="1"/>
  </r>
  <r>
    <n v="19835483"/>
    <x v="12"/>
    <s v="mod_forum"/>
    <s v="created"/>
    <s v="discussion"/>
    <s v="forum_discussions"/>
    <n v="44519"/>
    <s v="c"/>
    <n v="2"/>
    <n v="299505"/>
    <n v="70"/>
    <n v="118040"/>
    <x v="2"/>
    <x v="0"/>
    <s v="NULL"/>
    <n v="0"/>
    <s v="a:1:{s:7:&quot;forumid&quot;;s:5:&quot;29452&quot;;}"/>
    <n v="1549628817"/>
    <s v="web"/>
    <s v="87.97.4.188"/>
    <s v="NULL"/>
    <m/>
    <n v="38"/>
    <n v="770214"/>
    <x v="1"/>
  </r>
  <r>
    <n v="19835484"/>
    <x v="17"/>
    <s v="mod_forum"/>
    <s v="created"/>
    <s v="discussion_subscription"/>
    <s v="forum_discussion_subs"/>
    <n v="127"/>
    <s v="c"/>
    <n v="2"/>
    <n v="299505"/>
    <n v="70"/>
    <n v="118040"/>
    <x v="2"/>
    <x v="0"/>
    <n v="34004"/>
    <n v="0"/>
    <s v="a:2:{s:7:&quot;forumid&quot;;i:29452;s:10:&quot;discussion&quot;;i:44519;}"/>
    <n v="1549628817"/>
    <s v="web"/>
    <s v="87.97.4.188"/>
    <s v="NULL"/>
    <m/>
    <n v="38"/>
    <n v="770214"/>
    <x v="1"/>
  </r>
  <r>
    <n v="19835485"/>
    <x v="11"/>
    <s v="mod_forum"/>
    <s v="uploaded"/>
    <s v="assessable"/>
    <s v="forum_posts"/>
    <n v="12935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0;s:13:&quot;triggeredfrom&quot;;s:20:&quot;forum_add_discussion&quot;;}"/>
    <n v="1549628817"/>
    <s v="web"/>
    <s v="87.97.4.188"/>
    <s v="NULL"/>
    <m/>
    <n v="38"/>
    <n v="770214"/>
    <x v="1"/>
  </r>
  <r>
    <n v="19835486"/>
    <x v="12"/>
    <s v="mod_forum"/>
    <s v="created"/>
    <s v="discussion"/>
    <s v="forum_discussions"/>
    <n v="44520"/>
    <s v="c"/>
    <n v="2"/>
    <n v="299505"/>
    <n v="70"/>
    <n v="118040"/>
    <x v="2"/>
    <x v="0"/>
    <s v="NULL"/>
    <n v="0"/>
    <s v="a:1:{s:7:&quot;forumid&quot;;s:5:&quot;29452&quot;;}"/>
    <n v="1549628817"/>
    <s v="web"/>
    <s v="87.97.4.188"/>
    <s v="NULL"/>
    <m/>
    <n v="38"/>
    <n v="770214"/>
    <x v="1"/>
  </r>
  <r>
    <n v="19835487"/>
    <x v="17"/>
    <s v="mod_forum"/>
    <s v="created"/>
    <s v="discussion_subscription"/>
    <s v="forum_discussion_subs"/>
    <n v="128"/>
    <s v="c"/>
    <n v="2"/>
    <n v="299505"/>
    <n v="70"/>
    <n v="118040"/>
    <x v="2"/>
    <x v="0"/>
    <n v="34004"/>
    <n v="0"/>
    <s v="a:2:{s:7:&quot;forumid&quot;;i:29452;s:10:&quot;discussion&quot;;i:44520;}"/>
    <n v="1549628817"/>
    <s v="web"/>
    <s v="87.97.4.188"/>
    <s v="NULL"/>
    <m/>
    <n v="38"/>
    <n v="770214"/>
    <x v="1"/>
  </r>
  <r>
    <n v="1983548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17"/>
    <s v="web"/>
    <s v="87.97.4.188"/>
    <s v="NULL"/>
    <m/>
    <n v="38"/>
    <n v="770214"/>
    <x v="1"/>
  </r>
  <r>
    <n v="19835490"/>
    <x v="11"/>
    <s v="mod_forum"/>
    <s v="uploaded"/>
    <s v="assessable"/>
    <s v="forum_posts"/>
    <n v="12935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1;s:13:&quot;triggeredfrom&quot;;s:20:&quot;forum_add_discussion&quot;;}"/>
    <n v="1549628836"/>
    <s v="web"/>
    <s v="87.97.4.188"/>
    <s v="NULL"/>
    <m/>
    <n v="38"/>
    <n v="770233"/>
    <x v="1"/>
  </r>
  <r>
    <n v="19835491"/>
    <x v="12"/>
    <s v="mod_forum"/>
    <s v="created"/>
    <s v="discussion"/>
    <s v="forum_discussions"/>
    <n v="44521"/>
    <s v="c"/>
    <n v="2"/>
    <n v="299505"/>
    <n v="70"/>
    <n v="118040"/>
    <x v="2"/>
    <x v="0"/>
    <s v="NULL"/>
    <n v="0"/>
    <s v="a:1:{s:7:&quot;forumid&quot;;s:5:&quot;29452&quot;;}"/>
    <n v="1549628836"/>
    <s v="web"/>
    <s v="87.97.4.188"/>
    <s v="NULL"/>
    <m/>
    <n v="38"/>
    <n v="770233"/>
    <x v="1"/>
  </r>
  <r>
    <n v="19835492"/>
    <x v="17"/>
    <s v="mod_forum"/>
    <s v="created"/>
    <s v="discussion_subscription"/>
    <s v="forum_discussion_subs"/>
    <n v="129"/>
    <s v="c"/>
    <n v="2"/>
    <n v="299505"/>
    <n v="70"/>
    <n v="118040"/>
    <x v="2"/>
    <x v="0"/>
    <n v="34004"/>
    <n v="0"/>
    <s v="a:2:{s:7:&quot;forumid&quot;;i:29452;s:10:&quot;discussion&quot;;i:44521;}"/>
    <n v="1549628836"/>
    <s v="web"/>
    <s v="87.97.4.188"/>
    <s v="NULL"/>
    <m/>
    <n v="38"/>
    <n v="770233"/>
    <x v="1"/>
  </r>
  <r>
    <n v="19835493"/>
    <x v="11"/>
    <s v="mod_forum"/>
    <s v="uploaded"/>
    <s v="assessable"/>
    <s v="forum_posts"/>
    <n v="12935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2;s:13:&quot;triggeredfrom&quot;;s:20:&quot;forum_add_discussion&quot;;}"/>
    <n v="1549628836"/>
    <s v="web"/>
    <s v="87.97.4.188"/>
    <s v="NULL"/>
    <m/>
    <n v="38"/>
    <n v="770233"/>
    <x v="1"/>
  </r>
  <r>
    <n v="19835494"/>
    <x v="12"/>
    <s v="mod_forum"/>
    <s v="created"/>
    <s v="discussion"/>
    <s v="forum_discussions"/>
    <n v="44522"/>
    <s v="c"/>
    <n v="2"/>
    <n v="299505"/>
    <n v="70"/>
    <n v="118040"/>
    <x v="2"/>
    <x v="0"/>
    <s v="NULL"/>
    <n v="0"/>
    <s v="a:1:{s:7:&quot;forumid&quot;;s:5:&quot;29452&quot;;}"/>
    <n v="1549628836"/>
    <s v="web"/>
    <s v="87.97.4.188"/>
    <s v="NULL"/>
    <m/>
    <n v="38"/>
    <n v="770233"/>
    <x v="1"/>
  </r>
  <r>
    <n v="19835495"/>
    <x v="17"/>
    <s v="mod_forum"/>
    <s v="created"/>
    <s v="discussion_subscription"/>
    <s v="forum_discussion_subs"/>
    <n v="130"/>
    <s v="c"/>
    <n v="2"/>
    <n v="299505"/>
    <n v="70"/>
    <n v="118040"/>
    <x v="2"/>
    <x v="0"/>
    <n v="34004"/>
    <n v="0"/>
    <s v="a:2:{s:7:&quot;forumid&quot;;i:29452;s:10:&quot;discussion&quot;;i:44522;}"/>
    <n v="1549628836"/>
    <s v="web"/>
    <s v="87.97.4.188"/>
    <s v="NULL"/>
    <m/>
    <n v="38"/>
    <n v="770233"/>
    <x v="1"/>
  </r>
  <r>
    <n v="1983549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36"/>
    <s v="web"/>
    <s v="87.97.4.188"/>
    <s v="NULL"/>
    <m/>
    <n v="38"/>
    <n v="770233"/>
    <x v="1"/>
  </r>
  <r>
    <n v="19835505"/>
    <x v="11"/>
    <s v="mod_forum"/>
    <s v="uploaded"/>
    <s v="assessable"/>
    <s v="forum_posts"/>
    <n v="12935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3;s:13:&quot;triggeredfrom&quot;;s:20:&quot;forum_add_discussion&quot;;}"/>
    <n v="1549628857"/>
    <s v="web"/>
    <s v="87.97.4.188"/>
    <s v="NULL"/>
    <m/>
    <n v="38"/>
    <n v="770254"/>
    <x v="1"/>
  </r>
  <r>
    <n v="19835506"/>
    <x v="12"/>
    <s v="mod_forum"/>
    <s v="created"/>
    <s v="discussion"/>
    <s v="forum_discussions"/>
    <n v="44523"/>
    <s v="c"/>
    <n v="2"/>
    <n v="299505"/>
    <n v="70"/>
    <n v="118040"/>
    <x v="2"/>
    <x v="0"/>
    <s v="NULL"/>
    <n v="0"/>
    <s v="a:1:{s:7:&quot;forumid&quot;;s:5:&quot;29452&quot;;}"/>
    <n v="1549628857"/>
    <s v="web"/>
    <s v="87.97.4.188"/>
    <s v="NULL"/>
    <m/>
    <n v="38"/>
    <n v="770254"/>
    <x v="1"/>
  </r>
  <r>
    <n v="19835507"/>
    <x v="17"/>
    <s v="mod_forum"/>
    <s v="created"/>
    <s v="discussion_subscription"/>
    <s v="forum_discussion_subs"/>
    <n v="131"/>
    <s v="c"/>
    <n v="2"/>
    <n v="299505"/>
    <n v="70"/>
    <n v="118040"/>
    <x v="2"/>
    <x v="0"/>
    <n v="34004"/>
    <n v="0"/>
    <s v="a:2:{s:7:&quot;forumid&quot;;i:29452;s:10:&quot;discussion&quot;;i:44523;}"/>
    <n v="1549628857"/>
    <s v="web"/>
    <s v="87.97.4.188"/>
    <s v="NULL"/>
    <m/>
    <n v="38"/>
    <n v="770254"/>
    <x v="1"/>
  </r>
  <r>
    <n v="19835508"/>
    <x v="11"/>
    <s v="mod_forum"/>
    <s v="uploaded"/>
    <s v="assessable"/>
    <s v="forum_posts"/>
    <n v="12935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4;s:13:&quot;triggeredfrom&quot;;s:20:&quot;forum_add_discussion&quot;;}"/>
    <n v="1549628857"/>
    <s v="web"/>
    <s v="87.97.4.188"/>
    <s v="NULL"/>
    <m/>
    <n v="38"/>
    <n v="770254"/>
    <x v="1"/>
  </r>
  <r>
    <n v="19835509"/>
    <x v="12"/>
    <s v="mod_forum"/>
    <s v="created"/>
    <s v="discussion"/>
    <s v="forum_discussions"/>
    <n v="44524"/>
    <s v="c"/>
    <n v="2"/>
    <n v="299505"/>
    <n v="70"/>
    <n v="118040"/>
    <x v="2"/>
    <x v="0"/>
    <s v="NULL"/>
    <n v="0"/>
    <s v="a:1:{s:7:&quot;forumid&quot;;s:5:&quot;29452&quot;;}"/>
    <n v="1549628857"/>
    <s v="web"/>
    <s v="87.97.4.188"/>
    <s v="NULL"/>
    <m/>
    <n v="38"/>
    <n v="770254"/>
    <x v="1"/>
  </r>
  <r>
    <n v="19835510"/>
    <x v="17"/>
    <s v="mod_forum"/>
    <s v="created"/>
    <s v="discussion_subscription"/>
    <s v="forum_discussion_subs"/>
    <n v="132"/>
    <s v="c"/>
    <n v="2"/>
    <n v="299505"/>
    <n v="70"/>
    <n v="118040"/>
    <x v="2"/>
    <x v="0"/>
    <n v="34004"/>
    <n v="0"/>
    <s v="a:2:{s:7:&quot;forumid&quot;;i:29452;s:10:&quot;discussion&quot;;i:44524;}"/>
    <n v="1549628857"/>
    <s v="web"/>
    <s v="87.97.4.188"/>
    <s v="NULL"/>
    <m/>
    <n v="38"/>
    <n v="770254"/>
    <x v="1"/>
  </r>
  <r>
    <n v="19835511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57"/>
    <s v="web"/>
    <s v="87.97.4.188"/>
    <s v="NULL"/>
    <m/>
    <n v="38"/>
    <n v="770254"/>
    <x v="1"/>
  </r>
  <r>
    <n v="19835520"/>
    <x v="11"/>
    <s v="mod_forum"/>
    <s v="uploaded"/>
    <s v="assessable"/>
    <s v="forum_posts"/>
    <n v="12935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5;s:13:&quot;triggeredfrom&quot;;s:20:&quot;forum_add_discussion&quot;;}"/>
    <n v="1549628886"/>
    <s v="web"/>
    <s v="87.97.4.188"/>
    <s v="NULL"/>
    <m/>
    <n v="38"/>
    <n v="770283"/>
    <x v="1"/>
  </r>
  <r>
    <n v="19835521"/>
    <x v="12"/>
    <s v="mod_forum"/>
    <s v="created"/>
    <s v="discussion"/>
    <s v="forum_discussions"/>
    <n v="44525"/>
    <s v="c"/>
    <n v="2"/>
    <n v="299505"/>
    <n v="70"/>
    <n v="118040"/>
    <x v="2"/>
    <x v="0"/>
    <s v="NULL"/>
    <n v="0"/>
    <s v="a:1:{s:7:&quot;forumid&quot;;s:5:&quot;29452&quot;;}"/>
    <n v="1549628886"/>
    <s v="web"/>
    <s v="87.97.4.188"/>
    <s v="NULL"/>
    <m/>
    <n v="38"/>
    <n v="770283"/>
    <x v="1"/>
  </r>
  <r>
    <n v="19835522"/>
    <x v="17"/>
    <s v="mod_forum"/>
    <s v="created"/>
    <s v="discussion_subscription"/>
    <s v="forum_discussion_subs"/>
    <n v="133"/>
    <s v="c"/>
    <n v="2"/>
    <n v="299505"/>
    <n v="70"/>
    <n v="118040"/>
    <x v="2"/>
    <x v="0"/>
    <n v="34004"/>
    <n v="0"/>
    <s v="a:2:{s:7:&quot;forumid&quot;;i:29452;s:10:&quot;discussion&quot;;i:44525;}"/>
    <n v="1549628886"/>
    <s v="web"/>
    <s v="87.97.4.188"/>
    <s v="NULL"/>
    <m/>
    <n v="38"/>
    <n v="770283"/>
    <x v="1"/>
  </r>
  <r>
    <n v="19835523"/>
    <x v="11"/>
    <s v="mod_forum"/>
    <s v="uploaded"/>
    <s v="assessable"/>
    <s v="forum_posts"/>
    <n v="12935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6;s:13:&quot;triggeredfrom&quot;;s:20:&quot;forum_add_discussion&quot;;}"/>
    <n v="1549628886"/>
    <s v="web"/>
    <s v="87.97.4.188"/>
    <s v="NULL"/>
    <m/>
    <n v="38"/>
    <n v="770283"/>
    <x v="1"/>
  </r>
  <r>
    <n v="19835524"/>
    <x v="12"/>
    <s v="mod_forum"/>
    <s v="created"/>
    <s v="discussion"/>
    <s v="forum_discussions"/>
    <n v="44526"/>
    <s v="c"/>
    <n v="2"/>
    <n v="299505"/>
    <n v="70"/>
    <n v="118040"/>
    <x v="2"/>
    <x v="0"/>
    <s v="NULL"/>
    <n v="0"/>
    <s v="a:1:{s:7:&quot;forumid&quot;;s:5:&quot;29452&quot;;}"/>
    <n v="1549628886"/>
    <s v="web"/>
    <s v="87.97.4.188"/>
    <s v="NULL"/>
    <m/>
    <n v="38"/>
    <n v="770283"/>
    <x v="1"/>
  </r>
  <r>
    <n v="19835525"/>
    <x v="17"/>
    <s v="mod_forum"/>
    <s v="created"/>
    <s v="discussion_subscription"/>
    <s v="forum_discussion_subs"/>
    <n v="134"/>
    <s v="c"/>
    <n v="2"/>
    <n v="299505"/>
    <n v="70"/>
    <n v="118040"/>
    <x v="2"/>
    <x v="0"/>
    <n v="34004"/>
    <n v="0"/>
    <s v="a:2:{s:7:&quot;forumid&quot;;i:29452;s:10:&quot;discussion&quot;;i:44526;}"/>
    <n v="1549628886"/>
    <s v="web"/>
    <s v="87.97.4.188"/>
    <s v="NULL"/>
    <m/>
    <n v="38"/>
    <n v="770283"/>
    <x v="1"/>
  </r>
  <r>
    <n v="1983552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886"/>
    <s v="web"/>
    <s v="87.97.4.188"/>
    <s v="NULL"/>
    <m/>
    <n v="38"/>
    <n v="770283"/>
    <x v="1"/>
  </r>
  <r>
    <n v="19835541"/>
    <x v="11"/>
    <s v="mod_forum"/>
    <s v="uploaded"/>
    <s v="assessable"/>
    <s v="forum_posts"/>
    <n v="12935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7;s:13:&quot;triggeredfrom&quot;;s:20:&quot;forum_add_discussion&quot;;}"/>
    <n v="1549628908"/>
    <s v="web"/>
    <s v="87.97.4.188"/>
    <s v="NULL"/>
    <m/>
    <n v="38"/>
    <n v="770305"/>
    <x v="1"/>
  </r>
  <r>
    <n v="19835542"/>
    <x v="12"/>
    <s v="mod_forum"/>
    <s v="created"/>
    <s v="discussion"/>
    <s v="forum_discussions"/>
    <n v="44527"/>
    <s v="c"/>
    <n v="2"/>
    <n v="299505"/>
    <n v="70"/>
    <n v="118040"/>
    <x v="2"/>
    <x v="0"/>
    <s v="NULL"/>
    <n v="0"/>
    <s v="a:1:{s:7:&quot;forumid&quot;;s:5:&quot;29452&quot;;}"/>
    <n v="1549628908"/>
    <s v="web"/>
    <s v="87.97.4.188"/>
    <s v="NULL"/>
    <m/>
    <n v="38"/>
    <n v="770305"/>
    <x v="1"/>
  </r>
  <r>
    <n v="19835543"/>
    <x v="17"/>
    <s v="mod_forum"/>
    <s v="created"/>
    <s v="discussion_subscription"/>
    <s v="forum_discussion_subs"/>
    <n v="135"/>
    <s v="c"/>
    <n v="2"/>
    <n v="299505"/>
    <n v="70"/>
    <n v="118040"/>
    <x v="2"/>
    <x v="0"/>
    <n v="34004"/>
    <n v="0"/>
    <s v="a:2:{s:7:&quot;forumid&quot;;i:29452;s:10:&quot;discussion&quot;;i:44527;}"/>
    <n v="1549628908"/>
    <s v="web"/>
    <s v="87.97.4.188"/>
    <s v="NULL"/>
    <m/>
    <n v="38"/>
    <n v="770305"/>
    <x v="1"/>
  </r>
  <r>
    <n v="19835544"/>
    <x v="11"/>
    <s v="mod_forum"/>
    <s v="uploaded"/>
    <s v="assessable"/>
    <s v="forum_posts"/>
    <n v="12936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8;s:13:&quot;triggeredfrom&quot;;s:20:&quot;forum_add_discussion&quot;;}"/>
    <n v="1549628908"/>
    <s v="web"/>
    <s v="87.97.4.188"/>
    <s v="NULL"/>
    <m/>
    <n v="38"/>
    <n v="770305"/>
    <x v="1"/>
  </r>
  <r>
    <n v="19835545"/>
    <x v="12"/>
    <s v="mod_forum"/>
    <s v="created"/>
    <s v="discussion"/>
    <s v="forum_discussions"/>
    <n v="44528"/>
    <s v="c"/>
    <n v="2"/>
    <n v="299505"/>
    <n v="70"/>
    <n v="118040"/>
    <x v="2"/>
    <x v="0"/>
    <s v="NULL"/>
    <n v="0"/>
    <s v="a:1:{s:7:&quot;forumid&quot;;s:5:&quot;29452&quot;;}"/>
    <n v="1549628908"/>
    <s v="web"/>
    <s v="87.97.4.188"/>
    <s v="NULL"/>
    <m/>
    <n v="38"/>
    <n v="770305"/>
    <x v="1"/>
  </r>
  <r>
    <n v="19835546"/>
    <x v="17"/>
    <s v="mod_forum"/>
    <s v="created"/>
    <s v="discussion_subscription"/>
    <s v="forum_discussion_subs"/>
    <n v="136"/>
    <s v="c"/>
    <n v="2"/>
    <n v="299505"/>
    <n v="70"/>
    <n v="118040"/>
    <x v="2"/>
    <x v="0"/>
    <n v="34004"/>
    <n v="0"/>
    <s v="a:2:{s:7:&quot;forumid&quot;;i:29452;s:10:&quot;discussion&quot;;i:44528;}"/>
    <n v="1549628908"/>
    <s v="web"/>
    <s v="87.97.4.188"/>
    <s v="NULL"/>
    <m/>
    <n v="38"/>
    <n v="770305"/>
    <x v="1"/>
  </r>
  <r>
    <n v="1983554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08"/>
    <s v="web"/>
    <s v="87.97.4.188"/>
    <s v="NULL"/>
    <m/>
    <n v="38"/>
    <n v="770305"/>
    <x v="1"/>
  </r>
  <r>
    <n v="19835560"/>
    <x v="11"/>
    <s v="mod_forum"/>
    <s v="uploaded"/>
    <s v="assessable"/>
    <s v="forum_posts"/>
    <n v="12936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29;s:13:&quot;triggeredfrom&quot;;s:20:&quot;forum_add_discussion&quot;;}"/>
    <n v="1549628930"/>
    <s v="web"/>
    <s v="87.97.4.188"/>
    <s v="NULL"/>
    <m/>
    <n v="38"/>
    <n v="770327"/>
    <x v="1"/>
  </r>
  <r>
    <n v="19835561"/>
    <x v="12"/>
    <s v="mod_forum"/>
    <s v="created"/>
    <s v="discussion"/>
    <s v="forum_discussions"/>
    <n v="44529"/>
    <s v="c"/>
    <n v="2"/>
    <n v="299505"/>
    <n v="70"/>
    <n v="118040"/>
    <x v="2"/>
    <x v="0"/>
    <s v="NULL"/>
    <n v="0"/>
    <s v="a:1:{s:7:&quot;forumid&quot;;s:5:&quot;29452&quot;;}"/>
    <n v="1549628930"/>
    <s v="web"/>
    <s v="87.97.4.188"/>
    <s v="NULL"/>
    <m/>
    <n v="38"/>
    <n v="770327"/>
    <x v="1"/>
  </r>
  <r>
    <n v="19835562"/>
    <x v="17"/>
    <s v="mod_forum"/>
    <s v="created"/>
    <s v="discussion_subscription"/>
    <s v="forum_discussion_subs"/>
    <n v="137"/>
    <s v="c"/>
    <n v="2"/>
    <n v="299505"/>
    <n v="70"/>
    <n v="118040"/>
    <x v="2"/>
    <x v="0"/>
    <n v="34004"/>
    <n v="0"/>
    <s v="a:2:{s:7:&quot;forumid&quot;;i:29452;s:10:&quot;discussion&quot;;i:44529;}"/>
    <n v="1549628930"/>
    <s v="web"/>
    <s v="87.97.4.188"/>
    <s v="NULL"/>
    <m/>
    <n v="38"/>
    <n v="770327"/>
    <x v="1"/>
  </r>
  <r>
    <n v="19835563"/>
    <x v="11"/>
    <s v="mod_forum"/>
    <s v="uploaded"/>
    <s v="assessable"/>
    <s v="forum_posts"/>
    <n v="12936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0;s:13:&quot;triggeredfrom&quot;;s:20:&quot;forum_add_discussion&quot;;}"/>
    <n v="1549628930"/>
    <s v="web"/>
    <s v="87.97.4.188"/>
    <s v="NULL"/>
    <m/>
    <n v="38"/>
    <n v="770327"/>
    <x v="1"/>
  </r>
  <r>
    <n v="19835564"/>
    <x v="12"/>
    <s v="mod_forum"/>
    <s v="created"/>
    <s v="discussion"/>
    <s v="forum_discussions"/>
    <n v="44530"/>
    <s v="c"/>
    <n v="2"/>
    <n v="299505"/>
    <n v="70"/>
    <n v="118040"/>
    <x v="2"/>
    <x v="0"/>
    <s v="NULL"/>
    <n v="0"/>
    <s v="a:1:{s:7:&quot;forumid&quot;;s:5:&quot;29452&quot;;}"/>
    <n v="1549628930"/>
    <s v="web"/>
    <s v="87.97.4.188"/>
    <s v="NULL"/>
    <m/>
    <n v="38"/>
    <n v="770327"/>
    <x v="1"/>
  </r>
  <r>
    <n v="19835565"/>
    <x v="17"/>
    <s v="mod_forum"/>
    <s v="created"/>
    <s v="discussion_subscription"/>
    <s v="forum_discussion_subs"/>
    <n v="138"/>
    <s v="c"/>
    <n v="2"/>
    <n v="299505"/>
    <n v="70"/>
    <n v="118040"/>
    <x v="2"/>
    <x v="0"/>
    <n v="34004"/>
    <n v="0"/>
    <s v="a:2:{s:7:&quot;forumid&quot;;i:29452;s:10:&quot;discussion&quot;;i:44530;}"/>
    <n v="1549628930"/>
    <s v="web"/>
    <s v="87.97.4.188"/>
    <s v="NULL"/>
    <m/>
    <n v="38"/>
    <n v="770327"/>
    <x v="1"/>
  </r>
  <r>
    <n v="1983556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30"/>
    <s v="web"/>
    <s v="87.97.4.188"/>
    <s v="NULL"/>
    <m/>
    <n v="38"/>
    <n v="770327"/>
    <x v="1"/>
  </r>
  <r>
    <n v="19835573"/>
    <x v="11"/>
    <s v="mod_forum"/>
    <s v="uploaded"/>
    <s v="assessable"/>
    <s v="forum_posts"/>
    <n v="129363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1;s:13:&quot;triggeredfrom&quot;;s:20:&quot;forum_add_discussion&quot;;}"/>
    <n v="1549628946"/>
    <s v="web"/>
    <s v="87.97.4.188"/>
    <s v="NULL"/>
    <m/>
    <n v="38"/>
    <n v="770343"/>
    <x v="1"/>
  </r>
  <r>
    <n v="19835574"/>
    <x v="12"/>
    <s v="mod_forum"/>
    <s v="created"/>
    <s v="discussion"/>
    <s v="forum_discussions"/>
    <n v="44531"/>
    <s v="c"/>
    <n v="2"/>
    <n v="299505"/>
    <n v="70"/>
    <n v="118040"/>
    <x v="2"/>
    <x v="0"/>
    <s v="NULL"/>
    <n v="0"/>
    <s v="a:1:{s:7:&quot;forumid&quot;;s:5:&quot;29452&quot;;}"/>
    <n v="1549628946"/>
    <s v="web"/>
    <s v="87.97.4.188"/>
    <s v="NULL"/>
    <m/>
    <n v="38"/>
    <n v="770343"/>
    <x v="1"/>
  </r>
  <r>
    <n v="19835575"/>
    <x v="17"/>
    <s v="mod_forum"/>
    <s v="created"/>
    <s v="discussion_subscription"/>
    <s v="forum_discussion_subs"/>
    <n v="139"/>
    <s v="c"/>
    <n v="2"/>
    <n v="299505"/>
    <n v="70"/>
    <n v="118040"/>
    <x v="2"/>
    <x v="0"/>
    <n v="34004"/>
    <n v="0"/>
    <s v="a:2:{s:7:&quot;forumid&quot;;i:29452;s:10:&quot;discussion&quot;;i:44531;}"/>
    <n v="1549628946"/>
    <s v="web"/>
    <s v="87.97.4.188"/>
    <s v="NULL"/>
    <m/>
    <n v="38"/>
    <n v="770343"/>
    <x v="1"/>
  </r>
  <r>
    <n v="19835576"/>
    <x v="11"/>
    <s v="mod_forum"/>
    <s v="uploaded"/>
    <s v="assessable"/>
    <s v="forum_posts"/>
    <n v="129364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2;s:13:&quot;triggeredfrom&quot;;s:20:&quot;forum_add_discussion&quot;;}"/>
    <n v="1549628946"/>
    <s v="web"/>
    <s v="87.97.4.188"/>
    <s v="NULL"/>
    <m/>
    <n v="38"/>
    <n v="770343"/>
    <x v="1"/>
  </r>
  <r>
    <n v="19835577"/>
    <x v="12"/>
    <s v="mod_forum"/>
    <s v="created"/>
    <s v="discussion"/>
    <s v="forum_discussions"/>
    <n v="44532"/>
    <s v="c"/>
    <n v="2"/>
    <n v="299505"/>
    <n v="70"/>
    <n v="118040"/>
    <x v="2"/>
    <x v="0"/>
    <s v="NULL"/>
    <n v="0"/>
    <s v="a:1:{s:7:&quot;forumid&quot;;s:5:&quot;29452&quot;;}"/>
    <n v="1549628946"/>
    <s v="web"/>
    <s v="87.97.4.188"/>
    <s v="NULL"/>
    <m/>
    <n v="38"/>
    <n v="770343"/>
    <x v="1"/>
  </r>
  <r>
    <n v="19835578"/>
    <x v="17"/>
    <s v="mod_forum"/>
    <s v="created"/>
    <s v="discussion_subscription"/>
    <s v="forum_discussion_subs"/>
    <n v="140"/>
    <s v="c"/>
    <n v="2"/>
    <n v="299505"/>
    <n v="70"/>
    <n v="118040"/>
    <x v="2"/>
    <x v="0"/>
    <n v="34004"/>
    <n v="0"/>
    <s v="a:2:{s:7:&quot;forumid&quot;;i:29452;s:10:&quot;discussion&quot;;i:44532;}"/>
    <n v="1549628946"/>
    <s v="web"/>
    <s v="87.97.4.188"/>
    <s v="NULL"/>
    <m/>
    <n v="38"/>
    <n v="770343"/>
    <x v="1"/>
  </r>
  <r>
    <n v="19835579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46"/>
    <s v="web"/>
    <s v="87.97.4.188"/>
    <s v="NULL"/>
    <m/>
    <n v="38"/>
    <n v="770343"/>
    <x v="1"/>
  </r>
  <r>
    <n v="19835580"/>
    <x v="11"/>
    <s v="mod_forum"/>
    <s v="uploaded"/>
    <s v="assessable"/>
    <s v="forum_posts"/>
    <n v="129365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3;s:13:&quot;triggeredfrom&quot;;s:20:&quot;forum_add_discussion&quot;;}"/>
    <n v="1549628961"/>
    <s v="web"/>
    <s v="87.97.4.188"/>
    <s v="NULL"/>
    <m/>
    <n v="38"/>
    <n v="770358"/>
    <x v="1"/>
  </r>
  <r>
    <n v="19835581"/>
    <x v="12"/>
    <s v="mod_forum"/>
    <s v="created"/>
    <s v="discussion"/>
    <s v="forum_discussions"/>
    <n v="44533"/>
    <s v="c"/>
    <n v="2"/>
    <n v="299505"/>
    <n v="70"/>
    <n v="118040"/>
    <x v="2"/>
    <x v="0"/>
    <s v="NULL"/>
    <n v="0"/>
    <s v="a:1:{s:7:&quot;forumid&quot;;s:5:&quot;29452&quot;;}"/>
    <n v="1549628961"/>
    <s v="web"/>
    <s v="87.97.4.188"/>
    <s v="NULL"/>
    <m/>
    <n v="38"/>
    <n v="770358"/>
    <x v="1"/>
  </r>
  <r>
    <n v="19835582"/>
    <x v="17"/>
    <s v="mod_forum"/>
    <s v="created"/>
    <s v="discussion_subscription"/>
    <s v="forum_discussion_subs"/>
    <n v="141"/>
    <s v="c"/>
    <n v="2"/>
    <n v="299505"/>
    <n v="70"/>
    <n v="118040"/>
    <x v="2"/>
    <x v="0"/>
    <n v="34004"/>
    <n v="0"/>
    <s v="a:2:{s:7:&quot;forumid&quot;;i:29452;s:10:&quot;discussion&quot;;i:44533;}"/>
    <n v="1549628961"/>
    <s v="web"/>
    <s v="87.97.4.188"/>
    <s v="NULL"/>
    <m/>
    <n v="38"/>
    <n v="770358"/>
    <x v="1"/>
  </r>
  <r>
    <n v="19835583"/>
    <x v="11"/>
    <s v="mod_forum"/>
    <s v="uploaded"/>
    <s v="assessable"/>
    <s v="forum_posts"/>
    <n v="129366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4;s:13:&quot;triggeredfrom&quot;;s:20:&quot;forum_add_discussion&quot;;}"/>
    <n v="1549628961"/>
    <s v="web"/>
    <s v="87.97.4.188"/>
    <s v="NULL"/>
    <m/>
    <n v="38"/>
    <n v="770358"/>
    <x v="1"/>
  </r>
  <r>
    <n v="19835584"/>
    <x v="12"/>
    <s v="mod_forum"/>
    <s v="created"/>
    <s v="discussion"/>
    <s v="forum_discussions"/>
    <n v="44534"/>
    <s v="c"/>
    <n v="2"/>
    <n v="299505"/>
    <n v="70"/>
    <n v="118040"/>
    <x v="2"/>
    <x v="0"/>
    <s v="NULL"/>
    <n v="0"/>
    <s v="a:1:{s:7:&quot;forumid&quot;;s:5:&quot;29452&quot;;}"/>
    <n v="1549628961"/>
    <s v="web"/>
    <s v="87.97.4.188"/>
    <s v="NULL"/>
    <m/>
    <n v="38"/>
    <n v="770358"/>
    <x v="1"/>
  </r>
  <r>
    <n v="19835585"/>
    <x v="17"/>
    <s v="mod_forum"/>
    <s v="created"/>
    <s v="discussion_subscription"/>
    <s v="forum_discussion_subs"/>
    <n v="142"/>
    <s v="c"/>
    <n v="2"/>
    <n v="299505"/>
    <n v="70"/>
    <n v="118040"/>
    <x v="2"/>
    <x v="0"/>
    <n v="34004"/>
    <n v="0"/>
    <s v="a:2:{s:7:&quot;forumid&quot;;i:29452;s:10:&quot;discussion&quot;;i:44534;}"/>
    <n v="1549628961"/>
    <s v="web"/>
    <s v="87.97.4.188"/>
    <s v="NULL"/>
    <m/>
    <n v="38"/>
    <n v="770358"/>
    <x v="1"/>
  </r>
  <r>
    <n v="1983558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61"/>
    <s v="web"/>
    <s v="87.97.4.188"/>
    <s v="NULL"/>
    <m/>
    <n v="38"/>
    <n v="770358"/>
    <x v="1"/>
  </r>
  <r>
    <n v="19835589"/>
    <x v="11"/>
    <s v="mod_forum"/>
    <s v="uploaded"/>
    <s v="assessable"/>
    <s v="forum_posts"/>
    <n v="129367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5;s:13:&quot;triggeredfrom&quot;;s:20:&quot;forum_add_discussion&quot;;}"/>
    <n v="1549628978"/>
    <s v="web"/>
    <s v="87.97.4.188"/>
    <s v="NULL"/>
    <m/>
    <n v="38"/>
    <n v="770375"/>
    <x v="1"/>
  </r>
  <r>
    <n v="19835590"/>
    <x v="12"/>
    <s v="mod_forum"/>
    <s v="created"/>
    <s v="discussion"/>
    <s v="forum_discussions"/>
    <n v="44535"/>
    <s v="c"/>
    <n v="2"/>
    <n v="299505"/>
    <n v="70"/>
    <n v="118040"/>
    <x v="2"/>
    <x v="0"/>
    <s v="NULL"/>
    <n v="0"/>
    <s v="a:1:{s:7:&quot;forumid&quot;;s:5:&quot;29452&quot;;}"/>
    <n v="1549628978"/>
    <s v="web"/>
    <s v="87.97.4.188"/>
    <s v="NULL"/>
    <m/>
    <n v="38"/>
    <n v="770375"/>
    <x v="1"/>
  </r>
  <r>
    <n v="19835591"/>
    <x v="17"/>
    <s v="mod_forum"/>
    <s v="created"/>
    <s v="discussion_subscription"/>
    <s v="forum_discussion_subs"/>
    <n v="143"/>
    <s v="c"/>
    <n v="2"/>
    <n v="299505"/>
    <n v="70"/>
    <n v="118040"/>
    <x v="2"/>
    <x v="0"/>
    <n v="34004"/>
    <n v="0"/>
    <s v="a:2:{s:7:&quot;forumid&quot;;i:29452;s:10:&quot;discussion&quot;;i:44535;}"/>
    <n v="1549628978"/>
    <s v="web"/>
    <s v="87.97.4.188"/>
    <s v="NULL"/>
    <m/>
    <n v="38"/>
    <n v="770375"/>
    <x v="1"/>
  </r>
  <r>
    <n v="19835592"/>
    <x v="11"/>
    <s v="mod_forum"/>
    <s v="uploaded"/>
    <s v="assessable"/>
    <s v="forum_posts"/>
    <n v="129368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6;s:13:&quot;triggeredfrom&quot;;s:20:&quot;forum_add_discussion&quot;;}"/>
    <n v="1549628978"/>
    <s v="web"/>
    <s v="87.97.4.188"/>
    <s v="NULL"/>
    <m/>
    <n v="38"/>
    <n v="770375"/>
    <x v="1"/>
  </r>
  <r>
    <n v="19835593"/>
    <x v="12"/>
    <s v="mod_forum"/>
    <s v="created"/>
    <s v="discussion"/>
    <s v="forum_discussions"/>
    <n v="44536"/>
    <s v="c"/>
    <n v="2"/>
    <n v="299505"/>
    <n v="70"/>
    <n v="118040"/>
    <x v="2"/>
    <x v="0"/>
    <s v="NULL"/>
    <n v="0"/>
    <s v="a:1:{s:7:&quot;forumid&quot;;s:5:&quot;29452&quot;;}"/>
    <n v="1549628978"/>
    <s v="web"/>
    <s v="87.97.4.188"/>
    <s v="NULL"/>
    <m/>
    <n v="38"/>
    <n v="770375"/>
    <x v="1"/>
  </r>
  <r>
    <n v="19835594"/>
    <x v="17"/>
    <s v="mod_forum"/>
    <s v="created"/>
    <s v="discussion_subscription"/>
    <s v="forum_discussion_subs"/>
    <n v="144"/>
    <s v="c"/>
    <n v="2"/>
    <n v="299505"/>
    <n v="70"/>
    <n v="118040"/>
    <x v="2"/>
    <x v="0"/>
    <n v="34004"/>
    <n v="0"/>
    <s v="a:2:{s:7:&quot;forumid&quot;;i:29452;s:10:&quot;discussion&quot;;i:44536;}"/>
    <n v="1549628978"/>
    <s v="web"/>
    <s v="87.97.4.188"/>
    <s v="NULL"/>
    <m/>
    <n v="38"/>
    <n v="770375"/>
    <x v="1"/>
  </r>
  <r>
    <n v="19835595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79"/>
    <s v="web"/>
    <s v="87.97.4.188"/>
    <s v="NULL"/>
    <m/>
    <n v="38"/>
    <n v="770376"/>
    <x v="1"/>
  </r>
  <r>
    <n v="19835597"/>
    <x v="11"/>
    <s v="mod_forum"/>
    <s v="uploaded"/>
    <s v="assessable"/>
    <s v="forum_posts"/>
    <n v="129369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7;s:13:&quot;triggeredfrom&quot;;s:20:&quot;forum_add_discussion&quot;;}"/>
    <n v="1549628996"/>
    <s v="web"/>
    <s v="87.97.4.188"/>
    <s v="NULL"/>
    <m/>
    <n v="38"/>
    <n v="770393"/>
    <x v="1"/>
  </r>
  <r>
    <n v="19835598"/>
    <x v="12"/>
    <s v="mod_forum"/>
    <s v="created"/>
    <s v="discussion"/>
    <s v="forum_discussions"/>
    <n v="44537"/>
    <s v="c"/>
    <n v="2"/>
    <n v="299505"/>
    <n v="70"/>
    <n v="118040"/>
    <x v="2"/>
    <x v="0"/>
    <s v="NULL"/>
    <n v="0"/>
    <s v="a:1:{s:7:&quot;forumid&quot;;s:5:&quot;29452&quot;;}"/>
    <n v="1549628996"/>
    <s v="web"/>
    <s v="87.97.4.188"/>
    <s v="NULL"/>
    <m/>
    <n v="38"/>
    <n v="770393"/>
    <x v="1"/>
  </r>
  <r>
    <n v="19835599"/>
    <x v="17"/>
    <s v="mod_forum"/>
    <s v="created"/>
    <s v="discussion_subscription"/>
    <s v="forum_discussion_subs"/>
    <n v="145"/>
    <s v="c"/>
    <n v="2"/>
    <n v="299505"/>
    <n v="70"/>
    <n v="118040"/>
    <x v="2"/>
    <x v="0"/>
    <n v="34004"/>
    <n v="0"/>
    <s v="a:2:{s:7:&quot;forumid&quot;;i:29452;s:10:&quot;discussion&quot;;i:44537;}"/>
    <n v="1549628996"/>
    <s v="web"/>
    <s v="87.97.4.188"/>
    <s v="NULL"/>
    <m/>
    <n v="38"/>
    <n v="770393"/>
    <x v="1"/>
  </r>
  <r>
    <n v="19835600"/>
    <x v="11"/>
    <s v="mod_forum"/>
    <s v="uploaded"/>
    <s v="assessable"/>
    <s v="forum_posts"/>
    <n v="129370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8;s:13:&quot;triggeredfrom&quot;;s:20:&quot;forum_add_discussion&quot;;}"/>
    <n v="1549628996"/>
    <s v="web"/>
    <s v="87.97.4.188"/>
    <s v="NULL"/>
    <m/>
    <n v="38"/>
    <n v="770393"/>
    <x v="1"/>
  </r>
  <r>
    <n v="19835601"/>
    <x v="12"/>
    <s v="mod_forum"/>
    <s v="created"/>
    <s v="discussion"/>
    <s v="forum_discussions"/>
    <n v="44538"/>
    <s v="c"/>
    <n v="2"/>
    <n v="299505"/>
    <n v="70"/>
    <n v="118040"/>
    <x v="2"/>
    <x v="0"/>
    <s v="NULL"/>
    <n v="0"/>
    <s v="a:1:{s:7:&quot;forumid&quot;;s:5:&quot;29452&quot;;}"/>
    <n v="1549628996"/>
    <s v="web"/>
    <s v="87.97.4.188"/>
    <s v="NULL"/>
    <m/>
    <n v="38"/>
    <n v="770393"/>
    <x v="1"/>
  </r>
  <r>
    <n v="19835602"/>
    <x v="17"/>
    <s v="mod_forum"/>
    <s v="created"/>
    <s v="discussion_subscription"/>
    <s v="forum_discussion_subs"/>
    <n v="146"/>
    <s v="c"/>
    <n v="2"/>
    <n v="299505"/>
    <n v="70"/>
    <n v="118040"/>
    <x v="2"/>
    <x v="0"/>
    <n v="34004"/>
    <n v="0"/>
    <s v="a:2:{s:7:&quot;forumid&quot;;i:29452;s:10:&quot;discussion&quot;;i:44538;}"/>
    <n v="1549628996"/>
    <s v="web"/>
    <s v="87.97.4.188"/>
    <s v="NULL"/>
    <m/>
    <n v="38"/>
    <n v="770393"/>
    <x v="1"/>
  </r>
  <r>
    <n v="19835603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8996"/>
    <s v="web"/>
    <s v="87.97.4.188"/>
    <s v="NULL"/>
    <m/>
    <n v="38"/>
    <n v="770393"/>
    <x v="1"/>
  </r>
  <r>
    <n v="19835616"/>
    <x v="11"/>
    <s v="mod_forum"/>
    <s v="uploaded"/>
    <s v="assessable"/>
    <s v="forum_posts"/>
    <n v="129371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39;s:13:&quot;triggeredfrom&quot;;s:20:&quot;forum_add_discussion&quot;;}"/>
    <n v="1549629013"/>
    <s v="web"/>
    <s v="87.97.4.188"/>
    <s v="NULL"/>
    <m/>
    <n v="38"/>
    <n v="770410"/>
    <x v="1"/>
  </r>
  <r>
    <n v="19835617"/>
    <x v="12"/>
    <s v="mod_forum"/>
    <s v="created"/>
    <s v="discussion"/>
    <s v="forum_discussions"/>
    <n v="44539"/>
    <s v="c"/>
    <n v="2"/>
    <n v="299505"/>
    <n v="70"/>
    <n v="118040"/>
    <x v="2"/>
    <x v="0"/>
    <s v="NULL"/>
    <n v="0"/>
    <s v="a:1:{s:7:&quot;forumid&quot;;s:5:&quot;29452&quot;;}"/>
    <n v="1549629013"/>
    <s v="web"/>
    <s v="87.97.4.188"/>
    <s v="NULL"/>
    <m/>
    <n v="38"/>
    <n v="770410"/>
    <x v="1"/>
  </r>
  <r>
    <n v="19835618"/>
    <x v="17"/>
    <s v="mod_forum"/>
    <s v="created"/>
    <s v="discussion_subscription"/>
    <s v="forum_discussion_subs"/>
    <n v="147"/>
    <s v="c"/>
    <n v="2"/>
    <n v="299505"/>
    <n v="70"/>
    <n v="118040"/>
    <x v="2"/>
    <x v="0"/>
    <n v="34004"/>
    <n v="0"/>
    <s v="a:2:{s:7:&quot;forumid&quot;;i:29452;s:10:&quot;discussion&quot;;i:44539;}"/>
    <n v="1549629013"/>
    <s v="web"/>
    <s v="87.97.4.188"/>
    <s v="NULL"/>
    <m/>
    <n v="38"/>
    <n v="770410"/>
    <x v="1"/>
  </r>
  <r>
    <n v="19835619"/>
    <x v="11"/>
    <s v="mod_forum"/>
    <s v="uploaded"/>
    <s v="assessable"/>
    <s v="forum_posts"/>
    <n v="129372"/>
    <s v="c"/>
    <n v="2"/>
    <n v="299505"/>
    <n v="70"/>
    <n v="118040"/>
    <x v="2"/>
    <x v="0"/>
    <s v="NULL"/>
    <n v="0"/>
    <s v="a:4:{s:7:&quot;content&quot;;s:71:&quot;&lt;p&gt;Each question should be answered in the appropriate topic...&lt;br&gt;&lt;/p&gt;&quot;;s:14:&quot;pathnamehashes&quot;;a:0:{}s:12:&quot;discussionid&quot;;i:44540;s:13:&quot;triggeredfrom&quot;;s:20:&quot;forum_add_discussion&quot;;}"/>
    <n v="1549629013"/>
    <s v="web"/>
    <s v="87.97.4.188"/>
    <s v="NULL"/>
    <m/>
    <n v="38"/>
    <n v="770410"/>
    <x v="1"/>
  </r>
  <r>
    <n v="19835620"/>
    <x v="12"/>
    <s v="mod_forum"/>
    <s v="created"/>
    <s v="discussion"/>
    <s v="forum_discussions"/>
    <n v="44540"/>
    <s v="c"/>
    <n v="2"/>
    <n v="299505"/>
    <n v="70"/>
    <n v="118040"/>
    <x v="2"/>
    <x v="0"/>
    <s v="NULL"/>
    <n v="0"/>
    <s v="a:1:{s:7:&quot;forumid&quot;;s:5:&quot;29452&quot;;}"/>
    <n v="1549629013"/>
    <s v="web"/>
    <s v="87.97.4.188"/>
    <s v="NULL"/>
    <m/>
    <n v="38"/>
    <n v="770410"/>
    <x v="1"/>
  </r>
  <r>
    <n v="19835621"/>
    <x v="17"/>
    <s v="mod_forum"/>
    <s v="created"/>
    <s v="discussion_subscription"/>
    <s v="forum_discussion_subs"/>
    <n v="148"/>
    <s v="c"/>
    <n v="2"/>
    <n v="299505"/>
    <n v="70"/>
    <n v="118040"/>
    <x v="2"/>
    <x v="0"/>
    <n v="34004"/>
    <n v="0"/>
    <s v="a:2:{s:7:&quot;forumid&quot;;i:29452;s:10:&quot;discussion&quot;;i:44540;}"/>
    <n v="1549629013"/>
    <s v="web"/>
    <s v="87.97.4.188"/>
    <s v="NULL"/>
    <m/>
    <n v="38"/>
    <n v="770410"/>
    <x v="1"/>
  </r>
  <r>
    <n v="19835622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9013"/>
    <s v="web"/>
    <s v="87.97.4.188"/>
    <s v="NULL"/>
    <m/>
    <n v="38"/>
    <n v="770410"/>
    <x v="1"/>
  </r>
  <r>
    <n v="19835626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9028"/>
    <s v="web"/>
    <s v="87.97.4.188"/>
    <s v="NULL"/>
    <m/>
    <n v="38"/>
    <n v="770425"/>
    <x v="1"/>
  </r>
  <r>
    <n v="19835627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29032"/>
    <s v="web"/>
    <s v="87.97.4.188"/>
    <s v="NULL"/>
    <m/>
    <n v="38"/>
    <n v="770429"/>
    <x v="1"/>
  </r>
  <r>
    <n v="1983562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29043"/>
    <s v="web"/>
    <s v="87.97.4.188"/>
    <s v="NULL"/>
    <m/>
    <n v="38"/>
    <n v="770440"/>
    <x v="1"/>
  </r>
  <r>
    <n v="1983563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053"/>
    <s v="web"/>
    <s v="87.97.4.188"/>
    <s v="NULL"/>
    <m/>
    <n v="38"/>
    <n v="770450"/>
    <x v="1"/>
  </r>
  <r>
    <n v="19835647"/>
    <x v="11"/>
    <s v="mod_forum"/>
    <s v="uploaded"/>
    <s v="assessable"/>
    <s v="forum_posts"/>
    <n v="129373"/>
    <s v="c"/>
    <n v="2"/>
    <n v="299482"/>
    <n v="70"/>
    <n v="118025"/>
    <x v="2"/>
    <x v="0"/>
    <s v="NULL"/>
    <n v="0"/>
    <s v="a:4:{s:7:&quot;content&quot;;s:145:&quot;&lt;p&gt;Please, change your previous personal definition based on the experiences collected in frame of the international knowledge test before...&lt;/p&gt;&quot;;s:14:&quot;pathnamehashes&quot;;a:0:{}s:12:&quot;discussionid&quot;;i:44541;s:13:&quot;triggeredfrom&quot;;s:20:&quot;forum_add_discussion&quot;;}"/>
    <n v="1549629196"/>
    <s v="web"/>
    <s v="87.97.4.188"/>
    <s v="NULL"/>
    <m/>
    <n v="38"/>
    <n v="770593"/>
    <x v="1"/>
  </r>
  <r>
    <n v="19835648"/>
    <x v="12"/>
    <s v="mod_forum"/>
    <s v="created"/>
    <s v="discussion"/>
    <s v="forum_discussions"/>
    <n v="44541"/>
    <s v="c"/>
    <n v="2"/>
    <n v="299482"/>
    <n v="70"/>
    <n v="118025"/>
    <x v="2"/>
    <x v="0"/>
    <s v="NULL"/>
    <n v="0"/>
    <s v="a:1:{s:7:&quot;forumid&quot;;s:5:&quot;29448&quot;;}"/>
    <n v="1549629196"/>
    <s v="web"/>
    <s v="87.97.4.188"/>
    <s v="NULL"/>
    <m/>
    <n v="38"/>
    <n v="770593"/>
    <x v="1"/>
  </r>
  <r>
    <n v="19835649"/>
    <x v="11"/>
    <s v="mod_forum"/>
    <s v="uploaded"/>
    <s v="assessable"/>
    <s v="forum_posts"/>
    <n v="129374"/>
    <s v="c"/>
    <n v="2"/>
    <n v="299482"/>
    <n v="70"/>
    <n v="118025"/>
    <x v="2"/>
    <x v="0"/>
    <s v="NULL"/>
    <n v="0"/>
    <s v="a:4:{s:7:&quot;content&quot;;s:145:&quot;&lt;p&gt;Please, change your previous personal definition based on the experiences collected in frame of the international knowledge test before...&lt;/p&gt;&quot;;s:14:&quot;pathnamehashes&quot;;a:0:{}s:12:&quot;discussionid&quot;;i:44542;s:13:&quot;triggeredfrom&quot;;s:20:&quot;forum_add_discussion&quot;;}"/>
    <n v="1549629196"/>
    <s v="web"/>
    <s v="87.97.4.188"/>
    <s v="NULL"/>
    <m/>
    <n v="38"/>
    <n v="770593"/>
    <x v="1"/>
  </r>
  <r>
    <n v="19835650"/>
    <x v="12"/>
    <s v="mod_forum"/>
    <s v="created"/>
    <s v="discussion"/>
    <s v="forum_discussions"/>
    <n v="44542"/>
    <s v="c"/>
    <n v="2"/>
    <n v="299482"/>
    <n v="70"/>
    <n v="118025"/>
    <x v="2"/>
    <x v="0"/>
    <s v="NULL"/>
    <n v="0"/>
    <s v="a:1:{s:7:&quot;forumid&quot;;s:5:&quot;29448&quot;;}"/>
    <n v="1549629196"/>
    <s v="web"/>
    <s v="87.97.4.188"/>
    <s v="NULL"/>
    <m/>
    <n v="38"/>
    <n v="770593"/>
    <x v="1"/>
  </r>
  <r>
    <n v="1983565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196"/>
    <s v="web"/>
    <s v="87.97.4.188"/>
    <s v="NULL"/>
    <m/>
    <n v="38"/>
    <n v="770593"/>
    <x v="1"/>
  </r>
  <r>
    <n v="19835655"/>
    <x v="13"/>
    <s v="mod_forum"/>
    <s v="viewed"/>
    <s v="discussion"/>
    <s v="forum_discussions"/>
    <n v="44541"/>
    <s v="r"/>
    <n v="2"/>
    <n v="299482"/>
    <n v="70"/>
    <n v="118025"/>
    <x v="2"/>
    <x v="0"/>
    <s v="NULL"/>
    <n v="0"/>
    <s v="N;"/>
    <n v="1549629207"/>
    <s v="web"/>
    <s v="87.97.4.188"/>
    <s v="NULL"/>
    <m/>
    <n v="38"/>
    <n v="770604"/>
    <x v="1"/>
  </r>
  <r>
    <n v="19835669"/>
    <x v="11"/>
    <s v="mod_forum"/>
    <s v="uploaded"/>
    <s v="assessable"/>
    <s v="forum_posts"/>
    <n v="129373"/>
    <s v="c"/>
    <n v="2"/>
    <n v="299482"/>
    <n v="70"/>
    <n v="118025"/>
    <x v="2"/>
    <x v="0"/>
    <s v="NULL"/>
    <n v="0"/>
    <s v="a:4:{s:7:&quot;content&quot;;s:249:&quot;&lt;p&gt;Please, change your previous personal definition based on the experiences collected in frame of the international knowledge test before...&lt;/p&gt;&lt;p&gt;It is also possible, to write comments: why parts of the previous definition should be changed...&lt;/p&gt;&quot;;s:14:&quot;pathnamehashes&quot;;a:0:{}s:12:&quot;discussionid&quot;;s:5:&quot;44541&quot;;s:13:&quot;triggeredfrom&quot;;s:17:&quot;forum_update_post&quot;;}"/>
    <n v="1549629269"/>
    <s v="web"/>
    <s v="87.97.4.188"/>
    <s v="NULL"/>
    <m/>
    <n v="38"/>
    <n v="770666"/>
    <x v="1"/>
  </r>
  <r>
    <n v="19835670"/>
    <x v="23"/>
    <s v="mod_forum"/>
    <s v="updated"/>
    <s v="post"/>
    <s v="forum_posts"/>
    <n v="129373"/>
    <s v="u"/>
    <n v="2"/>
    <n v="299482"/>
    <n v="70"/>
    <n v="118025"/>
    <x v="2"/>
    <x v="0"/>
    <s v="NULL"/>
    <n v="0"/>
    <s v="a:3:{s:12:&quot;discussionid&quot;;s:5:&quot;44541&quot;;s:7:&quot;forumid&quot;;s:5:&quot;29448&quot;;s:9:&quot;forumtype&quot;;s:7:&quot;general&quot;;}"/>
    <n v="1549629269"/>
    <s v="web"/>
    <s v="87.97.4.188"/>
    <s v="NULL"/>
    <m/>
    <n v="38"/>
    <n v="770666"/>
    <x v="1"/>
  </r>
  <r>
    <n v="19835671"/>
    <x v="13"/>
    <s v="mod_forum"/>
    <s v="viewed"/>
    <s v="discussion"/>
    <s v="forum_discussions"/>
    <n v="44541"/>
    <s v="r"/>
    <n v="2"/>
    <n v="299482"/>
    <n v="70"/>
    <n v="118025"/>
    <x v="2"/>
    <x v="0"/>
    <s v="NULL"/>
    <n v="0"/>
    <s v="N;"/>
    <n v="1549629269"/>
    <s v="web"/>
    <s v="87.97.4.188"/>
    <s v="NULL"/>
    <m/>
    <n v="38"/>
    <n v="770666"/>
    <x v="1"/>
  </r>
  <r>
    <n v="1983567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280"/>
    <s v="web"/>
    <s v="87.97.4.188"/>
    <s v="NULL"/>
    <m/>
    <n v="38"/>
    <n v="770677"/>
    <x v="1"/>
  </r>
  <r>
    <n v="1983567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284"/>
    <s v="web"/>
    <s v="87.97.4.188"/>
    <s v="NULL"/>
    <m/>
    <n v="38"/>
    <n v="770681"/>
    <x v="1"/>
  </r>
  <r>
    <n v="19835676"/>
    <x v="13"/>
    <s v="mod_forum"/>
    <s v="viewed"/>
    <s v="discussion"/>
    <s v="forum_discussions"/>
    <n v="44542"/>
    <s v="r"/>
    <n v="2"/>
    <n v="299482"/>
    <n v="70"/>
    <n v="118025"/>
    <x v="2"/>
    <x v="0"/>
    <s v="NULL"/>
    <n v="0"/>
    <s v="N;"/>
    <n v="1549629286"/>
    <s v="web"/>
    <s v="87.97.4.188"/>
    <s v="NULL"/>
    <m/>
    <n v="38"/>
    <n v="770683"/>
    <x v="1"/>
  </r>
  <r>
    <n v="19835681"/>
    <x v="11"/>
    <s v="mod_forum"/>
    <s v="uploaded"/>
    <s v="assessable"/>
    <s v="forum_posts"/>
    <n v="129374"/>
    <s v="c"/>
    <n v="2"/>
    <n v="299482"/>
    <n v="70"/>
    <n v="118025"/>
    <x v="2"/>
    <x v="0"/>
    <s v="NULL"/>
    <n v="0"/>
    <s v="a:4:{s:7:&quot;content&quot;;s:256:&quot;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/p&gt;&quot;;s:14:&quot;pathnamehashes&quot;;a:0:{}s:12:&quot;discussionid&quot;;s:5:&quot;44542&quot;;s:13:&quot;triggeredfrom&quot;;s:17:&quot;forum_update_post&quot;;}"/>
    <n v="1549629301"/>
    <s v="web"/>
    <s v="87.97.4.188"/>
    <s v="NULL"/>
    <m/>
    <n v="38"/>
    <n v="770698"/>
    <x v="1"/>
  </r>
  <r>
    <n v="19835682"/>
    <x v="23"/>
    <s v="mod_forum"/>
    <s v="updated"/>
    <s v="post"/>
    <s v="forum_posts"/>
    <n v="129374"/>
    <s v="u"/>
    <n v="2"/>
    <n v="299482"/>
    <n v="70"/>
    <n v="118025"/>
    <x v="2"/>
    <x v="0"/>
    <s v="NULL"/>
    <n v="0"/>
    <s v="a:3:{s:12:&quot;discussionid&quot;;s:5:&quot;44542&quot;;s:7:&quot;forumid&quot;;s:5:&quot;29448&quot;;s:9:&quot;forumtype&quot;;s:7:&quot;general&quot;;}"/>
    <n v="1549629301"/>
    <s v="web"/>
    <s v="87.97.4.188"/>
    <s v="NULL"/>
    <m/>
    <n v="38"/>
    <n v="770698"/>
    <x v="1"/>
  </r>
  <r>
    <n v="19835684"/>
    <x v="13"/>
    <s v="mod_forum"/>
    <s v="viewed"/>
    <s v="discussion"/>
    <s v="forum_discussions"/>
    <n v="44542"/>
    <s v="r"/>
    <n v="2"/>
    <n v="299482"/>
    <n v="70"/>
    <n v="118025"/>
    <x v="2"/>
    <x v="0"/>
    <s v="NULL"/>
    <n v="0"/>
    <s v="N;"/>
    <n v="1549629302"/>
    <s v="web"/>
    <s v="87.97.4.188"/>
    <s v="NULL"/>
    <m/>
    <n v="38"/>
    <n v="770699"/>
    <x v="1"/>
  </r>
  <r>
    <n v="1983574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29325"/>
    <s v="web"/>
    <s v="87.97.4.188"/>
    <s v="NULL"/>
    <m/>
    <n v="38"/>
    <n v="770722"/>
    <x v="1"/>
  </r>
  <r>
    <n v="19836413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857"/>
    <s v="web"/>
    <s v="87.97.4.188"/>
    <s v="NULL"/>
    <m/>
    <n v="38"/>
    <n v="772254"/>
    <x v="1"/>
  </r>
  <r>
    <n v="1983641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0865"/>
    <s v="web"/>
    <s v="87.97.4.188"/>
    <s v="NULL"/>
    <m/>
    <n v="38"/>
    <n v="772262"/>
    <x v="1"/>
  </r>
  <r>
    <n v="19836416"/>
    <x v="13"/>
    <s v="mod_forum"/>
    <s v="viewed"/>
    <s v="discussion"/>
    <s v="forum_discussions"/>
    <n v="44542"/>
    <s v="r"/>
    <n v="2"/>
    <n v="299482"/>
    <n v="70"/>
    <n v="118025"/>
    <x v="2"/>
    <x v="0"/>
    <s v="NULL"/>
    <n v="0"/>
    <s v="N;"/>
    <n v="1549630871"/>
    <s v="web"/>
    <s v="87.97.4.188"/>
    <s v="NULL"/>
    <m/>
    <n v="38"/>
    <n v="772268"/>
    <x v="1"/>
  </r>
  <r>
    <n v="19836444"/>
    <x v="11"/>
    <s v="mod_forum"/>
    <s v="uploaded"/>
    <s v="assessable"/>
    <s v="forum_posts"/>
    <n v="129375"/>
    <s v="c"/>
    <n v="2"/>
    <n v="299494"/>
    <n v="70"/>
    <n v="118033"/>
    <x v="2"/>
    <x v="0"/>
    <s v="NULL"/>
    <n v="0"/>
    <s v="a:4:{s:7:&quot;content&quot;;s:261:&quot;&lt;p&gt;&lt;p&gt;Please, change your previous general definitions based on the experiences collected in frame of the international knowledge test before...&lt;/p&gt;&lt;p&gt;It is also possible, to write comments: why parts of the previous definitions should be changed...&lt;/p&gt;&lt;br&gt;&lt;/p&gt;&quot;;s:14:&quot;pathnamehashes&quot;;a:0:{}s:12:&quot;discussionid&quot;;i:44543;s:13:&quot;triggeredfrom&quot;;s:20:&quot;forum_add_discussion&quot;;}"/>
    <n v="1549630924"/>
    <s v="web"/>
    <s v="87.97.4.188"/>
    <s v="NULL"/>
    <m/>
    <n v="38"/>
    <n v="772321"/>
    <x v="1"/>
  </r>
  <r>
    <n v="19836445"/>
    <x v="12"/>
    <s v="mod_forum"/>
    <s v="created"/>
    <s v="discussion"/>
    <s v="forum_discussions"/>
    <n v="44543"/>
    <s v="c"/>
    <n v="2"/>
    <n v="299494"/>
    <n v="70"/>
    <n v="118033"/>
    <x v="2"/>
    <x v="0"/>
    <s v="NULL"/>
    <n v="0"/>
    <s v="a:1:{s:7:&quot;forumid&quot;;s:5:&quot;29449&quot;;}"/>
    <n v="1549630924"/>
    <s v="web"/>
    <s v="87.97.4.188"/>
    <s v="NULL"/>
    <m/>
    <n v="38"/>
    <n v="772321"/>
    <x v="1"/>
  </r>
  <r>
    <n v="19836446"/>
    <x v="17"/>
    <s v="mod_forum"/>
    <s v="created"/>
    <s v="discussion_subscription"/>
    <s v="forum_discussion_subs"/>
    <n v="149"/>
    <s v="c"/>
    <n v="2"/>
    <n v="299494"/>
    <n v="70"/>
    <n v="118033"/>
    <x v="2"/>
    <x v="0"/>
    <n v="34004"/>
    <n v="0"/>
    <s v="a:2:{s:7:&quot;forumid&quot;;i:29449;s:10:&quot;discussion&quot;;i:44543;}"/>
    <n v="1549630924"/>
    <s v="web"/>
    <s v="87.97.4.188"/>
    <s v="NULL"/>
    <m/>
    <n v="38"/>
    <n v="772321"/>
    <x v="1"/>
  </r>
  <r>
    <n v="1983644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24"/>
    <s v="web"/>
    <s v="87.97.4.188"/>
    <s v="NULL"/>
    <m/>
    <n v="38"/>
    <n v="772321"/>
    <x v="1"/>
  </r>
  <r>
    <n v="19836454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30"/>
    <s v="web"/>
    <s v="87.97.4.188"/>
    <s v="NULL"/>
    <m/>
    <n v="38"/>
    <n v="772327"/>
    <x v="1"/>
  </r>
  <r>
    <n v="19836460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38"/>
    <s v="web"/>
    <s v="87.97.4.188"/>
    <s v="NULL"/>
    <m/>
    <n v="38"/>
    <n v="772335"/>
    <x v="1"/>
  </r>
  <r>
    <n v="19836465"/>
    <x v="13"/>
    <s v="mod_forum"/>
    <s v="viewed"/>
    <s v="discussion"/>
    <s v="forum_discussions"/>
    <n v="44543"/>
    <s v="r"/>
    <n v="2"/>
    <n v="299494"/>
    <n v="70"/>
    <n v="118033"/>
    <x v="2"/>
    <x v="0"/>
    <s v="NULL"/>
    <n v="0"/>
    <s v="N;"/>
    <n v="1549630949"/>
    <s v="web"/>
    <s v="87.97.4.188"/>
    <s v="NULL"/>
    <m/>
    <n v="38"/>
    <n v="772346"/>
    <x v="1"/>
  </r>
  <r>
    <n v="19836475"/>
    <x v="13"/>
    <s v="mod_forum"/>
    <s v="viewed"/>
    <s v="discussion"/>
    <s v="forum_discussions"/>
    <n v="44543"/>
    <s v="r"/>
    <n v="2"/>
    <n v="299494"/>
    <n v="70"/>
    <n v="118033"/>
    <x v="2"/>
    <x v="0"/>
    <s v="NULL"/>
    <n v="0"/>
    <s v="N;"/>
    <n v="1549630960"/>
    <s v="web"/>
    <s v="87.97.4.188"/>
    <s v="NULL"/>
    <m/>
    <n v="38"/>
    <n v="772357"/>
    <x v="1"/>
  </r>
  <r>
    <n v="19836476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64"/>
    <s v="web"/>
    <s v="87.97.4.188"/>
    <s v="NULL"/>
    <m/>
    <n v="38"/>
    <n v="772361"/>
    <x v="1"/>
  </r>
  <r>
    <n v="19836480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67"/>
    <s v="web"/>
    <s v="87.97.4.188"/>
    <s v="NULL"/>
    <m/>
    <n v="38"/>
    <n v="772364"/>
    <x v="1"/>
  </r>
  <r>
    <n v="19836502"/>
    <x v="11"/>
    <s v="mod_forum"/>
    <s v="uploaded"/>
    <s v="assessable"/>
    <s v="forum_posts"/>
    <n v="129376"/>
    <s v="c"/>
    <n v="2"/>
    <n v="299494"/>
    <n v="70"/>
    <n v="118033"/>
    <x v="2"/>
    <x v="0"/>
    <s v="NULL"/>
    <n v="0"/>
    <s v="a:4:{s:7:&quot;content&quot;;s:260:&quot;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br&gt;&lt;/p&gt;&quot;;s:14:&quot;pathnamehashes&quot;;a:0:{}s:12:&quot;discussionid&quot;;i:44544;s:13:&quot;triggeredfrom&quot;;s:20:&quot;forum_add_discussion&quot;;}"/>
    <n v="1549630991"/>
    <s v="web"/>
    <s v="87.97.4.188"/>
    <s v="NULL"/>
    <m/>
    <n v="38"/>
    <n v="772388"/>
    <x v="1"/>
  </r>
  <r>
    <n v="19836503"/>
    <x v="12"/>
    <s v="mod_forum"/>
    <s v="created"/>
    <s v="discussion"/>
    <s v="forum_discussions"/>
    <n v="44544"/>
    <s v="c"/>
    <n v="2"/>
    <n v="299494"/>
    <n v="70"/>
    <n v="118033"/>
    <x v="2"/>
    <x v="0"/>
    <s v="NULL"/>
    <n v="0"/>
    <s v="a:1:{s:7:&quot;forumid&quot;;s:5:&quot;29449&quot;;}"/>
    <n v="1549630991"/>
    <s v="web"/>
    <s v="87.97.4.188"/>
    <s v="NULL"/>
    <m/>
    <n v="38"/>
    <n v="772388"/>
    <x v="1"/>
  </r>
  <r>
    <n v="19836504"/>
    <x v="17"/>
    <s v="mod_forum"/>
    <s v="created"/>
    <s v="discussion_subscription"/>
    <s v="forum_discussion_subs"/>
    <n v="150"/>
    <s v="c"/>
    <n v="2"/>
    <n v="299494"/>
    <n v="70"/>
    <n v="118033"/>
    <x v="2"/>
    <x v="0"/>
    <n v="34004"/>
    <n v="0"/>
    <s v="a:2:{s:7:&quot;forumid&quot;;i:29449;s:10:&quot;discussion&quot;;i:44544;}"/>
    <n v="1549630991"/>
    <s v="web"/>
    <s v="87.97.4.188"/>
    <s v="NULL"/>
    <m/>
    <n v="38"/>
    <n v="772388"/>
    <x v="1"/>
  </r>
  <r>
    <n v="19836505"/>
    <x v="11"/>
    <s v="mod_forum"/>
    <s v="uploaded"/>
    <s v="assessable"/>
    <s v="forum_posts"/>
    <n v="129377"/>
    <s v="c"/>
    <n v="2"/>
    <n v="299494"/>
    <n v="70"/>
    <n v="118033"/>
    <x v="2"/>
    <x v="0"/>
    <s v="NULL"/>
    <n v="0"/>
    <s v="a:4:{s:7:&quot;content&quot;;s:260:&quot;&lt;p&gt;&lt;p&gt;Please, change your previous personal definition based on the experiences collected in frame of the international knowledge test before...&lt;/p&gt;&lt;p&gt;It is also possible, to write comments: why parts of the previous definition should be changed...&lt;/p&gt;&lt;br&gt;&lt;/p&gt;&quot;;s:14:&quot;pathnamehashes&quot;;a:0:{}s:12:&quot;discussionid&quot;;i:44545;s:13:&quot;triggeredfrom&quot;;s:20:&quot;forum_add_discussion&quot;;}"/>
    <n v="1549630991"/>
    <s v="web"/>
    <s v="87.97.4.188"/>
    <s v="NULL"/>
    <m/>
    <n v="38"/>
    <n v="772388"/>
    <x v="1"/>
  </r>
  <r>
    <n v="19836506"/>
    <x v="12"/>
    <s v="mod_forum"/>
    <s v="created"/>
    <s v="discussion"/>
    <s v="forum_discussions"/>
    <n v="44545"/>
    <s v="c"/>
    <n v="2"/>
    <n v="299494"/>
    <n v="70"/>
    <n v="118033"/>
    <x v="2"/>
    <x v="0"/>
    <s v="NULL"/>
    <n v="0"/>
    <s v="a:1:{s:7:&quot;forumid&quot;;s:5:&quot;29449&quot;;}"/>
    <n v="1549630991"/>
    <s v="web"/>
    <s v="87.97.4.188"/>
    <s v="NULL"/>
    <m/>
    <n v="38"/>
    <n v="772388"/>
    <x v="1"/>
  </r>
  <r>
    <n v="19836507"/>
    <x v="17"/>
    <s v="mod_forum"/>
    <s v="created"/>
    <s v="discussion_subscription"/>
    <s v="forum_discussion_subs"/>
    <n v="151"/>
    <s v="c"/>
    <n v="2"/>
    <n v="299494"/>
    <n v="70"/>
    <n v="118033"/>
    <x v="2"/>
    <x v="0"/>
    <n v="34004"/>
    <n v="0"/>
    <s v="a:2:{s:7:&quot;forumid&quot;;i:29449;s:10:&quot;discussion&quot;;i:44545;}"/>
    <n v="1549630991"/>
    <s v="web"/>
    <s v="87.97.4.188"/>
    <s v="NULL"/>
    <m/>
    <n v="38"/>
    <n v="772388"/>
    <x v="1"/>
  </r>
  <r>
    <n v="1983650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92"/>
    <s v="web"/>
    <s v="87.97.4.188"/>
    <s v="NULL"/>
    <m/>
    <n v="38"/>
    <n v="772389"/>
    <x v="1"/>
  </r>
  <r>
    <n v="19836512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0996"/>
    <s v="web"/>
    <s v="87.97.4.188"/>
    <s v="NULL"/>
    <m/>
    <n v="38"/>
    <n v="772393"/>
    <x v="1"/>
  </r>
  <r>
    <n v="19836515"/>
    <x v="13"/>
    <s v="mod_forum"/>
    <s v="viewed"/>
    <s v="discussion"/>
    <s v="forum_discussions"/>
    <n v="44543"/>
    <s v="r"/>
    <n v="2"/>
    <n v="299494"/>
    <n v="70"/>
    <n v="118033"/>
    <x v="2"/>
    <x v="0"/>
    <s v="NULL"/>
    <n v="0"/>
    <s v="N;"/>
    <n v="1549631003"/>
    <s v="web"/>
    <s v="87.97.4.188"/>
    <s v="NULL"/>
    <m/>
    <n v="38"/>
    <n v="772400"/>
    <x v="1"/>
  </r>
  <r>
    <n v="19836527"/>
    <x v="18"/>
    <s v="mod_forum"/>
    <s v="deleted"/>
    <s v="post"/>
    <s v="forum_posts"/>
    <n v="129375"/>
    <s v="d"/>
    <n v="0"/>
    <n v="299494"/>
    <n v="70"/>
    <n v="118033"/>
    <x v="2"/>
    <x v="0"/>
    <s v="NULL"/>
    <n v="0"/>
    <s v="a:3:{s:12:&quot;discussionid&quot;;s:5:&quot;44543&quot;;s:7:&quot;forumid&quot;;s:5:&quot;29449&quot;;s:9:&quot;forumtype&quot;;s:7:&quot;general&quot;;}"/>
    <n v="1549631012"/>
    <s v="web"/>
    <s v="87.97.4.188"/>
    <s v="NULL"/>
    <m/>
    <n v="38"/>
    <n v="772409"/>
    <x v="1"/>
  </r>
  <r>
    <n v="19836528"/>
    <x v="19"/>
    <s v="mod_forum"/>
    <s v="deleted"/>
    <s v="discussion"/>
    <s v="forum_discussions"/>
    <n v="44543"/>
    <s v="d"/>
    <n v="0"/>
    <n v="299494"/>
    <n v="70"/>
    <n v="118033"/>
    <x v="2"/>
    <x v="0"/>
    <s v="NULL"/>
    <n v="0"/>
    <s v="a:1:{s:7:&quot;forumid&quot;;s:5:&quot;29449&quot;;}"/>
    <n v="1549631012"/>
    <s v="web"/>
    <s v="87.97.4.188"/>
    <s v="NULL"/>
    <m/>
    <n v="38"/>
    <n v="772409"/>
    <x v="1"/>
  </r>
  <r>
    <n v="1983652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013"/>
    <s v="web"/>
    <s v="87.97.4.188"/>
    <s v="NULL"/>
    <m/>
    <n v="38"/>
    <n v="772410"/>
    <x v="1"/>
  </r>
  <r>
    <n v="19836534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020"/>
    <s v="web"/>
    <s v="87.97.4.188"/>
    <s v="NULL"/>
    <m/>
    <n v="38"/>
    <n v="772417"/>
    <x v="1"/>
  </r>
  <r>
    <n v="19836541"/>
    <x v="13"/>
    <s v="mod_forum"/>
    <s v="viewed"/>
    <s v="discussion"/>
    <s v="forum_discussions"/>
    <n v="44544"/>
    <s v="r"/>
    <n v="2"/>
    <n v="299494"/>
    <n v="70"/>
    <n v="118033"/>
    <x v="2"/>
    <x v="0"/>
    <s v="NULL"/>
    <n v="0"/>
    <s v="N;"/>
    <n v="1549631037"/>
    <s v="web"/>
    <s v="87.97.4.188"/>
    <s v="NULL"/>
    <m/>
    <n v="38"/>
    <n v="772434"/>
    <x v="1"/>
  </r>
  <r>
    <n v="19836552"/>
    <x v="13"/>
    <s v="mod_forum"/>
    <s v="viewed"/>
    <s v="discussion"/>
    <s v="forum_discussions"/>
    <n v="44544"/>
    <s v="r"/>
    <n v="2"/>
    <n v="299494"/>
    <n v="70"/>
    <n v="118033"/>
    <x v="2"/>
    <x v="0"/>
    <s v="NULL"/>
    <n v="0"/>
    <s v="N;"/>
    <n v="1549631059"/>
    <s v="web"/>
    <s v="87.97.4.188"/>
    <s v="NULL"/>
    <m/>
    <n v="38"/>
    <n v="772456"/>
    <x v="1"/>
  </r>
  <r>
    <n v="1983655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074"/>
    <s v="web"/>
    <s v="87.97.4.188"/>
    <s v="NULL"/>
    <m/>
    <n v="38"/>
    <n v="772471"/>
    <x v="1"/>
  </r>
  <r>
    <n v="19836560"/>
    <x v="13"/>
    <s v="mod_forum"/>
    <s v="viewed"/>
    <s v="discussion"/>
    <s v="forum_discussions"/>
    <n v="44470"/>
    <s v="r"/>
    <n v="2"/>
    <n v="299494"/>
    <n v="70"/>
    <n v="118033"/>
    <x v="2"/>
    <x v="0"/>
    <s v="NULL"/>
    <n v="0"/>
    <s v="N;"/>
    <n v="1549631076"/>
    <s v="web"/>
    <s v="87.97.4.188"/>
    <s v="NULL"/>
    <m/>
    <n v="38"/>
    <n v="772473"/>
    <x v="1"/>
  </r>
  <r>
    <n v="1983668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384"/>
    <s v="web"/>
    <s v="87.97.4.188"/>
    <s v="NULL"/>
    <m/>
    <n v="38"/>
    <n v="772781"/>
    <x v="1"/>
  </r>
  <r>
    <n v="1983668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31388"/>
    <s v="web"/>
    <s v="87.97.4.188"/>
    <s v="NULL"/>
    <m/>
    <n v="38"/>
    <n v="772785"/>
    <x v="1"/>
  </r>
  <r>
    <n v="1983669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631409"/>
    <s v="web"/>
    <s v="87.97.4.188"/>
    <s v="NULL"/>
    <m/>
    <n v="38"/>
    <n v="772806"/>
    <x v="1"/>
  </r>
  <r>
    <n v="19836695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419"/>
    <s v="web"/>
    <s v="87.97.4.188"/>
    <s v="NULL"/>
    <m/>
    <n v="38"/>
    <n v="772816"/>
    <x v="1"/>
  </r>
  <r>
    <n v="1983670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426"/>
    <s v="web"/>
    <s v="87.97.4.188"/>
    <s v="NULL"/>
    <m/>
    <n v="38"/>
    <n v="772823"/>
    <x v="1"/>
  </r>
  <r>
    <n v="19836713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45:&quot;Task Nr.1 - Personal definitions (OT1a&amp; OT4a)&quot;;}"/>
    <n v="1549631463"/>
    <s v="web"/>
    <s v="87.97.4.188"/>
    <s v="NULL"/>
    <m/>
    <n v="38"/>
    <n v="772860"/>
    <x v="1"/>
  </r>
  <r>
    <n v="1983671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463"/>
    <s v="web"/>
    <s v="87.97.4.188"/>
    <s v="NULL"/>
    <m/>
    <n v="38"/>
    <n v="772860"/>
    <x v="1"/>
  </r>
  <r>
    <n v="19836725"/>
    <x v="16"/>
    <s v="core"/>
    <s v="updated"/>
    <s v="course_module"/>
    <s v="course_modules"/>
    <n v="118040"/>
    <s v="u"/>
    <n v="1"/>
    <n v="299505"/>
    <n v="70"/>
    <n v="118040"/>
    <x v="2"/>
    <x v="0"/>
    <s v="NULL"/>
    <n v="0"/>
    <s v="a:3:{s:10:&quot;modulename&quot;;s:5:&quot;forum&quot;;s:10:&quot;instanceid&quot;;s:5:&quot;29452&quot;;s:4:&quot;name&quot;;s:40:&quot;Task Nr.2 - Knowledge Test with comments&quot;;}"/>
    <n v="1549631490"/>
    <s v="web"/>
    <s v="87.97.4.188"/>
    <s v="NULL"/>
    <m/>
    <n v="38"/>
    <n v="772887"/>
    <x v="1"/>
  </r>
  <r>
    <n v="198367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490"/>
    <s v="web"/>
    <s v="87.97.4.188"/>
    <s v="NULL"/>
    <m/>
    <n v="38"/>
    <n v="772887"/>
    <x v="1"/>
  </r>
  <r>
    <n v="19836730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496"/>
    <s v="web"/>
    <s v="87.97.4.188"/>
    <s v="NULL"/>
    <m/>
    <n v="38"/>
    <n v="772893"/>
    <x v="1"/>
  </r>
  <r>
    <n v="19836731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504"/>
    <s v="web"/>
    <s v="87.97.4.188"/>
    <s v="NULL"/>
    <m/>
    <n v="38"/>
    <n v="772901"/>
    <x v="1"/>
  </r>
  <r>
    <n v="19836740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45:&quot;Task Nr.1 - General definitions (OT1b &amp; FT4b)&quot;;}"/>
    <n v="1549631525"/>
    <s v="web"/>
    <s v="87.97.4.188"/>
    <s v="NULL"/>
    <m/>
    <n v="38"/>
    <n v="772922"/>
    <x v="1"/>
  </r>
  <r>
    <n v="1983674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526"/>
    <s v="web"/>
    <s v="87.97.4.188"/>
    <s v="NULL"/>
    <m/>
    <n v="38"/>
    <n v="772923"/>
    <x v="1"/>
  </r>
  <r>
    <n v="1983677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49631620"/>
    <s v="web"/>
    <s v="87.97.4.188"/>
    <s v="NULL"/>
    <m/>
    <n v="38"/>
    <n v="773017"/>
    <x v="1"/>
  </r>
  <r>
    <n v="1983678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1661"/>
    <s v="web"/>
    <s v="87.97.4.188"/>
    <s v="NULL"/>
    <m/>
    <n v="38"/>
    <n v="773058"/>
    <x v="1"/>
  </r>
  <r>
    <n v="19836794"/>
    <x v="16"/>
    <s v="core"/>
    <s v="updated"/>
    <s v="course_module"/>
    <s v="course_modules"/>
    <n v="118025"/>
    <s v="u"/>
    <n v="1"/>
    <n v="299482"/>
    <n v="70"/>
    <n v="118025"/>
    <x v="2"/>
    <x v="0"/>
    <s v="NULL"/>
    <n v="0"/>
    <s v="a:3:{s:10:&quot;modulename&quot;;s:5:&quot;forum&quot;;s:10:&quot;instanceid&quot;;s:5:&quot;29448&quot;;s:4:&quot;name&quot;;s:53:&quot;Task Nr.1 - Personal definitions (OT1a &amp; OT3a &amp; OT5a)&quot;;}"/>
    <n v="1549631686"/>
    <s v="web"/>
    <s v="87.97.4.188"/>
    <s v="NULL"/>
    <m/>
    <n v="38"/>
    <n v="773083"/>
    <x v="1"/>
  </r>
  <r>
    <n v="1983679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687"/>
    <s v="web"/>
    <s v="87.97.4.188"/>
    <s v="NULL"/>
    <m/>
    <n v="38"/>
    <n v="773084"/>
    <x v="1"/>
  </r>
  <r>
    <n v="19836799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1691"/>
    <s v="web"/>
    <s v="87.97.4.188"/>
    <s v="NULL"/>
    <m/>
    <n v="38"/>
    <n v="773088"/>
    <x v="1"/>
  </r>
  <r>
    <n v="19836812"/>
    <x v="16"/>
    <s v="core"/>
    <s v="updated"/>
    <s v="course_module"/>
    <s v="course_modules"/>
    <n v="118033"/>
    <s v="u"/>
    <n v="1"/>
    <n v="299494"/>
    <n v="70"/>
    <n v="118033"/>
    <x v="2"/>
    <x v="0"/>
    <s v="NULL"/>
    <n v="0"/>
    <s v="a:3:{s:10:&quot;modulename&quot;;s:5:&quot;forum&quot;;s:10:&quot;instanceid&quot;;s:5:&quot;29449&quot;;s:4:&quot;name&quot;;s:52:&quot;Task Nr.1 - General definitions (OT1b &amp; FT3b &amp; FT5b)&quot;;}"/>
    <n v="1549631711"/>
    <s v="web"/>
    <s v="87.97.4.188"/>
    <s v="NULL"/>
    <m/>
    <n v="38"/>
    <n v="773108"/>
    <x v="1"/>
  </r>
  <r>
    <n v="1983681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711"/>
    <s v="web"/>
    <s v="87.97.4.188"/>
    <s v="NULL"/>
    <m/>
    <n v="38"/>
    <n v="773108"/>
    <x v="1"/>
  </r>
  <r>
    <n v="19836858"/>
    <x v="9"/>
    <s v="core"/>
    <s v="created"/>
    <s v="course_module"/>
    <s v="course_modules"/>
    <n v="118052"/>
    <s v="c"/>
    <n v="1"/>
    <n v="299517"/>
    <n v="70"/>
    <n v="118052"/>
    <x v="2"/>
    <x v="0"/>
    <s v="NULL"/>
    <n v="0"/>
    <s v="a:3:{s:10:&quot;modulename&quot;;s:3:&quot;url&quot;;s:10:&quot;instanceid&quot;;i:2100;s:4:&quot;name&quot;;s:56:&quot;Task Nr.4 - Video stream about an extreme point of views&quot;;}"/>
    <n v="1549631850"/>
    <s v="web"/>
    <s v="87.97.4.188"/>
    <s v="NULL"/>
    <m/>
    <n v="38"/>
    <n v="773247"/>
    <x v="1"/>
  </r>
  <r>
    <n v="1983685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851"/>
    <s v="web"/>
    <s v="87.97.4.188"/>
    <s v="NULL"/>
    <m/>
    <n v="38"/>
    <n v="773248"/>
    <x v="1"/>
  </r>
  <r>
    <n v="19836880"/>
    <x v="9"/>
    <s v="core"/>
    <s v="created"/>
    <s v="course_module"/>
    <s v="course_modules"/>
    <n v="118053"/>
    <s v="c"/>
    <n v="1"/>
    <n v="299518"/>
    <n v="70"/>
    <n v="118053"/>
    <x v="2"/>
    <x v="0"/>
    <s v="NULL"/>
    <n v="0"/>
    <s v="a:3:{s:10:&quot;modulename&quot;;s:5:&quot;label&quot;;s:10:&quot;instanceid&quot;;i:12370;s:4:&quot;name&quot;;s:53:&quot;Task Nr.3 - Re-definitions based on the knowledge ...&quot;;}"/>
    <n v="1549631937"/>
    <s v="web"/>
    <s v="87.97.4.188"/>
    <s v="NULL"/>
    <m/>
    <n v="38"/>
    <n v="773334"/>
    <x v="1"/>
  </r>
  <r>
    <n v="198368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1938"/>
    <s v="web"/>
    <s v="87.97.4.188"/>
    <s v="NULL"/>
    <m/>
    <n v="38"/>
    <n v="773335"/>
    <x v="1"/>
  </r>
  <r>
    <n v="1983692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084"/>
    <s v="web"/>
    <s v="87.97.4.188"/>
    <s v="NULL"/>
    <m/>
    <n v="38"/>
    <n v="773481"/>
    <x v="1"/>
  </r>
  <r>
    <n v="198369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091"/>
    <s v="web"/>
    <s v="87.97.4.188"/>
    <s v="NULL"/>
    <m/>
    <n v="38"/>
    <n v="773488"/>
    <x v="1"/>
  </r>
  <r>
    <n v="198369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09"/>
    <s v="web"/>
    <s v="87.97.4.188"/>
    <s v="NULL"/>
    <m/>
    <n v="38"/>
    <n v="773506"/>
    <x v="1"/>
  </r>
  <r>
    <n v="1983693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16"/>
    <s v="web"/>
    <s v="87.97.4.188"/>
    <s v="NULL"/>
    <m/>
    <n v="38"/>
    <n v="773513"/>
    <x v="1"/>
  </r>
  <r>
    <n v="1983693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20"/>
    <s v="web"/>
    <s v="87.97.4.188"/>
    <s v="NULL"/>
    <m/>
    <n v="38"/>
    <n v="773517"/>
    <x v="1"/>
  </r>
  <r>
    <n v="1983693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32"/>
    <s v="web"/>
    <s v="87.97.4.188"/>
    <s v="NULL"/>
    <m/>
    <n v="38"/>
    <n v="773529"/>
    <x v="1"/>
  </r>
  <r>
    <n v="1983694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137"/>
    <s v="web"/>
    <s v="87.97.4.188"/>
    <s v="NULL"/>
    <m/>
    <n v="38"/>
    <n v="773534"/>
    <x v="1"/>
  </r>
  <r>
    <n v="1983702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400"/>
    <s v="web"/>
    <s v="87.97.4.188"/>
    <s v="NULL"/>
    <m/>
    <n v="38"/>
    <n v="773797"/>
    <x v="1"/>
  </r>
  <r>
    <n v="19837029"/>
    <x v="9"/>
    <s v="core"/>
    <s v="created"/>
    <s v="course_module"/>
    <s v="course_modules"/>
    <n v="118054"/>
    <s v="c"/>
    <n v="1"/>
    <n v="299519"/>
    <n v="70"/>
    <n v="118054"/>
    <x v="2"/>
    <x v="0"/>
    <s v="NULL"/>
    <n v="0"/>
    <s v="a:3:{s:10:&quot;modulename&quot;;s:5:&quot;label&quot;;s:10:&quot;instanceid&quot;;s:5:&quot;12371&quot;;s:4:&quot;name&quot;;s:53:&quot;Task Nr.3 - Re-definitions based on the knowledge ...&quot;;}"/>
    <n v="1549632421"/>
    <s v="web"/>
    <s v="87.97.4.188"/>
    <s v="NULL"/>
    <m/>
    <n v="38"/>
    <n v="773818"/>
    <x v="1"/>
  </r>
  <r>
    <n v="19837057"/>
    <x v="16"/>
    <s v="core"/>
    <s v="updated"/>
    <s v="course_module"/>
    <s v="course_modules"/>
    <n v="118053"/>
    <s v="u"/>
    <n v="1"/>
    <n v="299518"/>
    <n v="70"/>
    <n v="118053"/>
    <x v="2"/>
    <x v="0"/>
    <s v="NULL"/>
    <n v="0"/>
    <s v="a:3:{s:10:&quot;modulename&quot;;s:5:&quot;label&quot;;s:10:&quot;instanceid&quot;;s:5:&quot;12370&quot;;s:4:&quot;name&quot;;s:53:&quot;Task Nr.4 - Please, collect impulses for a further...&quot;;}"/>
    <n v="1549632517"/>
    <s v="web"/>
    <s v="87.97.4.188"/>
    <s v="NULL"/>
    <m/>
    <n v="38"/>
    <n v="773914"/>
    <x v="1"/>
  </r>
  <r>
    <n v="198370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517"/>
    <s v="web"/>
    <s v="87.97.4.188"/>
    <s v="NULL"/>
    <m/>
    <n v="38"/>
    <n v="773914"/>
    <x v="1"/>
  </r>
  <r>
    <n v="1983706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532"/>
    <s v="web"/>
    <s v="87.97.4.188"/>
    <s v="NULL"/>
    <m/>
    <n v="38"/>
    <n v="773929"/>
    <x v="1"/>
  </r>
  <r>
    <n v="1983706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538"/>
    <s v="web"/>
    <s v="87.97.4.188"/>
    <s v="NULL"/>
    <m/>
    <n v="38"/>
    <n v="773935"/>
    <x v="1"/>
  </r>
  <r>
    <n v="1983706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550"/>
    <s v="web"/>
    <s v="87.97.4.188"/>
    <s v="NULL"/>
    <m/>
    <n v="38"/>
    <n v="773947"/>
    <x v="1"/>
  </r>
  <r>
    <n v="19837103"/>
    <x v="11"/>
    <s v="mod_forum"/>
    <s v="uploaded"/>
    <s v="assessable"/>
    <s v="forum_posts"/>
    <n v="129382"/>
    <s v="c"/>
    <n v="2"/>
    <n v="299482"/>
    <n v="70"/>
    <n v="118025"/>
    <x v="2"/>
    <x v="0"/>
    <s v="NULL"/>
    <n v="0"/>
    <s v="a:4:{s:7:&quot;content&quot;;s:135:&quot;&lt;p&gt;Please, send new posts with ideas for a further re-definition during the video stream (as far as possible just in the pauses)...&lt;/p&gt;&quot;;s:14:&quot;pathnamehashes&quot;;a:0:{}s:12:&quot;discussionid&quot;;i:44548;s:13:&quot;triggeredfrom&quot;;s:20:&quot;forum_add_discussion&quot;;}"/>
    <n v="1549632652"/>
    <s v="web"/>
    <s v="87.97.4.188"/>
    <s v="NULL"/>
    <m/>
    <n v="38"/>
    <n v="774049"/>
    <x v="1"/>
  </r>
  <r>
    <n v="19837104"/>
    <x v="12"/>
    <s v="mod_forum"/>
    <s v="created"/>
    <s v="discussion"/>
    <s v="forum_discussions"/>
    <n v="44548"/>
    <s v="c"/>
    <n v="2"/>
    <n v="299482"/>
    <n v="70"/>
    <n v="118025"/>
    <x v="2"/>
    <x v="0"/>
    <s v="NULL"/>
    <n v="0"/>
    <s v="a:1:{s:7:&quot;forumid&quot;;s:5:&quot;29448&quot;;}"/>
    <n v="1549632652"/>
    <s v="web"/>
    <s v="87.97.4.188"/>
    <s v="NULL"/>
    <m/>
    <n v="38"/>
    <n v="774049"/>
    <x v="1"/>
  </r>
  <r>
    <n v="19837105"/>
    <x v="11"/>
    <s v="mod_forum"/>
    <s v="uploaded"/>
    <s v="assessable"/>
    <s v="forum_posts"/>
    <n v="129383"/>
    <s v="c"/>
    <n v="2"/>
    <n v="299482"/>
    <n v="70"/>
    <n v="118025"/>
    <x v="2"/>
    <x v="0"/>
    <s v="NULL"/>
    <n v="0"/>
    <s v="a:4:{s:7:&quot;content&quot;;s:135:&quot;&lt;p&gt;Please, send new posts with ideas for a further re-definition during the video stream (as far as possible just in the pauses)...&lt;/p&gt;&quot;;s:14:&quot;pathnamehashes&quot;;a:0:{}s:12:&quot;discussionid&quot;;i:44549;s:13:&quot;triggeredfrom&quot;;s:20:&quot;forum_add_discussion&quot;;}"/>
    <n v="1549632652"/>
    <s v="web"/>
    <s v="87.97.4.188"/>
    <s v="NULL"/>
    <m/>
    <n v="38"/>
    <n v="774049"/>
    <x v="1"/>
  </r>
  <r>
    <n v="19837106"/>
    <x v="12"/>
    <s v="mod_forum"/>
    <s v="created"/>
    <s v="discussion"/>
    <s v="forum_discussions"/>
    <n v="44549"/>
    <s v="c"/>
    <n v="2"/>
    <n v="299482"/>
    <n v="70"/>
    <n v="118025"/>
    <x v="2"/>
    <x v="0"/>
    <s v="NULL"/>
    <n v="0"/>
    <s v="a:1:{s:7:&quot;forumid&quot;;s:5:&quot;29448&quot;;}"/>
    <n v="1549632652"/>
    <s v="web"/>
    <s v="87.97.4.188"/>
    <s v="NULL"/>
    <m/>
    <n v="38"/>
    <n v="774049"/>
    <x v="1"/>
  </r>
  <r>
    <n v="1983710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652"/>
    <s v="web"/>
    <s v="87.97.4.188"/>
    <s v="NULL"/>
    <m/>
    <n v="38"/>
    <n v="774049"/>
    <x v="1"/>
  </r>
  <r>
    <n v="19837113"/>
    <x v="13"/>
    <s v="mod_forum"/>
    <s v="viewed"/>
    <s v="discussion"/>
    <s v="forum_discussions"/>
    <n v="44548"/>
    <s v="r"/>
    <n v="2"/>
    <n v="299482"/>
    <n v="70"/>
    <n v="118025"/>
    <x v="2"/>
    <x v="0"/>
    <s v="NULL"/>
    <n v="0"/>
    <s v="N;"/>
    <n v="1549632663"/>
    <s v="web"/>
    <s v="87.97.4.188"/>
    <s v="NULL"/>
    <m/>
    <n v="38"/>
    <n v="774060"/>
    <x v="1"/>
  </r>
  <r>
    <n v="19837117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676"/>
    <s v="web"/>
    <s v="87.97.4.188"/>
    <s v="NULL"/>
    <m/>
    <n v="38"/>
    <n v="774073"/>
    <x v="1"/>
  </r>
  <r>
    <n v="19837122"/>
    <x v="11"/>
    <s v="mod_forum"/>
    <s v="uploaded"/>
    <s v="assessable"/>
    <s v="forum_posts"/>
    <n v="129384"/>
    <s v="c"/>
    <n v="2"/>
    <n v="299494"/>
    <n v="70"/>
    <n v="118033"/>
    <x v="2"/>
    <x v="0"/>
    <s v="NULL"/>
    <n v="0"/>
    <s v="a:4:{s:7:&quot;content&quot;;s:206:&quot;&lt;p&gt;&lt;div&gt;&lt;div&gt;&lt;div role=&quot;heading&quot; aria-level=&quot;2&quot;&gt;Please, send new posts with ideas for a further re-definition during the video stream (as far as possible just in the pauses)...&lt;br&gt;&lt;/div&gt;&lt;/div&gt;&lt;/div&gt;&lt;br&gt;&lt;/p&gt;&quot;;s:14:&quot;pathnamehashes&quot;;a:0:{}s:12:&quot;discussionid&quot;;i:44550;s:13:&quot;triggeredfrom&quot;;s:20:&quot;forum_add_discussion&quot;;}"/>
    <n v="1549632699"/>
    <s v="web"/>
    <s v="87.97.4.188"/>
    <s v="NULL"/>
    <m/>
    <n v="38"/>
    <n v="774096"/>
    <x v="1"/>
  </r>
  <r>
    <n v="19837123"/>
    <x v="12"/>
    <s v="mod_forum"/>
    <s v="created"/>
    <s v="discussion"/>
    <s v="forum_discussions"/>
    <n v="44550"/>
    <s v="c"/>
    <n v="2"/>
    <n v="299494"/>
    <n v="70"/>
    <n v="118033"/>
    <x v="2"/>
    <x v="0"/>
    <s v="NULL"/>
    <n v="0"/>
    <s v="a:1:{s:7:&quot;forumid&quot;;s:5:&quot;29449&quot;;}"/>
    <n v="1549632699"/>
    <s v="web"/>
    <s v="87.97.4.188"/>
    <s v="NULL"/>
    <m/>
    <n v="38"/>
    <n v="774096"/>
    <x v="1"/>
  </r>
  <r>
    <n v="19837124"/>
    <x v="17"/>
    <s v="mod_forum"/>
    <s v="created"/>
    <s v="discussion_subscription"/>
    <s v="forum_discussion_subs"/>
    <n v="152"/>
    <s v="c"/>
    <n v="2"/>
    <n v="299494"/>
    <n v="70"/>
    <n v="118033"/>
    <x v="2"/>
    <x v="0"/>
    <n v="34004"/>
    <n v="0"/>
    <s v="a:2:{s:7:&quot;forumid&quot;;i:29449;s:10:&quot;discussion&quot;;i:44550;}"/>
    <n v="1549632700"/>
    <s v="web"/>
    <s v="87.97.4.188"/>
    <s v="NULL"/>
    <m/>
    <n v="38"/>
    <n v="774097"/>
    <x v="1"/>
  </r>
  <r>
    <n v="19837125"/>
    <x v="11"/>
    <s v="mod_forum"/>
    <s v="uploaded"/>
    <s v="assessable"/>
    <s v="forum_posts"/>
    <n v="129385"/>
    <s v="c"/>
    <n v="2"/>
    <n v="299494"/>
    <n v="70"/>
    <n v="118033"/>
    <x v="2"/>
    <x v="0"/>
    <s v="NULL"/>
    <n v="0"/>
    <s v="a:4:{s:7:&quot;content&quot;;s:206:&quot;&lt;p&gt;&lt;div&gt;&lt;div&gt;&lt;div role=&quot;heading&quot; aria-level=&quot;2&quot;&gt;Please, send new posts with ideas for a further re-definition during the video stream (as far as possible just in the pauses)...&lt;br&gt;&lt;/div&gt;&lt;/div&gt;&lt;/div&gt;&lt;br&gt;&lt;/p&gt;&quot;;s:14:&quot;pathnamehashes&quot;;a:0:{}s:12:&quot;discussionid&quot;;i:44551;s:13:&quot;triggeredfrom&quot;;s:20:&quot;forum_add_discussion&quot;;}"/>
    <n v="1549632702"/>
    <s v="web"/>
    <s v="87.97.4.188"/>
    <s v="NULL"/>
    <m/>
    <n v="38"/>
    <n v="774099"/>
    <x v="1"/>
  </r>
  <r>
    <n v="19837126"/>
    <x v="12"/>
    <s v="mod_forum"/>
    <s v="created"/>
    <s v="discussion"/>
    <s v="forum_discussions"/>
    <n v="44551"/>
    <s v="c"/>
    <n v="2"/>
    <n v="299494"/>
    <n v="70"/>
    <n v="118033"/>
    <x v="2"/>
    <x v="0"/>
    <s v="NULL"/>
    <n v="0"/>
    <s v="a:1:{s:7:&quot;forumid&quot;;s:5:&quot;29449&quot;;}"/>
    <n v="1549632702"/>
    <s v="web"/>
    <s v="87.97.4.188"/>
    <s v="NULL"/>
    <m/>
    <n v="38"/>
    <n v="774099"/>
    <x v="1"/>
  </r>
  <r>
    <n v="19837127"/>
    <x v="17"/>
    <s v="mod_forum"/>
    <s v="created"/>
    <s v="discussion_subscription"/>
    <s v="forum_discussion_subs"/>
    <n v="153"/>
    <s v="c"/>
    <n v="2"/>
    <n v="299494"/>
    <n v="70"/>
    <n v="118033"/>
    <x v="2"/>
    <x v="0"/>
    <n v="34004"/>
    <n v="0"/>
    <s v="a:2:{s:7:&quot;forumid&quot;;i:29449;s:10:&quot;discussion&quot;;i:44551;}"/>
    <n v="1549632702"/>
    <s v="web"/>
    <s v="87.97.4.188"/>
    <s v="NULL"/>
    <m/>
    <n v="38"/>
    <n v="774099"/>
    <x v="1"/>
  </r>
  <r>
    <n v="19837128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702"/>
    <s v="web"/>
    <s v="87.97.4.188"/>
    <s v="NULL"/>
    <m/>
    <n v="38"/>
    <n v="774099"/>
    <x v="1"/>
  </r>
  <r>
    <n v="19837131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709"/>
    <s v="web"/>
    <s v="87.97.4.188"/>
    <s v="NULL"/>
    <m/>
    <n v="38"/>
    <n v="774106"/>
    <x v="1"/>
  </r>
  <r>
    <n v="19837135"/>
    <x v="24"/>
    <s v="mod_url"/>
    <s v="viewed"/>
    <s v="course_module"/>
    <s v="url"/>
    <n v="2100"/>
    <s v="r"/>
    <n v="2"/>
    <n v="299517"/>
    <n v="70"/>
    <n v="118052"/>
    <x v="2"/>
    <x v="0"/>
    <s v="NULL"/>
    <n v="0"/>
    <s v="N;"/>
    <n v="1549632721"/>
    <s v="web"/>
    <s v="87.97.4.188"/>
    <s v="NULL"/>
    <m/>
    <n v="38"/>
    <n v="774118"/>
    <x v="1"/>
  </r>
  <r>
    <n v="1983714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747"/>
    <s v="web"/>
    <s v="87.97.4.188"/>
    <s v="NULL"/>
    <m/>
    <n v="38"/>
    <n v="774144"/>
    <x v="1"/>
  </r>
  <r>
    <n v="1983714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767"/>
    <s v="web"/>
    <s v="87.97.4.188"/>
    <s v="NULL"/>
    <m/>
    <n v="38"/>
    <n v="774164"/>
    <x v="1"/>
  </r>
  <r>
    <n v="19837146"/>
    <x v="9"/>
    <s v="core"/>
    <s v="created"/>
    <s v="course_module"/>
    <s v="course_modules"/>
    <n v="118055"/>
    <s v="c"/>
    <n v="1"/>
    <n v="299520"/>
    <n v="70"/>
    <n v="118055"/>
    <x v="2"/>
    <x v="0"/>
    <s v="NULL"/>
    <n v="0"/>
    <s v="a:3:{s:10:&quot;modulename&quot;;s:5:&quot;label&quot;;s:10:&quot;instanceid&quot;;s:5:&quot;12372&quot;;s:4:&quot;name&quot;;s:53:&quot;Task Nr.4 - Please, collect impulses for a further...&quot;;}"/>
    <n v="1549632792"/>
    <s v="web"/>
    <s v="87.97.4.188"/>
    <s v="NULL"/>
    <m/>
    <n v="38"/>
    <n v="774189"/>
    <x v="1"/>
  </r>
  <r>
    <n v="19837150"/>
    <x v="16"/>
    <s v="core"/>
    <s v="updated"/>
    <s v="course_module"/>
    <s v="course_modules"/>
    <n v="118053"/>
    <s v="u"/>
    <n v="1"/>
    <n v="299518"/>
    <n v="70"/>
    <n v="118053"/>
    <x v="2"/>
    <x v="0"/>
    <s v="NULL"/>
    <n v="0"/>
    <s v="a:3:{s:10:&quot;modulename&quot;;s:5:&quot;label&quot;;s:10:&quot;instanceid&quot;;s:5:&quot;12370&quot;;s:4:&quot;name&quot;;s:53:&quot;Task Nr.5 - Please, create further re-definitions....&quot;;}"/>
    <n v="1549632836"/>
    <s v="web"/>
    <s v="87.97.4.188"/>
    <s v="NULL"/>
    <m/>
    <n v="38"/>
    <n v="774233"/>
    <x v="1"/>
  </r>
  <r>
    <n v="1983715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837"/>
    <s v="web"/>
    <s v="87.97.4.188"/>
    <s v="NULL"/>
    <m/>
    <n v="38"/>
    <n v="774234"/>
    <x v="1"/>
  </r>
  <r>
    <n v="1983715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843"/>
    <s v="web"/>
    <s v="87.97.4.188"/>
    <s v="NULL"/>
    <m/>
    <n v="38"/>
    <n v="774240"/>
    <x v="1"/>
  </r>
  <r>
    <n v="1983715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847"/>
    <s v="web"/>
    <s v="87.97.4.188"/>
    <s v="NULL"/>
    <m/>
    <n v="38"/>
    <n v="774244"/>
    <x v="1"/>
  </r>
  <r>
    <n v="1983715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856"/>
    <s v="web"/>
    <s v="87.97.4.188"/>
    <s v="NULL"/>
    <m/>
    <n v="38"/>
    <n v="774253"/>
    <x v="1"/>
  </r>
  <r>
    <n v="19837160"/>
    <x v="11"/>
    <s v="mod_forum"/>
    <s v="uploaded"/>
    <s v="assessable"/>
    <s v="forum_posts"/>
    <n v="129388"/>
    <s v="c"/>
    <n v="2"/>
    <n v="299482"/>
    <n v="70"/>
    <n v="118025"/>
    <x v="2"/>
    <x v="0"/>
    <s v="NULL"/>
    <n v="0"/>
    <s v="a:4:{s:7:&quot;content&quot;;s:77:&quot;&lt;p&gt;Please, create new definitions based on the previous impulses...&amp;nbsp;&lt;/p&gt;&quot;;s:14:&quot;pathnamehashes&quot;;a:0:{}s:12:&quot;discussionid&quot;;i:44552;s:13:&quot;triggeredfrom&quot;;s:20:&quot;forum_add_discussion&quot;;}"/>
    <n v="1549632928"/>
    <s v="web"/>
    <s v="87.97.4.188"/>
    <s v="NULL"/>
    <m/>
    <n v="38"/>
    <n v="774325"/>
    <x v="1"/>
  </r>
  <r>
    <n v="19837161"/>
    <x v="12"/>
    <s v="mod_forum"/>
    <s v="created"/>
    <s v="discussion"/>
    <s v="forum_discussions"/>
    <n v="44552"/>
    <s v="c"/>
    <n v="2"/>
    <n v="299482"/>
    <n v="70"/>
    <n v="118025"/>
    <x v="2"/>
    <x v="0"/>
    <s v="NULL"/>
    <n v="0"/>
    <s v="a:1:{s:7:&quot;forumid&quot;;s:5:&quot;29448&quot;;}"/>
    <n v="1549632928"/>
    <s v="web"/>
    <s v="87.97.4.188"/>
    <s v="NULL"/>
    <m/>
    <n v="38"/>
    <n v="774325"/>
    <x v="1"/>
  </r>
  <r>
    <n v="19837162"/>
    <x v="11"/>
    <s v="mod_forum"/>
    <s v="uploaded"/>
    <s v="assessable"/>
    <s v="forum_posts"/>
    <n v="129389"/>
    <s v="c"/>
    <n v="2"/>
    <n v="299482"/>
    <n v="70"/>
    <n v="118025"/>
    <x v="2"/>
    <x v="0"/>
    <s v="NULL"/>
    <n v="0"/>
    <s v="a:4:{s:7:&quot;content&quot;;s:77:&quot;&lt;p&gt;Please, create new definitions based on the previous impulses...&amp;nbsp;&lt;/p&gt;&quot;;s:14:&quot;pathnamehashes&quot;;a:0:{}s:12:&quot;discussionid&quot;;i:44553;s:13:&quot;triggeredfrom&quot;;s:20:&quot;forum_add_discussion&quot;;}"/>
    <n v="1549632929"/>
    <s v="web"/>
    <s v="87.97.4.188"/>
    <s v="NULL"/>
    <m/>
    <n v="38"/>
    <n v="774326"/>
    <x v="1"/>
  </r>
  <r>
    <n v="19837163"/>
    <x v="12"/>
    <s v="mod_forum"/>
    <s v="created"/>
    <s v="discussion"/>
    <s v="forum_discussions"/>
    <n v="44553"/>
    <s v="c"/>
    <n v="2"/>
    <n v="299482"/>
    <n v="70"/>
    <n v="118025"/>
    <x v="2"/>
    <x v="0"/>
    <s v="NULL"/>
    <n v="0"/>
    <s v="a:1:{s:7:&quot;forumid&quot;;s:5:&quot;29448&quot;;}"/>
    <n v="1549632929"/>
    <s v="web"/>
    <s v="87.97.4.188"/>
    <s v="NULL"/>
    <m/>
    <n v="38"/>
    <n v="774326"/>
    <x v="1"/>
  </r>
  <r>
    <n v="1983716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2929"/>
    <s v="web"/>
    <s v="87.97.4.188"/>
    <s v="NULL"/>
    <m/>
    <n v="38"/>
    <n v="774326"/>
    <x v="1"/>
  </r>
  <r>
    <n v="19837165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944"/>
    <s v="web"/>
    <s v="87.97.4.188"/>
    <s v="NULL"/>
    <m/>
    <n v="38"/>
    <n v="774341"/>
    <x v="1"/>
  </r>
  <r>
    <n v="19837169"/>
    <x v="11"/>
    <s v="mod_forum"/>
    <s v="uploaded"/>
    <s v="assessable"/>
    <s v="forum_posts"/>
    <n v="129390"/>
    <s v="c"/>
    <n v="2"/>
    <n v="299494"/>
    <n v="70"/>
    <n v="118033"/>
    <x v="2"/>
    <x v="0"/>
    <s v="NULL"/>
    <n v="0"/>
    <s v="a:4:{s:7:&quot;content&quot;;s:81:&quot;&lt;p&gt;Please, create new definitions based on the previous impulses...&amp;nbsp;&lt;br&gt;&lt;/p&gt;&quot;;s:14:&quot;pathnamehashes&quot;;a:0:{}s:12:&quot;discussionid&quot;;i:44554;s:13:&quot;triggeredfrom&quot;;s:20:&quot;forum_add_discussion&quot;;}"/>
    <n v="1549632965"/>
    <s v="web"/>
    <s v="87.97.4.188"/>
    <s v="NULL"/>
    <m/>
    <n v="38"/>
    <n v="774362"/>
    <x v="1"/>
  </r>
  <r>
    <n v="19837170"/>
    <x v="12"/>
    <s v="mod_forum"/>
    <s v="created"/>
    <s v="discussion"/>
    <s v="forum_discussions"/>
    <n v="44554"/>
    <s v="c"/>
    <n v="2"/>
    <n v="299494"/>
    <n v="70"/>
    <n v="118033"/>
    <x v="2"/>
    <x v="0"/>
    <s v="NULL"/>
    <n v="0"/>
    <s v="a:1:{s:7:&quot;forumid&quot;;s:5:&quot;29449&quot;;}"/>
    <n v="1549632965"/>
    <s v="web"/>
    <s v="87.97.4.188"/>
    <s v="NULL"/>
    <m/>
    <n v="38"/>
    <n v="774362"/>
    <x v="1"/>
  </r>
  <r>
    <n v="19837171"/>
    <x v="17"/>
    <s v="mod_forum"/>
    <s v="created"/>
    <s v="discussion_subscription"/>
    <s v="forum_discussion_subs"/>
    <n v="154"/>
    <s v="c"/>
    <n v="2"/>
    <n v="299494"/>
    <n v="70"/>
    <n v="118033"/>
    <x v="2"/>
    <x v="0"/>
    <n v="34004"/>
    <n v="0"/>
    <s v="a:2:{s:7:&quot;forumid&quot;;i:29449;s:10:&quot;discussion&quot;;i:44554;}"/>
    <n v="1549632965"/>
    <s v="web"/>
    <s v="87.97.4.188"/>
    <s v="NULL"/>
    <m/>
    <n v="38"/>
    <n v="774362"/>
    <x v="1"/>
  </r>
  <r>
    <n v="19837172"/>
    <x v="11"/>
    <s v="mod_forum"/>
    <s v="uploaded"/>
    <s v="assessable"/>
    <s v="forum_posts"/>
    <n v="129391"/>
    <s v="c"/>
    <n v="2"/>
    <n v="299494"/>
    <n v="70"/>
    <n v="118033"/>
    <x v="2"/>
    <x v="0"/>
    <s v="NULL"/>
    <n v="0"/>
    <s v="a:4:{s:7:&quot;content&quot;;s:81:&quot;&lt;p&gt;Please, create new definitions based on the previous impulses...&amp;nbsp;&lt;br&gt;&lt;/p&gt;&quot;;s:14:&quot;pathnamehashes&quot;;a:0:{}s:12:&quot;discussionid&quot;;i:44555;s:13:&quot;triggeredfrom&quot;;s:20:&quot;forum_add_discussion&quot;;}"/>
    <n v="1549632966"/>
    <s v="web"/>
    <s v="87.97.4.188"/>
    <s v="NULL"/>
    <m/>
    <n v="38"/>
    <n v="774363"/>
    <x v="1"/>
  </r>
  <r>
    <n v="19837173"/>
    <x v="12"/>
    <s v="mod_forum"/>
    <s v="created"/>
    <s v="discussion"/>
    <s v="forum_discussions"/>
    <n v="44555"/>
    <s v="c"/>
    <n v="2"/>
    <n v="299494"/>
    <n v="70"/>
    <n v="118033"/>
    <x v="2"/>
    <x v="0"/>
    <s v="NULL"/>
    <n v="0"/>
    <s v="a:1:{s:7:&quot;forumid&quot;;s:5:&quot;29449&quot;;}"/>
    <n v="1549632966"/>
    <s v="web"/>
    <s v="87.97.4.188"/>
    <s v="NULL"/>
    <m/>
    <n v="38"/>
    <n v="774363"/>
    <x v="1"/>
  </r>
  <r>
    <n v="19837174"/>
    <x v="17"/>
    <s v="mod_forum"/>
    <s v="created"/>
    <s v="discussion_subscription"/>
    <s v="forum_discussion_subs"/>
    <n v="155"/>
    <s v="c"/>
    <n v="2"/>
    <n v="299494"/>
    <n v="70"/>
    <n v="118033"/>
    <x v="2"/>
    <x v="0"/>
    <n v="34004"/>
    <n v="0"/>
    <s v="a:2:{s:7:&quot;forumid&quot;;i:29449;s:10:&quot;discussion&quot;;i:44555;}"/>
    <n v="1549632966"/>
    <s v="web"/>
    <s v="87.97.4.188"/>
    <s v="NULL"/>
    <m/>
    <n v="38"/>
    <n v="774363"/>
    <x v="1"/>
  </r>
  <r>
    <n v="19837175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49632966"/>
    <s v="web"/>
    <s v="87.97.4.188"/>
    <s v="NULL"/>
    <m/>
    <n v="38"/>
    <n v="774363"/>
    <x v="1"/>
  </r>
  <r>
    <n v="1983718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2986"/>
    <s v="web"/>
    <s v="87.97.4.188"/>
    <s v="NULL"/>
    <m/>
    <n v="38"/>
    <n v="774383"/>
    <x v="1"/>
  </r>
  <r>
    <n v="19837252"/>
    <x v="9"/>
    <s v="core"/>
    <s v="created"/>
    <s v="course_module"/>
    <s v="course_modules"/>
    <n v="118056"/>
    <s v="c"/>
    <n v="1"/>
    <n v="299521"/>
    <n v="70"/>
    <n v="118056"/>
    <x v="2"/>
    <x v="0"/>
    <s v="NULL"/>
    <n v="0"/>
    <s v="a:3:{s:10:&quot;modulename&quot;;s:5:&quot;forum&quot;;s:10:&quot;instanceid&quot;;i:29453;s:4:&quot;name&quot;;s:45:&quot;Task Nr.6 - Who is the best Student - by now?&quot;;}"/>
    <n v="1549633305"/>
    <s v="web"/>
    <s v="87.97.4.188"/>
    <s v="NULL"/>
    <m/>
    <n v="38"/>
    <n v="774702"/>
    <x v="1"/>
  </r>
  <r>
    <n v="1983725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3306"/>
    <s v="web"/>
    <s v="87.97.4.188"/>
    <s v="NULL"/>
    <m/>
    <n v="38"/>
    <n v="774703"/>
    <x v="1"/>
  </r>
  <r>
    <n v="19837265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3339"/>
    <s v="web"/>
    <s v="87.97.4.188"/>
    <s v="NULL"/>
    <m/>
    <n v="38"/>
    <n v="774736"/>
    <x v="1"/>
  </r>
  <r>
    <n v="19837309"/>
    <x v="11"/>
    <s v="mod_forum"/>
    <s v="uploaded"/>
    <s v="assessable"/>
    <s v="forum_posts"/>
    <n v="129396"/>
    <s v="c"/>
    <n v="2"/>
    <n v="299521"/>
    <n v="70"/>
    <n v="118056"/>
    <x v="2"/>
    <x v="0"/>
    <s v="NULL"/>
    <n v="0"/>
    <s v="a:4:{s:7:&quot;content&quot;;s:184:&quot;&lt;p&gt;Never forget: the description of an evaluation process should always be precise and detailed in order to make possible an unlimited interpretation/using by other Students too...&lt;/p&gt;&quot;;s:14:&quot;pathnamehashes&quot;;a:0:{}s:12:&quot;discussionid&quot;;i:44560;s:13:&quot;triggeredfrom&quot;;s:20:&quot;forum_add_discussion&quot;;}"/>
    <n v="1549633526"/>
    <s v="web"/>
    <s v="87.97.4.188"/>
    <s v="NULL"/>
    <m/>
    <n v="38"/>
    <n v="774923"/>
    <x v="1"/>
  </r>
  <r>
    <n v="19837310"/>
    <x v="12"/>
    <s v="mod_forum"/>
    <s v="created"/>
    <s v="discussion"/>
    <s v="forum_discussions"/>
    <n v="44560"/>
    <s v="c"/>
    <n v="2"/>
    <n v="299521"/>
    <n v="70"/>
    <n v="118056"/>
    <x v="2"/>
    <x v="0"/>
    <s v="NULL"/>
    <n v="0"/>
    <s v="a:1:{s:7:&quot;forumid&quot;;s:5:&quot;29453&quot;;}"/>
    <n v="1549633526"/>
    <s v="web"/>
    <s v="87.97.4.188"/>
    <s v="NULL"/>
    <m/>
    <n v="38"/>
    <n v="774923"/>
    <x v="1"/>
  </r>
  <r>
    <n v="19837311"/>
    <x v="17"/>
    <s v="mod_forum"/>
    <s v="created"/>
    <s v="discussion_subscription"/>
    <s v="forum_discussion_subs"/>
    <n v="156"/>
    <s v="c"/>
    <n v="2"/>
    <n v="299521"/>
    <n v="70"/>
    <n v="118056"/>
    <x v="2"/>
    <x v="0"/>
    <n v="34004"/>
    <n v="0"/>
    <s v="a:2:{s:7:&quot;forumid&quot;;i:29453;s:10:&quot;discussion&quot;;i:44560;}"/>
    <n v="1549633526"/>
    <s v="web"/>
    <s v="87.97.4.188"/>
    <s v="NULL"/>
    <m/>
    <n v="38"/>
    <n v="774923"/>
    <x v="1"/>
  </r>
  <r>
    <n v="19837312"/>
    <x v="11"/>
    <s v="mod_forum"/>
    <s v="uploaded"/>
    <s v="assessable"/>
    <s v="forum_posts"/>
    <n v="129397"/>
    <s v="c"/>
    <n v="2"/>
    <n v="299521"/>
    <n v="70"/>
    <n v="118056"/>
    <x v="2"/>
    <x v="0"/>
    <s v="NULL"/>
    <n v="0"/>
    <s v="a:4:{s:7:&quot;content&quot;;s:184:&quot;&lt;p&gt;Never forget: the description of an evaluation process should always be precise and detailed in order to make possible an unlimited interpretation/using by other Students too...&lt;/p&gt;&quot;;s:14:&quot;pathnamehashes&quot;;a:0:{}s:12:&quot;discussionid&quot;;i:44561;s:13:&quot;triggeredfrom&quot;;s:20:&quot;forum_add_discussion&quot;;}"/>
    <n v="1549633530"/>
    <s v="web"/>
    <s v="87.97.4.188"/>
    <s v="NULL"/>
    <m/>
    <n v="38"/>
    <n v="774927"/>
    <x v="1"/>
  </r>
  <r>
    <n v="19837313"/>
    <x v="12"/>
    <s v="mod_forum"/>
    <s v="created"/>
    <s v="discussion"/>
    <s v="forum_discussions"/>
    <n v="44561"/>
    <s v="c"/>
    <n v="2"/>
    <n v="299521"/>
    <n v="70"/>
    <n v="118056"/>
    <x v="2"/>
    <x v="0"/>
    <s v="NULL"/>
    <n v="0"/>
    <s v="a:1:{s:7:&quot;forumid&quot;;s:5:&quot;29453&quot;;}"/>
    <n v="1549633530"/>
    <s v="web"/>
    <s v="87.97.4.188"/>
    <s v="NULL"/>
    <m/>
    <n v="38"/>
    <n v="774927"/>
    <x v="1"/>
  </r>
  <r>
    <n v="19837314"/>
    <x v="17"/>
    <s v="mod_forum"/>
    <s v="created"/>
    <s v="discussion_subscription"/>
    <s v="forum_discussion_subs"/>
    <n v="157"/>
    <s v="c"/>
    <n v="2"/>
    <n v="299521"/>
    <n v="70"/>
    <n v="118056"/>
    <x v="2"/>
    <x v="0"/>
    <n v="34004"/>
    <n v="0"/>
    <s v="a:2:{s:7:&quot;forumid&quot;;i:29453;s:10:&quot;discussion&quot;;i:44561;}"/>
    <n v="1549633530"/>
    <s v="web"/>
    <s v="87.97.4.188"/>
    <s v="NULL"/>
    <m/>
    <n v="38"/>
    <n v="774927"/>
    <x v="1"/>
  </r>
  <r>
    <n v="19837315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3531"/>
    <s v="web"/>
    <s v="87.97.4.188"/>
    <s v="NULL"/>
    <m/>
    <n v="38"/>
    <n v="774928"/>
    <x v="1"/>
  </r>
  <r>
    <n v="19837367"/>
    <x v="13"/>
    <s v="mod_forum"/>
    <s v="viewed"/>
    <s v="discussion"/>
    <s v="forum_discussions"/>
    <n v="44561"/>
    <s v="r"/>
    <n v="2"/>
    <n v="299521"/>
    <n v="70"/>
    <n v="118056"/>
    <x v="2"/>
    <x v="0"/>
    <s v="NULL"/>
    <n v="0"/>
    <s v="N;"/>
    <n v="1549633538"/>
    <s v="web"/>
    <s v="87.97.4.188"/>
    <s v="NULL"/>
    <m/>
    <n v="38"/>
    <n v="774935"/>
    <x v="1"/>
  </r>
  <r>
    <n v="19838011"/>
    <x v="11"/>
    <s v="mod_forum"/>
    <s v="uploaded"/>
    <s v="assessable"/>
    <s v="forum_posts"/>
    <n v="129402"/>
    <s v="c"/>
    <n v="2"/>
    <n v="299521"/>
    <n v="70"/>
    <n v="118056"/>
    <x v="2"/>
    <x v="0"/>
    <s v="NULL"/>
    <n v="0"/>
    <s v="a:4:{s:7:&quot;content&quot;;s:537:&quot;&lt;p&gt;&lt;i&gt;The more &lt;/i&gt;(&lt;b&gt;impulses&lt;/b&gt; somebody sent during the video stream), &lt;i&gt;the better &lt;/i&gt;(this Students is)...&lt;/p&gt;&lt;p&gt;&lt;p&gt;&lt;i&gt;The faster&amp;nbsp;&lt;/i&gt;(&lt;b&gt;comments&lt;/b&gt;&amp;nbsp;somebody sent to the questions in the knowledge test),&amp;nbsp;&lt;i&gt;the better&amp;nbsp;&lt;/i&gt;(this Students is)...&lt;/p&gt;&lt;p&gt;&lt;p&gt;&lt;i&gt;The operative&amp;nbsp;&lt;/i&gt;(&lt;b&gt;attributes&lt;/b&gt;&amp;nbsp;somebody defined for an evaluation),&amp;nbsp;&lt;i&gt;the better&amp;nbsp;&lt;/i&gt;(this Students is)... (where the word &quot;operative&quot; means&amp;nbsp;an attribute can be measured in an objective/instrumental way)...&lt;/p&gt;&lt;/p&gt;&lt;/p&gt;&quot;;s:14:&quot;pathnamehashes&quot;;a:0:{}s:12:&quot;discussionid&quot;;i:44561;s:13:&quot;triggeredfrom&quot;;s:18:&quot;forum_add_new_post&quot;;}"/>
    <n v="1549634000"/>
    <s v="web"/>
    <s v="87.97.4.188"/>
    <s v="NULL"/>
    <m/>
    <n v="38"/>
    <n v="775397"/>
    <x v="1"/>
  </r>
  <r>
    <n v="19838012"/>
    <x v="14"/>
    <s v="mod_forum"/>
    <s v="created"/>
    <s v="post"/>
    <s v="forum_posts"/>
    <n v="129402"/>
    <s v="c"/>
    <n v="2"/>
    <n v="299521"/>
    <n v="70"/>
    <n v="118056"/>
    <x v="2"/>
    <x v="0"/>
    <s v="NULL"/>
    <n v="0"/>
    <s v="a:3:{s:12:&quot;discussionid&quot;;s:5:&quot;44561&quot;;s:7:&quot;forumid&quot;;s:5:&quot;29453&quot;;s:9:&quot;forumtype&quot;;s:7:&quot;general&quot;;}"/>
    <n v="1549634000"/>
    <s v="web"/>
    <s v="87.97.4.188"/>
    <s v="NULL"/>
    <m/>
    <n v="38"/>
    <n v="775397"/>
    <x v="1"/>
  </r>
  <r>
    <n v="19838013"/>
    <x v="13"/>
    <s v="mod_forum"/>
    <s v="viewed"/>
    <s v="discussion"/>
    <s v="forum_discussions"/>
    <n v="44561"/>
    <s v="r"/>
    <n v="2"/>
    <n v="299521"/>
    <n v="70"/>
    <n v="118056"/>
    <x v="2"/>
    <x v="0"/>
    <s v="NULL"/>
    <n v="0"/>
    <s v="N;"/>
    <n v="1549634000"/>
    <s v="web"/>
    <s v="87.97.4.188"/>
    <s v="NULL"/>
    <m/>
    <n v="38"/>
    <n v="775397"/>
    <x v="1"/>
  </r>
  <r>
    <n v="19838014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4009"/>
    <s v="web"/>
    <s v="87.97.4.188"/>
    <s v="NULL"/>
    <m/>
    <n v="38"/>
    <n v="775406"/>
    <x v="1"/>
  </r>
  <r>
    <n v="19838015"/>
    <x v="5"/>
    <s v="mod_forum"/>
    <s v="viewed"/>
    <s v="course_module"/>
    <s v="forum"/>
    <n v="29453"/>
    <s v="r"/>
    <n v="2"/>
    <n v="299521"/>
    <n v="70"/>
    <n v="118056"/>
    <x v="2"/>
    <x v="0"/>
    <s v="NULL"/>
    <n v="0"/>
    <s v="N;"/>
    <n v="1549634013"/>
    <s v="web"/>
    <s v="87.97.4.188"/>
    <s v="NULL"/>
    <m/>
    <n v="38"/>
    <n v="775410"/>
    <x v="1"/>
  </r>
  <r>
    <n v="19838016"/>
    <x v="13"/>
    <s v="mod_forum"/>
    <s v="viewed"/>
    <s v="discussion"/>
    <s v="forum_discussions"/>
    <n v="44560"/>
    <s v="r"/>
    <n v="2"/>
    <n v="299521"/>
    <n v="70"/>
    <n v="118056"/>
    <x v="2"/>
    <x v="0"/>
    <s v="NULL"/>
    <n v="0"/>
    <s v="N;"/>
    <n v="1549634015"/>
    <s v="web"/>
    <s v="87.97.4.188"/>
    <s v="NULL"/>
    <m/>
    <n v="38"/>
    <n v="775412"/>
    <x v="1"/>
  </r>
  <r>
    <n v="19838020"/>
    <x v="11"/>
    <s v="mod_forum"/>
    <s v="uploaded"/>
    <s v="assessable"/>
    <s v="forum_posts"/>
    <n v="129403"/>
    <s v="c"/>
    <n v="2"/>
    <n v="299521"/>
    <n v="70"/>
    <n v="118056"/>
    <x v="2"/>
    <x v="0"/>
    <s v="NULL"/>
    <n v="0"/>
    <s v="a:4:{s:7:&quot;content&quot;;s:582:&quot;&lt;p&gt;&lt;p&gt;&lt;i&gt;The more&amp;nbsp;&lt;/i&gt;(&lt;b&gt;impulses&lt;/b&gt;&amp;nbsp;somebody sent during the video stream),&amp;nbsp;&lt;i&gt;the better&amp;nbsp;&lt;/i&gt;(this Students is)...&lt;/p&gt;&lt;p&gt;&lt;/p&gt;&lt;p&gt;&lt;i&gt;The faster&amp;nbsp;&lt;/i&gt;(&lt;b&gt;comments&lt;/b&gt;&amp;nbsp;somebody sent to the questions in the knowledge test),&amp;nbsp;&lt;i&gt;the better&amp;nbsp;&lt;/i&gt;(this Students is)...&lt;/p&gt;&lt;p&gt;&lt;/p&gt;&lt;p&gt;&lt;i&gt;The operative&amp;nbsp;&lt;/i&gt;(&lt;b&gt;attributes&lt;/b&gt;&amp;nbsp;somebody defined for an evaluation),&amp;nbsp;&lt;i&gt;the better&amp;nbsp;&lt;/i&gt;(this Students is)... (where the word &quot;operative&quot; means&amp;nbsp;an attribute can be measured in an objective/instrumental way)...&lt;/p&gt;&lt;p&gt;&lt;/p&gt;&lt;p&gt;&lt;/p&gt;&lt;br&gt;&lt;/p&gt;&quot;;s:14:&quot;pathnamehashes&quot;;a:0:{}s:12:&quot;discussionid&quot;;i:44560;s:13:&quot;triggeredfrom&quot;;s:18:&quot;forum_add_new_post&quot;;}"/>
    <n v="1549634023"/>
    <s v="web"/>
    <s v="87.97.4.188"/>
    <s v="NULL"/>
    <m/>
    <n v="38"/>
    <n v="775420"/>
    <x v="1"/>
  </r>
  <r>
    <n v="19838021"/>
    <x v="14"/>
    <s v="mod_forum"/>
    <s v="created"/>
    <s v="post"/>
    <s v="forum_posts"/>
    <n v="129403"/>
    <s v="c"/>
    <n v="2"/>
    <n v="299521"/>
    <n v="70"/>
    <n v="118056"/>
    <x v="2"/>
    <x v="0"/>
    <s v="NULL"/>
    <n v="0"/>
    <s v="a:3:{s:12:&quot;discussionid&quot;;s:5:&quot;44560&quot;;s:7:&quot;forumid&quot;;s:5:&quot;29453&quot;;s:9:&quot;forumtype&quot;;s:7:&quot;general&quot;;}"/>
    <n v="1549634023"/>
    <s v="web"/>
    <s v="87.97.4.188"/>
    <s v="NULL"/>
    <m/>
    <n v="38"/>
    <n v="775420"/>
    <x v="1"/>
  </r>
  <r>
    <n v="19838022"/>
    <x v="13"/>
    <s v="mod_forum"/>
    <s v="viewed"/>
    <s v="discussion"/>
    <s v="forum_discussions"/>
    <n v="44560"/>
    <s v="r"/>
    <n v="2"/>
    <n v="299521"/>
    <n v="70"/>
    <n v="118056"/>
    <x v="2"/>
    <x v="0"/>
    <s v="NULL"/>
    <n v="0"/>
    <s v="N;"/>
    <n v="1549634023"/>
    <s v="web"/>
    <s v="87.97.4.188"/>
    <s v="NULL"/>
    <m/>
    <n v="38"/>
    <n v="775420"/>
    <x v="1"/>
  </r>
  <r>
    <n v="198380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074"/>
    <s v="web"/>
    <s v="87.97.4.188"/>
    <s v="NULL"/>
    <m/>
    <n v="38"/>
    <n v="775471"/>
    <x v="1"/>
  </r>
  <r>
    <n v="1983802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077"/>
    <s v="web"/>
    <s v="87.97.4.188"/>
    <s v="NULL"/>
    <m/>
    <n v="38"/>
    <n v="775474"/>
    <x v="1"/>
  </r>
  <r>
    <n v="1983816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524"/>
    <s v="web"/>
    <s v="87.97.4.188"/>
    <s v="NULL"/>
    <m/>
    <n v="38"/>
    <n v="775921"/>
    <x v="1"/>
  </r>
  <r>
    <n v="19838177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34557"/>
    <s v="web"/>
    <s v="87.97.4.188"/>
    <s v="NULL"/>
    <m/>
    <n v="38"/>
    <n v="775954"/>
    <x v="1"/>
  </r>
  <r>
    <n v="1983817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4558"/>
    <s v="web"/>
    <s v="87.97.4.188"/>
    <s v="NULL"/>
    <m/>
    <n v="38"/>
    <n v="775955"/>
    <x v="1"/>
  </r>
  <r>
    <n v="1983876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000"/>
    <s v="web"/>
    <s v="82.131.249.227"/>
    <s v="NULL"/>
    <m/>
    <n v="39"/>
    <n v="780397"/>
    <x v="1"/>
  </r>
  <r>
    <n v="19838770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639014"/>
    <s v="web"/>
    <s v="82.131.249.227"/>
    <s v="NULL"/>
    <m/>
    <n v="39"/>
    <n v="780411"/>
    <x v="1"/>
  </r>
  <r>
    <n v="1983878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076"/>
    <s v="web"/>
    <s v="82.131.249.227"/>
    <s v="NULL"/>
    <m/>
    <n v="39"/>
    <n v="780473"/>
    <x v="1"/>
  </r>
  <r>
    <n v="198387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087"/>
    <s v="web"/>
    <s v="82.131.249.227"/>
    <s v="NULL"/>
    <m/>
    <n v="39"/>
    <n v="780484"/>
    <x v="1"/>
  </r>
  <r>
    <n v="1983881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379"/>
    <s v="web"/>
    <s v="82.131.249.227"/>
    <s v="NULL"/>
    <m/>
    <n v="39"/>
    <n v="780776"/>
    <x v="1"/>
  </r>
  <r>
    <n v="19838821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639398"/>
    <s v="web"/>
    <s v="82.131.249.227"/>
    <s v="NULL"/>
    <m/>
    <n v="39"/>
    <n v="780795"/>
    <x v="1"/>
  </r>
  <r>
    <n v="1983882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398"/>
    <s v="web"/>
    <s v="82.131.249.227"/>
    <s v="NULL"/>
    <m/>
    <n v="39"/>
    <n v="780795"/>
    <x v="1"/>
  </r>
  <r>
    <n v="1983882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414"/>
    <s v="web"/>
    <s v="82.131.249.227"/>
    <s v="NULL"/>
    <m/>
    <n v="39"/>
    <n v="780811"/>
    <x v="1"/>
  </r>
  <r>
    <n v="1983888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586"/>
    <s v="web"/>
    <s v="82.131.249.227"/>
    <s v="NULL"/>
    <m/>
    <n v="39"/>
    <n v="780983"/>
    <x v="1"/>
  </r>
  <r>
    <n v="1983889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639680"/>
    <s v="web"/>
    <s v="82.131.249.227"/>
    <s v="NULL"/>
    <m/>
    <n v="39"/>
    <n v="781077"/>
    <x v="1"/>
  </r>
  <r>
    <n v="198388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39714"/>
    <s v="web"/>
    <s v="82.131.249.227"/>
    <s v="NULL"/>
    <m/>
    <n v="39"/>
    <n v="781111"/>
    <x v="1"/>
  </r>
  <r>
    <n v="198390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640264"/>
    <s v="web"/>
    <s v="82.131.249.227"/>
    <s v="NULL"/>
    <m/>
    <n v="39"/>
    <n v="781661"/>
    <x v="1"/>
  </r>
  <r>
    <n v="1984765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714698"/>
    <s v="web"/>
    <s v="82.131.249.227"/>
    <s v="NULL"/>
    <m/>
    <n v="39"/>
    <n v="856095"/>
    <x v="1"/>
  </r>
  <r>
    <n v="19847664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714706"/>
    <s v="web"/>
    <s v="82.131.249.227"/>
    <s v="NULL"/>
    <m/>
    <n v="39"/>
    <n v="856103"/>
    <x v="1"/>
  </r>
  <r>
    <n v="1985924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790865"/>
    <s v="web"/>
    <s v="87.97.50.45"/>
    <s v="NULL"/>
    <m/>
    <n v="40"/>
    <n v="932262"/>
    <x v="1"/>
  </r>
  <r>
    <n v="1986123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04365"/>
    <s v="web"/>
    <s v="87.97.50.45"/>
    <s v="NULL"/>
    <m/>
    <n v="40"/>
    <n v="945762"/>
    <x v="1"/>
  </r>
  <r>
    <n v="1986131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04577"/>
    <s v="web"/>
    <s v="87.97.50.45"/>
    <s v="NULL"/>
    <m/>
    <n v="40"/>
    <n v="945974"/>
    <x v="1"/>
  </r>
  <r>
    <n v="1986131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04582"/>
    <s v="web"/>
    <s v="87.97.50.45"/>
    <s v="NULL"/>
    <m/>
    <n v="40"/>
    <n v="945979"/>
    <x v="1"/>
  </r>
  <r>
    <n v="19861523"/>
    <x v="2"/>
    <s v="core"/>
    <s v="viewed"/>
    <s v="user_profile"/>
    <s v="user"/>
    <n v="34286"/>
    <s v="r"/>
    <n v="0"/>
    <n v="298430"/>
    <n v="50"/>
    <n v="17305"/>
    <x v="2"/>
    <x v="0"/>
    <n v="34286"/>
    <n v="0"/>
    <s v="a:3:{s:8:&quot;courseid&quot;;s:5:&quot;17305&quot;;s:15:&quot;courseshortname&quot;;s:5:&quot;IK045&quot;;s:14:&quot;coursefullname&quot;;s:59:&quot;IK045 Service Science &amp; Knowledge Economy: Research Methods&quot;;}"/>
    <n v="1549805781"/>
    <s v="web"/>
    <s v="87.97.50.45"/>
    <s v="NULL"/>
    <m/>
    <n v="40"/>
    <n v="947178"/>
    <x v="1"/>
  </r>
  <r>
    <n v="1986158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06144"/>
    <s v="web"/>
    <s v="87.97.50.45"/>
    <s v="NULL"/>
    <m/>
    <n v="40"/>
    <n v="947541"/>
    <x v="1"/>
  </r>
  <r>
    <n v="19861675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49806751"/>
    <s v="web"/>
    <s v="87.97.50.45"/>
    <s v="NULL"/>
    <m/>
    <n v="40"/>
    <n v="948148"/>
    <x v="1"/>
  </r>
  <r>
    <n v="19861676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49806754"/>
    <s v="web"/>
    <s v="87.97.50.45"/>
    <s v="NULL"/>
    <m/>
    <n v="40"/>
    <n v="948151"/>
    <x v="1"/>
  </r>
  <r>
    <n v="1986170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807065"/>
    <s v="web"/>
    <s v="87.97.50.45"/>
    <s v="NULL"/>
    <m/>
    <n v="40"/>
    <n v="948462"/>
    <x v="1"/>
  </r>
  <r>
    <n v="1986170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49807072"/>
    <s v="web"/>
    <s v="87.97.50.45"/>
    <s v="NULL"/>
    <m/>
    <n v="40"/>
    <n v="948469"/>
    <x v="1"/>
  </r>
  <r>
    <n v="19861704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49807149"/>
    <s v="web"/>
    <s v="87.97.50.45"/>
    <s v="NULL"/>
    <m/>
    <n v="40"/>
    <n v="948546"/>
    <x v="1"/>
  </r>
  <r>
    <n v="19861705"/>
    <x v="13"/>
    <s v="mod_forum"/>
    <s v="viewed"/>
    <s v="discussion"/>
    <s v="forum_discussions"/>
    <n v="44471"/>
    <s v="r"/>
    <n v="2"/>
    <n v="299502"/>
    <n v="70"/>
    <n v="118037"/>
    <x v="2"/>
    <x v="0"/>
    <s v="NULL"/>
    <n v="0"/>
    <s v="N;"/>
    <n v="1549807151"/>
    <s v="web"/>
    <s v="87.97.50.45"/>
    <s v="NULL"/>
    <m/>
    <n v="40"/>
    <n v="948548"/>
    <x v="1"/>
  </r>
  <r>
    <n v="1986196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49808616"/>
    <s v="web"/>
    <s v="87.97.50.45"/>
    <s v="NULL"/>
    <m/>
    <n v="40"/>
    <n v="950013"/>
    <x v="1"/>
  </r>
  <r>
    <n v="1986268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13795"/>
    <s v="web"/>
    <s v="87.97.53.134"/>
    <s v="NULL"/>
    <m/>
    <n v="41"/>
    <n v="955192"/>
    <x v="1"/>
  </r>
  <r>
    <n v="1986268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13804"/>
    <s v="web"/>
    <s v="87.97.53.134"/>
    <s v="NULL"/>
    <m/>
    <n v="41"/>
    <n v="955201"/>
    <x v="1"/>
  </r>
  <r>
    <n v="19869656"/>
    <x v="3"/>
    <s v="core"/>
    <s v="viewed"/>
    <s v="course"/>
    <s v="NULL"/>
    <s v="NULL"/>
    <s v="r"/>
    <n v="2"/>
    <n v="298430"/>
    <n v="50"/>
    <n v="17305"/>
    <x v="1"/>
    <x v="0"/>
    <s v="NULL"/>
    <n v="0"/>
    <s v="N;"/>
    <n v="1549868190"/>
    <s v="web"/>
    <s v="89.135.72.30"/>
    <s v="NULL"/>
    <m/>
    <n v="41"/>
    <n v="1009587"/>
    <x v="1"/>
  </r>
  <r>
    <n v="19869660"/>
    <x v="5"/>
    <s v="mod_forum"/>
    <s v="viewed"/>
    <s v="course_module"/>
    <s v="forum"/>
    <n v="29407"/>
    <s v="r"/>
    <n v="2"/>
    <n v="298431"/>
    <n v="70"/>
    <n v="117452"/>
    <x v="1"/>
    <x v="0"/>
    <s v="NULL"/>
    <n v="0"/>
    <s v="N;"/>
    <n v="1549868204"/>
    <s v="web"/>
    <s v="89.135.72.30"/>
    <s v="NULL"/>
    <m/>
    <n v="41"/>
    <n v="1009601"/>
    <x v="1"/>
  </r>
  <r>
    <n v="19869661"/>
    <x v="4"/>
    <s v="core"/>
    <s v="viewed"/>
    <s v="user_list"/>
    <s v="course"/>
    <n v="17305"/>
    <s v="r"/>
    <n v="0"/>
    <n v="298430"/>
    <n v="50"/>
    <n v="17305"/>
    <x v="1"/>
    <x v="0"/>
    <s v="NULL"/>
    <n v="0"/>
    <s v="a:2:{s:15:&quot;courseshortname&quot;;s:5:&quot;IK045&quot;;s:14:&quot;coursefullname&quot;;s:59:&quot;IK045 Service Science &amp; Knowledge Economy: Research Methods&quot;;}"/>
    <n v="1549868209"/>
    <s v="web"/>
    <s v="89.135.72.30"/>
    <s v="NULL"/>
    <m/>
    <n v="41"/>
    <n v="1009606"/>
    <x v="1"/>
  </r>
  <r>
    <n v="19869664"/>
    <x v="3"/>
    <s v="core"/>
    <s v="viewed"/>
    <s v="course"/>
    <s v="NULL"/>
    <s v="NULL"/>
    <s v="r"/>
    <n v="2"/>
    <n v="298430"/>
    <n v="50"/>
    <n v="17305"/>
    <x v="1"/>
    <x v="0"/>
    <s v="NULL"/>
    <n v="0"/>
    <s v="N;"/>
    <n v="1549868228"/>
    <s v="web"/>
    <s v="89.135.72.30"/>
    <s v="NULL"/>
    <m/>
    <n v="41"/>
    <n v="1009625"/>
    <x v="1"/>
  </r>
  <r>
    <n v="1987103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74056"/>
    <s v="web"/>
    <s v="87.97.53.134"/>
    <s v="NULL"/>
    <m/>
    <n v="41"/>
    <n v="1015453"/>
    <x v="1"/>
  </r>
  <r>
    <n v="1987103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74061"/>
    <s v="web"/>
    <s v="87.97.53.134"/>
    <s v="NULL"/>
    <m/>
    <n v="41"/>
    <n v="1015458"/>
    <x v="1"/>
  </r>
  <r>
    <n v="19871037"/>
    <x v="2"/>
    <s v="core"/>
    <s v="viewed"/>
    <s v="user_profile"/>
    <s v="user"/>
    <n v="34286"/>
    <s v="r"/>
    <n v="0"/>
    <n v="298430"/>
    <n v="50"/>
    <n v="17305"/>
    <x v="2"/>
    <x v="0"/>
    <n v="34286"/>
    <n v="0"/>
    <s v="a:3:{s:8:&quot;courseid&quot;;s:5:&quot;17305&quot;;s:15:&quot;courseshortname&quot;;s:5:&quot;IK045&quot;;s:14:&quot;coursefullname&quot;;s:59:&quot;IK045 Service Science &amp; Knowledge Economy: Research Methods&quot;;}"/>
    <n v="1549874076"/>
    <s v="web"/>
    <s v="87.97.53.134"/>
    <s v="NULL"/>
    <m/>
    <n v="41"/>
    <n v="1015473"/>
    <x v="1"/>
  </r>
  <r>
    <n v="198715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76213"/>
    <s v="web"/>
    <s v="87.97.53.134"/>
    <s v="NULL"/>
    <m/>
    <n v="41"/>
    <n v="1017610"/>
    <x v="1"/>
  </r>
  <r>
    <n v="19871867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77457"/>
    <s v="web"/>
    <s v="87.97.53.134"/>
    <s v="NULL"/>
    <m/>
    <n v="41"/>
    <n v="1018854"/>
    <x v="1"/>
  </r>
  <r>
    <n v="198723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79630"/>
    <s v="web"/>
    <s v="87.97.53.134"/>
    <s v="NULL"/>
    <m/>
    <n v="41"/>
    <n v="1021027"/>
    <x v="1"/>
  </r>
  <r>
    <n v="1987233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79636"/>
    <s v="web"/>
    <s v="87.97.53.134"/>
    <s v="NULL"/>
    <m/>
    <n v="41"/>
    <n v="1021033"/>
    <x v="1"/>
  </r>
  <r>
    <n v="198725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089"/>
    <s v="web"/>
    <s v="87.97.53.134"/>
    <s v="NULL"/>
    <m/>
    <n v="41"/>
    <n v="1022486"/>
    <x v="1"/>
  </r>
  <r>
    <n v="1987258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153"/>
    <s v="web"/>
    <s v="87.97.53.134"/>
    <s v="NULL"/>
    <m/>
    <n v="41"/>
    <n v="1022550"/>
    <x v="1"/>
  </r>
  <r>
    <n v="19872583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49881167"/>
    <s v="web"/>
    <s v="87.97.53.134"/>
    <s v="NULL"/>
    <m/>
    <n v="41"/>
    <n v="1022564"/>
    <x v="1"/>
  </r>
  <r>
    <n v="1987258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168"/>
    <s v="web"/>
    <s v="87.97.53.134"/>
    <s v="NULL"/>
    <m/>
    <n v="41"/>
    <n v="1022565"/>
    <x v="1"/>
  </r>
  <r>
    <n v="1987268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1431"/>
    <s v="web"/>
    <s v="87.97.53.134"/>
    <s v="NULL"/>
    <m/>
    <n v="41"/>
    <n v="1022828"/>
    <x v="1"/>
  </r>
  <r>
    <n v="198742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887619"/>
    <s v="web"/>
    <s v="87.97.53.134"/>
    <s v="NULL"/>
    <m/>
    <n v="41"/>
    <n v="1029016"/>
    <x v="1"/>
  </r>
  <r>
    <n v="1987429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887623"/>
    <s v="web"/>
    <s v="87.97.53.134"/>
    <s v="NULL"/>
    <m/>
    <n v="41"/>
    <n v="1029020"/>
    <x v="1"/>
  </r>
  <r>
    <n v="19875848"/>
    <x v="3"/>
    <s v="core"/>
    <s v="viewed"/>
    <s v="course"/>
    <s v="NULL"/>
    <s v="NULL"/>
    <s v="r"/>
    <n v="2"/>
    <n v="298430"/>
    <n v="50"/>
    <n v="17305"/>
    <x v="4"/>
    <x v="0"/>
    <s v="NULL"/>
    <n v="0"/>
    <s v="N;"/>
    <n v="1549891831"/>
    <s v="web"/>
    <s v="172.17.1.206"/>
    <s v="NULL"/>
    <m/>
    <n v="41"/>
    <n v="1033228"/>
    <x v="1"/>
  </r>
  <r>
    <n v="1989361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60319"/>
    <s v="web"/>
    <s v="86.101.237.69"/>
    <s v="NULL"/>
    <m/>
    <n v="42"/>
    <n v="1101716"/>
    <x v="2"/>
  </r>
  <r>
    <n v="19893621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960345"/>
    <s v="web"/>
    <s v="86.101.237.69"/>
    <s v="NULL"/>
    <m/>
    <n v="42"/>
    <n v="1101742"/>
    <x v="2"/>
  </r>
  <r>
    <n v="1989362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0348"/>
    <s v="web"/>
    <s v="86.101.237.69"/>
    <s v="NULL"/>
    <m/>
    <n v="42"/>
    <n v="1101745"/>
    <x v="2"/>
  </r>
  <r>
    <n v="19893631"/>
    <x v="2"/>
    <s v="core"/>
    <s v="viewed"/>
    <s v="user_profile"/>
    <s v="user"/>
    <n v="34004"/>
    <s v="r"/>
    <n v="0"/>
    <n v="298430"/>
    <n v="50"/>
    <n v="17305"/>
    <x v="2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49960378"/>
    <s v="web"/>
    <s v="86.101.237.69"/>
    <s v="NULL"/>
    <m/>
    <n v="42"/>
    <n v="1101775"/>
    <x v="2"/>
  </r>
  <r>
    <n v="19893634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0413"/>
    <s v="web"/>
    <s v="86.101.237.69"/>
    <s v="NULL"/>
    <m/>
    <n v="42"/>
    <n v="1101810"/>
    <x v="2"/>
  </r>
  <r>
    <n v="1989363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0414"/>
    <s v="web"/>
    <s v="86.101.237.69"/>
    <s v="NULL"/>
    <m/>
    <n v="42"/>
    <n v="1101811"/>
    <x v="2"/>
  </r>
  <r>
    <n v="19893824"/>
    <x v="3"/>
    <s v="core"/>
    <s v="viewed"/>
    <s v="course"/>
    <s v="NULL"/>
    <s v="NULL"/>
    <s v="r"/>
    <n v="2"/>
    <n v="298430"/>
    <n v="50"/>
    <n v="17305"/>
    <x v="4"/>
    <x v="0"/>
    <s v="NULL"/>
    <n v="0"/>
    <s v="N;"/>
    <n v="1549961617"/>
    <s v="web"/>
    <s v="172.17.1.206"/>
    <s v="NULL"/>
    <m/>
    <n v="42"/>
    <n v="1103014"/>
    <x v="2"/>
  </r>
  <r>
    <n v="19893921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269"/>
    <s v="web"/>
    <s v="178.48.89.148"/>
    <s v="NULL"/>
    <m/>
    <n v="42"/>
    <n v="1103666"/>
    <x v="2"/>
  </r>
  <r>
    <n v="19893934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287"/>
    <s v="web"/>
    <s v="178.48.89.148"/>
    <s v="NULL"/>
    <m/>
    <n v="42"/>
    <n v="1103684"/>
    <x v="2"/>
  </r>
  <r>
    <n v="19893947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316"/>
    <s v="web"/>
    <s v="178.48.89.148"/>
    <s v="NULL"/>
    <m/>
    <n v="42"/>
    <n v="1103713"/>
    <x v="2"/>
  </r>
  <r>
    <n v="19893980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473"/>
    <s v="web"/>
    <s v="178.48.89.148"/>
    <s v="NULL"/>
    <m/>
    <n v="42"/>
    <n v="1103870"/>
    <x v="2"/>
  </r>
  <r>
    <n v="19893991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518"/>
    <s v="web"/>
    <s v="178.48.89.148"/>
    <s v="NULL"/>
    <m/>
    <n v="42"/>
    <n v="1103915"/>
    <x v="2"/>
  </r>
  <r>
    <n v="19894015"/>
    <x v="6"/>
    <s v="core"/>
    <s v="updated"/>
    <s v="course_section"/>
    <s v="course_sections"/>
    <n v="276099"/>
    <s v="u"/>
    <n v="1"/>
    <n v="298430"/>
    <n v="50"/>
    <n v="17305"/>
    <x v="3"/>
    <x v="0"/>
    <s v="NULL"/>
    <n v="0"/>
    <s v="a:1:{s:10:&quot;sectionnum&quot;;s:1:&quot;1&quot;;}"/>
    <n v="1549962583"/>
    <s v="web"/>
    <s v="178.48.89.148"/>
    <s v="NULL"/>
    <m/>
    <n v="42"/>
    <n v="1103980"/>
    <x v="2"/>
  </r>
  <r>
    <n v="19894016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585"/>
    <s v="web"/>
    <s v="178.48.89.148"/>
    <s v="NULL"/>
    <m/>
    <n v="42"/>
    <n v="1103982"/>
    <x v="2"/>
  </r>
  <r>
    <n v="19894082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49962896"/>
    <s v="web"/>
    <s v="178.48.89.148"/>
    <s v="NULL"/>
    <m/>
    <n v="42"/>
    <n v="1104293"/>
    <x v="2"/>
  </r>
  <r>
    <n v="1989420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63780"/>
    <s v="web"/>
    <s v="86.101.16.129"/>
    <s v="NULL"/>
    <m/>
    <n v="42"/>
    <n v="1105177"/>
    <x v="2"/>
  </r>
  <r>
    <n v="1989420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3789"/>
    <s v="web"/>
    <s v="86.101.16.129"/>
    <s v="NULL"/>
    <m/>
    <n v="42"/>
    <n v="1105186"/>
    <x v="2"/>
  </r>
  <r>
    <n v="1989420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3794"/>
    <s v="web"/>
    <s v="86.101.16.129"/>
    <s v="NULL"/>
    <m/>
    <n v="42"/>
    <n v="1105191"/>
    <x v="2"/>
  </r>
  <r>
    <n v="1989421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63805"/>
    <s v="web"/>
    <s v="86.101.16.129"/>
    <s v="NULL"/>
    <m/>
    <n v="42"/>
    <n v="1105202"/>
    <x v="2"/>
  </r>
  <r>
    <n v="1990450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90794"/>
    <s v="web"/>
    <s v="176.63.19.183"/>
    <s v="NULL"/>
    <m/>
    <n v="43"/>
    <n v="1132191"/>
    <x v="2"/>
  </r>
  <r>
    <n v="19905232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88"/>
    <s v="web"/>
    <s v="176.63.19.183"/>
    <s v="NULL"/>
    <m/>
    <n v="43"/>
    <n v="1132585"/>
    <x v="2"/>
  </r>
  <r>
    <n v="19905233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0"/>
    <s v="web"/>
    <s v="176.63.19.183"/>
    <s v="NULL"/>
    <m/>
    <n v="43"/>
    <n v="1132587"/>
    <x v="2"/>
  </r>
  <r>
    <n v="19905234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1"/>
    <s v="web"/>
    <s v="176.63.19.183"/>
    <s v="NULL"/>
    <m/>
    <n v="43"/>
    <n v="1132588"/>
    <x v="2"/>
  </r>
  <r>
    <n v="1990523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2"/>
    <s v="web"/>
    <s v="176.63.19.183"/>
    <s v="NULL"/>
    <m/>
    <n v="43"/>
    <n v="1132589"/>
    <x v="2"/>
  </r>
  <r>
    <n v="1990523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3"/>
    <s v="web"/>
    <s v="176.63.19.183"/>
    <s v="NULL"/>
    <m/>
    <n v="43"/>
    <n v="1132590"/>
    <x v="2"/>
  </r>
  <r>
    <n v="19905238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194"/>
    <s v="web"/>
    <s v="176.63.19.183"/>
    <s v="NULL"/>
    <m/>
    <n v="43"/>
    <n v="1132591"/>
    <x v="2"/>
  </r>
  <r>
    <n v="1990527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91222"/>
    <s v="web"/>
    <s v="176.63.19.183"/>
    <s v="NULL"/>
    <m/>
    <n v="43"/>
    <n v="1132619"/>
    <x v="2"/>
  </r>
  <r>
    <n v="1990528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49991261"/>
    <s v="web"/>
    <s v="176.63.19.183"/>
    <s v="NULL"/>
    <m/>
    <n v="43"/>
    <n v="1132658"/>
    <x v="2"/>
  </r>
  <r>
    <n v="1990755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49992982"/>
    <s v="web"/>
    <s v="176.63.19.183"/>
    <s v="NULL"/>
    <m/>
    <n v="43"/>
    <n v="1134379"/>
    <x v="2"/>
  </r>
  <r>
    <n v="19911822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009831"/>
    <s v="web"/>
    <s v="176.63.24.165"/>
    <s v="NULL"/>
    <m/>
    <n v="43"/>
    <n v="1151228"/>
    <x v="2"/>
  </r>
  <r>
    <n v="1993099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1485"/>
    <s v="web"/>
    <s v="89.132.138.109"/>
    <s v="NULL"/>
    <m/>
    <n v="43"/>
    <n v="1192882"/>
    <x v="2"/>
  </r>
  <r>
    <n v="19930997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051499"/>
    <s v="web"/>
    <s v="89.132.138.109"/>
    <s v="NULL"/>
    <m/>
    <n v="43"/>
    <n v="1192896"/>
    <x v="2"/>
  </r>
  <r>
    <n v="19930999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50051501"/>
    <s v="web"/>
    <s v="89.132.138.109"/>
    <s v="NULL"/>
    <m/>
    <n v="43"/>
    <n v="1192898"/>
    <x v="2"/>
  </r>
  <r>
    <n v="19931005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1519"/>
    <s v="web"/>
    <s v="89.132.138.109"/>
    <s v="NULL"/>
    <m/>
    <n v="43"/>
    <n v="1192916"/>
    <x v="2"/>
  </r>
  <r>
    <n v="1993100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1527"/>
    <s v="web"/>
    <s v="89.132.138.109"/>
    <s v="NULL"/>
    <m/>
    <n v="43"/>
    <n v="1192924"/>
    <x v="2"/>
  </r>
  <r>
    <n v="19931009"/>
    <x v="2"/>
    <s v="core"/>
    <s v="viewed"/>
    <s v="user_profile"/>
    <s v="user"/>
    <n v="31218"/>
    <s v="r"/>
    <n v="0"/>
    <n v="298430"/>
    <n v="50"/>
    <n v="17305"/>
    <x v="2"/>
    <x v="0"/>
    <n v="31218"/>
    <n v="0"/>
    <s v="a:3:{s:8:&quot;courseid&quot;;s:5:&quot;17305&quot;;s:15:&quot;courseshortname&quot;;s:5:&quot;IK045&quot;;s:14:&quot;coursefullname&quot;;s:59:&quot;IK045 Service Science &amp; Knowledge Economy: Research Methods&quot;;}"/>
    <n v="1550051538"/>
    <s v="web"/>
    <s v="89.132.138.109"/>
    <s v="NULL"/>
    <m/>
    <n v="43"/>
    <n v="1192935"/>
    <x v="2"/>
  </r>
  <r>
    <n v="19931014"/>
    <x v="2"/>
    <s v="core"/>
    <s v="viewed"/>
    <s v="user_profile"/>
    <s v="user"/>
    <n v="31192"/>
    <s v="r"/>
    <n v="0"/>
    <n v="298430"/>
    <n v="50"/>
    <n v="17305"/>
    <x v="2"/>
    <x v="0"/>
    <n v="31192"/>
    <n v="0"/>
    <s v="a:3:{s:8:&quot;courseid&quot;;s:5:&quot;17305&quot;;s:15:&quot;courseshortname&quot;;s:5:&quot;IK045&quot;;s:14:&quot;coursefullname&quot;;s:59:&quot;IK045 Service Science &amp; Knowledge Economy: Research Methods&quot;;}"/>
    <n v="1550051561"/>
    <s v="web"/>
    <s v="89.132.138.109"/>
    <s v="NULL"/>
    <m/>
    <n v="43"/>
    <n v="1192958"/>
    <x v="2"/>
  </r>
  <r>
    <n v="19931029"/>
    <x v="2"/>
    <s v="core"/>
    <s v="viewed"/>
    <s v="user_profile"/>
    <s v="user"/>
    <n v="31218"/>
    <s v="r"/>
    <n v="0"/>
    <n v="298430"/>
    <n v="50"/>
    <n v="17305"/>
    <x v="2"/>
    <x v="0"/>
    <n v="31218"/>
    <n v="0"/>
    <s v="a:3:{s:8:&quot;courseid&quot;;s:5:&quot;17305&quot;;s:15:&quot;courseshortname&quot;;s:5:&quot;IK045&quot;;s:14:&quot;coursefullname&quot;;s:59:&quot;IK045 Service Science &amp; Knowledge Economy: Research Methods&quot;;}"/>
    <n v="1550051628"/>
    <s v="web"/>
    <s v="89.132.138.109"/>
    <s v="NULL"/>
    <m/>
    <n v="43"/>
    <n v="1193025"/>
    <x v="2"/>
  </r>
  <r>
    <n v="19931047"/>
    <x v="2"/>
    <s v="core"/>
    <s v="viewed"/>
    <s v="user_profile"/>
    <s v="user"/>
    <n v="31299"/>
    <s v="r"/>
    <n v="0"/>
    <n v="298430"/>
    <n v="50"/>
    <n v="17305"/>
    <x v="2"/>
    <x v="0"/>
    <n v="31299"/>
    <n v="0"/>
    <s v="a:3:{s:8:&quot;courseid&quot;;s:5:&quot;17305&quot;;s:15:&quot;courseshortname&quot;;s:5:&quot;IK045&quot;;s:14:&quot;coursefullname&quot;;s:59:&quot;IK045 Service Science &amp; Knowledge Economy: Research Methods&quot;;}"/>
    <n v="1550051670"/>
    <s v="web"/>
    <s v="89.132.138.109"/>
    <s v="NULL"/>
    <m/>
    <n v="43"/>
    <n v="1193067"/>
    <x v="2"/>
  </r>
  <r>
    <n v="19931067"/>
    <x v="2"/>
    <s v="core"/>
    <s v="viewed"/>
    <s v="user_profile"/>
    <s v="user"/>
    <n v="31182"/>
    <s v="r"/>
    <n v="0"/>
    <n v="298430"/>
    <n v="50"/>
    <n v="17305"/>
    <x v="2"/>
    <x v="0"/>
    <n v="31182"/>
    <n v="0"/>
    <s v="a:3:{s:8:&quot;courseid&quot;;s:5:&quot;17305&quot;;s:15:&quot;courseshortname&quot;;s:5:&quot;IK045&quot;;s:14:&quot;coursefullname&quot;;s:59:&quot;IK045 Service Science &amp; Knowledge Economy: Research Methods&quot;;}"/>
    <n v="1550051717"/>
    <s v="web"/>
    <s v="89.132.138.109"/>
    <s v="NULL"/>
    <m/>
    <n v="43"/>
    <n v="1193114"/>
    <x v="2"/>
  </r>
  <r>
    <n v="19931071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1733"/>
    <s v="web"/>
    <s v="89.132.138.109"/>
    <s v="NULL"/>
    <m/>
    <n v="43"/>
    <n v="1193130"/>
    <x v="2"/>
  </r>
  <r>
    <n v="19931072"/>
    <x v="2"/>
    <s v="core"/>
    <s v="viewed"/>
    <s v="user_profile"/>
    <s v="user"/>
    <n v="34288"/>
    <s v="r"/>
    <n v="0"/>
    <n v="298430"/>
    <n v="50"/>
    <n v="17305"/>
    <x v="2"/>
    <x v="0"/>
    <n v="34288"/>
    <n v="0"/>
    <s v="a:3:{s:8:&quot;courseid&quot;;s:5:&quot;17305&quot;;s:15:&quot;courseshortname&quot;;s:5:&quot;IK045&quot;;s:14:&quot;coursefullname&quot;;s:59:&quot;IK045 Service Science &amp; Knowledge Economy: Research Methods&quot;;}"/>
    <n v="1550051737"/>
    <s v="web"/>
    <s v="89.132.138.109"/>
    <s v="NULL"/>
    <m/>
    <n v="43"/>
    <n v="1193134"/>
    <x v="2"/>
  </r>
  <r>
    <n v="19931074"/>
    <x v="2"/>
    <s v="core"/>
    <s v="viewed"/>
    <s v="user_profile"/>
    <s v="user"/>
    <n v="34312"/>
    <s v="r"/>
    <n v="0"/>
    <n v="298430"/>
    <n v="50"/>
    <n v="17305"/>
    <x v="2"/>
    <x v="0"/>
    <n v="34312"/>
    <n v="0"/>
    <s v="a:3:{s:8:&quot;courseid&quot;;s:5:&quot;17305&quot;;s:15:&quot;courseshortname&quot;;s:5:&quot;IK045&quot;;s:14:&quot;coursefullname&quot;;s:59:&quot;IK045 Service Science &amp; Knowledge Economy: Research Methods&quot;;}"/>
    <n v="1550051744"/>
    <s v="web"/>
    <s v="89.132.138.109"/>
    <s v="NULL"/>
    <m/>
    <n v="43"/>
    <n v="1193141"/>
    <x v="2"/>
  </r>
  <r>
    <n v="19931075"/>
    <x v="2"/>
    <s v="core"/>
    <s v="viewed"/>
    <s v="user_profile"/>
    <s v="user"/>
    <n v="34278"/>
    <s v="r"/>
    <n v="0"/>
    <n v="298430"/>
    <n v="50"/>
    <n v="17305"/>
    <x v="2"/>
    <x v="0"/>
    <n v="34278"/>
    <n v="0"/>
    <s v="a:3:{s:8:&quot;courseid&quot;;s:5:&quot;17305&quot;;s:15:&quot;courseshortname&quot;;s:5:&quot;IK045&quot;;s:14:&quot;coursefullname&quot;;s:59:&quot;IK045 Service Science &amp; Knowledge Economy: Research Methods&quot;;}"/>
    <n v="1550051751"/>
    <s v="web"/>
    <s v="89.132.138.109"/>
    <s v="NULL"/>
    <m/>
    <n v="43"/>
    <n v="1193148"/>
    <x v="2"/>
  </r>
  <r>
    <n v="19931076"/>
    <x v="2"/>
    <s v="core"/>
    <s v="viewed"/>
    <s v="user_profile"/>
    <s v="user"/>
    <n v="34346"/>
    <s v="r"/>
    <n v="0"/>
    <n v="298430"/>
    <n v="50"/>
    <n v="17305"/>
    <x v="2"/>
    <x v="0"/>
    <n v="34346"/>
    <n v="0"/>
    <s v="a:3:{s:8:&quot;courseid&quot;;s:5:&quot;17305&quot;;s:15:&quot;courseshortname&quot;;s:5:&quot;IK045&quot;;s:14:&quot;coursefullname&quot;;s:59:&quot;IK045 Service Science &amp; Knowledge Economy: Research Methods&quot;;}"/>
    <n v="1550051757"/>
    <s v="web"/>
    <s v="89.132.138.109"/>
    <s v="NULL"/>
    <m/>
    <n v="43"/>
    <n v="1193154"/>
    <x v="2"/>
  </r>
  <r>
    <n v="19931079"/>
    <x v="2"/>
    <s v="core"/>
    <s v="viewed"/>
    <s v="user_profile"/>
    <s v="user"/>
    <n v="34291"/>
    <s v="r"/>
    <n v="0"/>
    <n v="298430"/>
    <n v="50"/>
    <n v="17305"/>
    <x v="2"/>
    <x v="0"/>
    <n v="34291"/>
    <n v="0"/>
    <s v="a:3:{s:8:&quot;courseid&quot;;s:5:&quot;17305&quot;;s:15:&quot;courseshortname&quot;;s:5:&quot;IK045&quot;;s:14:&quot;coursefullname&quot;;s:59:&quot;IK045 Service Science &amp; Knowledge Economy: Research Methods&quot;;}"/>
    <n v="1550051764"/>
    <s v="web"/>
    <s v="89.132.138.109"/>
    <s v="NULL"/>
    <m/>
    <n v="43"/>
    <n v="1193161"/>
    <x v="2"/>
  </r>
  <r>
    <n v="19931080"/>
    <x v="2"/>
    <s v="core"/>
    <s v="viewed"/>
    <s v="user_profile"/>
    <s v="user"/>
    <n v="34291"/>
    <s v="r"/>
    <n v="0"/>
    <n v="298430"/>
    <n v="50"/>
    <n v="17305"/>
    <x v="2"/>
    <x v="0"/>
    <n v="34291"/>
    <n v="0"/>
    <s v="a:3:{s:8:&quot;courseid&quot;;s:5:&quot;17305&quot;;s:15:&quot;courseshortname&quot;;s:5:&quot;IK045&quot;;s:14:&quot;coursefullname&quot;;s:59:&quot;IK045 Service Science &amp; Knowledge Economy: Research Methods&quot;;}"/>
    <n v="1550051772"/>
    <s v="web"/>
    <s v="89.132.138.109"/>
    <s v="NULL"/>
    <m/>
    <n v="43"/>
    <n v="1193169"/>
    <x v="2"/>
  </r>
  <r>
    <n v="19931081"/>
    <x v="2"/>
    <s v="core"/>
    <s v="viewed"/>
    <s v="user_profile"/>
    <s v="user"/>
    <n v="34286"/>
    <s v="r"/>
    <n v="0"/>
    <n v="298430"/>
    <n v="50"/>
    <n v="17305"/>
    <x v="2"/>
    <x v="0"/>
    <n v="34286"/>
    <n v="0"/>
    <s v="a:3:{s:8:&quot;courseid&quot;;s:5:&quot;17305&quot;;s:15:&quot;courseshortname&quot;;s:5:&quot;IK045&quot;;s:14:&quot;coursefullname&quot;;s:59:&quot;IK045 Service Science &amp; Knowledge Economy: Research Methods&quot;;}"/>
    <n v="1550051781"/>
    <s v="web"/>
    <s v="89.132.138.109"/>
    <s v="NULL"/>
    <m/>
    <n v="43"/>
    <n v="1193178"/>
    <x v="2"/>
  </r>
  <r>
    <n v="1993108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1792"/>
    <s v="web"/>
    <s v="89.132.138.109"/>
    <s v="NULL"/>
    <m/>
    <n v="43"/>
    <n v="1193189"/>
    <x v="2"/>
  </r>
  <r>
    <n v="1993123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615"/>
    <s v="web"/>
    <s v="86.101.59.133"/>
    <s v="NULL"/>
    <m/>
    <n v="43"/>
    <n v="1194012"/>
    <x v="2"/>
  </r>
  <r>
    <n v="1993123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620"/>
    <s v="web"/>
    <s v="86.101.59.133"/>
    <s v="NULL"/>
    <m/>
    <n v="43"/>
    <n v="1194017"/>
    <x v="2"/>
  </r>
  <r>
    <n v="19931242"/>
    <x v="6"/>
    <s v="core"/>
    <s v="updated"/>
    <s v="course_section"/>
    <s v="course_sections"/>
    <n v="276099"/>
    <s v="u"/>
    <n v="1"/>
    <n v="298430"/>
    <n v="50"/>
    <n v="17305"/>
    <x v="2"/>
    <x v="0"/>
    <s v="NULL"/>
    <n v="0"/>
    <s v="a:1:{s:10:&quot;sectionnum&quot;;s:1:&quot;1&quot;;}"/>
    <n v="1550052679"/>
    <s v="web"/>
    <s v="86.101.59.133"/>
    <s v="NULL"/>
    <m/>
    <n v="43"/>
    <n v="1194076"/>
    <x v="2"/>
  </r>
  <r>
    <n v="1993124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680"/>
    <s v="web"/>
    <s v="86.101.59.133"/>
    <s v="NULL"/>
    <m/>
    <n v="43"/>
    <n v="1194077"/>
    <x v="2"/>
  </r>
  <r>
    <n v="1993130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2974"/>
    <s v="web"/>
    <s v="89.132.138.109"/>
    <s v="NULL"/>
    <m/>
    <n v="43"/>
    <n v="1194371"/>
    <x v="2"/>
  </r>
  <r>
    <n v="19931609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054045"/>
    <s v="web"/>
    <s v="89.132.138.109"/>
    <s v="NULL"/>
    <m/>
    <n v="43"/>
    <n v="1195442"/>
    <x v="2"/>
  </r>
  <r>
    <n v="199316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4157"/>
    <s v="web"/>
    <s v="89.132.138.109"/>
    <s v="NULL"/>
    <m/>
    <n v="43"/>
    <n v="1195554"/>
    <x v="2"/>
  </r>
  <r>
    <n v="1993164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170"/>
    <s v="web"/>
    <s v="89.132.138.109"/>
    <s v="NULL"/>
    <m/>
    <n v="43"/>
    <n v="1195567"/>
    <x v="2"/>
  </r>
  <r>
    <n v="199316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54184"/>
    <s v="web"/>
    <s v="89.132.138.109"/>
    <s v="NULL"/>
    <m/>
    <n v="43"/>
    <n v="1195581"/>
    <x v="2"/>
  </r>
  <r>
    <n v="19931676"/>
    <x v="11"/>
    <s v="mod_forum"/>
    <s v="uploaded"/>
    <s v="assessable"/>
    <s v="forum_posts"/>
    <n v="129562"/>
    <s v="c"/>
    <n v="2"/>
    <n v="299482"/>
    <n v="70"/>
    <n v="118025"/>
    <x v="2"/>
    <x v="0"/>
    <s v="NULL"/>
    <n v="0"/>
    <s v="a:4:{s:7:&quot;content&quot;;s:24:&quot;&lt;p&gt;Knowledge = Power&lt;/p&gt;&quot;;s:14:&quot;pathnamehashes&quot;;a:0:{}s:12:&quot;discussionid&quot;;i:44464;s:13:&quot;triggeredfrom&quot;;s:18:&quot;forum_add_new_post&quot;;}"/>
    <n v="1550054257"/>
    <s v="web"/>
    <s v="89.132.138.109"/>
    <s v="NULL"/>
    <m/>
    <n v="43"/>
    <n v="1195654"/>
    <x v="2"/>
  </r>
  <r>
    <n v="19931677"/>
    <x v="14"/>
    <s v="mod_forum"/>
    <s v="created"/>
    <s v="post"/>
    <s v="forum_posts"/>
    <n v="129562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0054257"/>
    <s v="web"/>
    <s v="89.132.138.109"/>
    <s v="NULL"/>
    <m/>
    <n v="43"/>
    <n v="1195654"/>
    <x v="2"/>
  </r>
  <r>
    <n v="19931678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54258"/>
    <s v="web"/>
    <s v="89.132.138.109"/>
    <s v="NULL"/>
    <m/>
    <n v="43"/>
    <n v="1195655"/>
    <x v="2"/>
  </r>
  <r>
    <n v="19931684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54273"/>
    <s v="web"/>
    <s v="89.132.138.109"/>
    <s v="NULL"/>
    <m/>
    <n v="43"/>
    <n v="1195670"/>
    <x v="2"/>
  </r>
  <r>
    <n v="1993168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283"/>
    <s v="web"/>
    <s v="89.132.138.109"/>
    <s v="NULL"/>
    <m/>
    <n v="43"/>
    <n v="1195680"/>
    <x v="2"/>
  </r>
  <r>
    <n v="1993168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287"/>
    <s v="web"/>
    <s v="89.132.138.109"/>
    <s v="NULL"/>
    <m/>
    <n v="43"/>
    <n v="1195684"/>
    <x v="2"/>
  </r>
  <r>
    <n v="19931692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0054290"/>
    <s v="web"/>
    <s v="89.132.138.109"/>
    <s v="NULL"/>
    <m/>
    <n v="43"/>
    <n v="1195687"/>
    <x v="2"/>
  </r>
  <r>
    <n v="19931705"/>
    <x v="11"/>
    <s v="mod_forum"/>
    <s v="uploaded"/>
    <s v="assessable"/>
    <s v="forum_posts"/>
    <n v="129563"/>
    <s v="c"/>
    <n v="2"/>
    <n v="299482"/>
    <n v="70"/>
    <n v="118025"/>
    <x v="2"/>
    <x v="0"/>
    <s v="NULL"/>
    <n v="0"/>
    <s v="a:4:{s:7:&quot;content&quot;;s:24:&quot;&lt;p&gt;Knowledge = power&lt;/p&gt;&quot;;s:14:&quot;pathnamehashes&quot;;a:0:{}s:12:&quot;discussionid&quot;;i:44465;s:13:&quot;triggeredfrom&quot;;s:18:&quot;forum_add_new_post&quot;;}"/>
    <n v="1550054311"/>
    <s v="web"/>
    <s v="89.132.138.109"/>
    <s v="NULL"/>
    <m/>
    <n v="43"/>
    <n v="1195708"/>
    <x v="2"/>
  </r>
  <r>
    <n v="19931706"/>
    <x v="14"/>
    <s v="mod_forum"/>
    <s v="created"/>
    <s v="post"/>
    <s v="forum_posts"/>
    <n v="129563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0054311"/>
    <s v="web"/>
    <s v="89.132.138.109"/>
    <s v="NULL"/>
    <m/>
    <n v="43"/>
    <n v="1195708"/>
    <x v="2"/>
  </r>
  <r>
    <n v="1993170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0054311"/>
    <s v="web"/>
    <s v="89.132.138.109"/>
    <s v="NULL"/>
    <m/>
    <n v="43"/>
    <n v="1195708"/>
    <x v="2"/>
  </r>
  <r>
    <n v="1993170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316"/>
    <s v="web"/>
    <s v="89.132.138.109"/>
    <s v="NULL"/>
    <m/>
    <n v="43"/>
    <n v="1195713"/>
    <x v="2"/>
  </r>
  <r>
    <n v="1993171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323"/>
    <s v="web"/>
    <s v="89.132.138.109"/>
    <s v="NULL"/>
    <m/>
    <n v="43"/>
    <n v="1195720"/>
    <x v="2"/>
  </r>
  <r>
    <n v="1993188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54442"/>
    <s v="web"/>
    <s v="89.132.138.109"/>
    <s v="NULL"/>
    <m/>
    <n v="43"/>
    <n v="1195839"/>
    <x v="2"/>
  </r>
  <r>
    <n v="19931998"/>
    <x v="5"/>
    <s v="mod_forum"/>
    <s v="viewed"/>
    <s v="course_module"/>
    <s v="forum"/>
    <n v="29452"/>
    <s v="r"/>
    <n v="2"/>
    <n v="299505"/>
    <n v="70"/>
    <n v="118040"/>
    <x v="2"/>
    <x v="0"/>
    <s v="NULL"/>
    <n v="0"/>
    <s v="N;"/>
    <n v="1550054484"/>
    <s v="web"/>
    <s v="89.132.138.109"/>
    <s v="NULL"/>
    <m/>
    <n v="43"/>
    <n v="1195881"/>
    <x v="2"/>
  </r>
  <r>
    <n v="1993232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56221"/>
    <s v="web"/>
    <s v="86.101.59.133"/>
    <s v="NULL"/>
    <m/>
    <n v="43"/>
    <n v="1197618"/>
    <x v="2"/>
  </r>
  <r>
    <n v="1993320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62900"/>
    <s v="web"/>
    <s v="86.101.59.133"/>
    <s v="NULL"/>
    <m/>
    <n v="43"/>
    <n v="1204297"/>
    <x v="2"/>
  </r>
  <r>
    <n v="19933204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062920"/>
    <s v="web"/>
    <s v="86.101.59.133"/>
    <s v="NULL"/>
    <m/>
    <n v="43"/>
    <n v="1204317"/>
    <x v="2"/>
  </r>
  <r>
    <n v="1993320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62929"/>
    <s v="web"/>
    <s v="86.101.59.133"/>
    <s v="NULL"/>
    <m/>
    <n v="43"/>
    <n v="1204326"/>
    <x v="2"/>
  </r>
  <r>
    <n v="19933234"/>
    <x v="11"/>
    <s v="mod_forum"/>
    <s v="uploaded"/>
    <s v="assessable"/>
    <s v="forum_posts"/>
    <n v="129566"/>
    <s v="c"/>
    <n v="2"/>
    <n v="299482"/>
    <n v="70"/>
    <n v="118025"/>
    <x v="2"/>
    <x v="0"/>
    <s v="NULL"/>
    <n v="0"/>
    <s v="a:4:{s:7:&quot;content&quot;;s:65:&quot;&lt;p&gt;Knowledge is when someone has information about something.&lt;/p&gt;&quot;;s:14:&quot;pathnamehashes&quot;;a:0:{}s:12:&quot;discussionid&quot;;i:44464;s:13:&quot;triggeredfrom&quot;;s:18:&quot;forum_add_new_post&quot;;}"/>
    <n v="1550063020"/>
    <s v="web"/>
    <s v="86.101.59.133"/>
    <s v="NULL"/>
    <m/>
    <n v="43"/>
    <n v="1204417"/>
    <x v="2"/>
  </r>
  <r>
    <n v="19933235"/>
    <x v="14"/>
    <s v="mod_forum"/>
    <s v="created"/>
    <s v="post"/>
    <s v="forum_posts"/>
    <n v="129566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0063020"/>
    <s v="web"/>
    <s v="86.101.59.133"/>
    <s v="NULL"/>
    <m/>
    <n v="43"/>
    <n v="1204417"/>
    <x v="2"/>
  </r>
  <r>
    <n v="1993323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063020"/>
    <s v="web"/>
    <s v="86.101.59.133"/>
    <s v="NULL"/>
    <m/>
    <n v="43"/>
    <n v="1204417"/>
    <x v="2"/>
  </r>
  <r>
    <n v="1993332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63719"/>
    <s v="web"/>
    <s v="86.101.59.133"/>
    <s v="NULL"/>
    <m/>
    <n v="43"/>
    <n v="1205116"/>
    <x v="2"/>
  </r>
  <r>
    <n v="1993488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070801"/>
    <s v="web"/>
    <s v="86.101.59.133"/>
    <s v="NULL"/>
    <m/>
    <n v="44"/>
    <n v="1212198"/>
    <x v="2"/>
  </r>
  <r>
    <n v="19934892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070803"/>
    <s v="web"/>
    <s v="86.101.59.133"/>
    <s v="NULL"/>
    <m/>
    <n v="44"/>
    <n v="1212200"/>
    <x v="2"/>
  </r>
  <r>
    <n v="199465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149398"/>
    <s v="web"/>
    <s v="86.101.59.133"/>
    <s v="NULL"/>
    <m/>
    <n v="44"/>
    <n v="1290795"/>
    <x v="2"/>
  </r>
  <r>
    <n v="1994653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49405"/>
    <s v="web"/>
    <s v="86.101.59.133"/>
    <s v="NULL"/>
    <m/>
    <n v="44"/>
    <n v="1290802"/>
    <x v="2"/>
  </r>
  <r>
    <n v="1994653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149409"/>
    <s v="web"/>
    <s v="86.101.59.133"/>
    <s v="NULL"/>
    <m/>
    <n v="44"/>
    <n v="1290806"/>
    <x v="2"/>
  </r>
  <r>
    <n v="1994655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49489"/>
    <s v="web"/>
    <s v="86.101.59.133"/>
    <s v="NULL"/>
    <m/>
    <n v="44"/>
    <n v="1290886"/>
    <x v="2"/>
  </r>
  <r>
    <n v="19946556"/>
    <x v="4"/>
    <s v="core"/>
    <s v="viewed"/>
    <s v="user_list"/>
    <s v="course"/>
    <n v="17305"/>
    <s v="r"/>
    <n v="0"/>
    <n v="298430"/>
    <n v="50"/>
    <n v="17305"/>
    <x v="2"/>
    <x v="0"/>
    <s v="NULL"/>
    <n v="0"/>
    <s v="a:2:{s:15:&quot;courseshortname&quot;;s:5:&quot;IK045&quot;;s:14:&quot;coursefullname&quot;;s:59:&quot;IK045 Service Science &amp; Knowledge Economy: Research Methods&quot;;}"/>
    <n v="1550149493"/>
    <s v="web"/>
    <s v="86.101.59.133"/>
    <s v="NULL"/>
    <m/>
    <n v="44"/>
    <n v="1290890"/>
    <x v="2"/>
  </r>
  <r>
    <n v="1994656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0149507"/>
    <s v="web"/>
    <s v="86.101.59.133"/>
    <s v="NULL"/>
    <m/>
    <n v="44"/>
    <n v="1290904"/>
    <x v="2"/>
  </r>
  <r>
    <n v="1994858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157337"/>
    <s v="web"/>
    <s v="86.101.59.133"/>
    <s v="NULL"/>
    <m/>
    <n v="45"/>
    <n v="1298734"/>
    <x v="2"/>
  </r>
  <r>
    <n v="199487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158893"/>
    <s v="web"/>
    <s v="89.133.8.25"/>
    <s v="NULL"/>
    <m/>
    <n v="45"/>
    <n v="1300290"/>
    <x v="2"/>
  </r>
  <r>
    <n v="1994873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58980"/>
    <s v="web"/>
    <s v="89.133.8.25"/>
    <s v="NULL"/>
    <m/>
    <n v="45"/>
    <n v="1300377"/>
    <x v="2"/>
  </r>
  <r>
    <n v="19948742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158989"/>
    <s v="web"/>
    <s v="89.133.8.25"/>
    <s v="NULL"/>
    <m/>
    <n v="45"/>
    <n v="1300386"/>
    <x v="2"/>
  </r>
  <r>
    <n v="19948762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159045"/>
    <s v="web"/>
    <s v="89.133.8.25"/>
    <s v="NULL"/>
    <m/>
    <n v="45"/>
    <n v="1300442"/>
    <x v="2"/>
  </r>
  <r>
    <n v="19955485"/>
    <x v="25"/>
    <s v="tool_recyclebin"/>
    <s v="deleted"/>
    <s v="course_bin_item"/>
    <s v="tool_recyclebin_course"/>
    <n v="264"/>
    <s v="d"/>
    <n v="0"/>
    <n v="298430"/>
    <n v="50"/>
    <n v="17305"/>
    <x v="0"/>
    <x v="0"/>
    <s v="NULL"/>
    <n v="0"/>
    <s v="N;"/>
    <n v="1550233807"/>
    <s v="cli"/>
    <s v="NULL"/>
    <s v="NULL"/>
    <m/>
    <n v="45"/>
    <n v="1375204"/>
    <x v="2"/>
  </r>
  <r>
    <n v="19956956"/>
    <x v="1"/>
    <s v="core"/>
    <s v="created"/>
    <s v="user_enrolment"/>
    <s v="user_enrolments"/>
    <n v="366363"/>
    <s v="c"/>
    <n v="0"/>
    <n v="298430"/>
    <n v="50"/>
    <n v="17305"/>
    <x v="3"/>
    <x v="0"/>
    <n v="34614"/>
    <n v="0"/>
    <s v="a:1:{s:5:&quot;enrol&quot;;s:6:&quot;manual&quot;;}"/>
    <n v="1550241333"/>
    <s v="web"/>
    <s v="178.48.89.148"/>
    <s v="NULL"/>
    <m/>
    <n v="46"/>
    <n v="1382730"/>
    <x v="2"/>
  </r>
  <r>
    <n v="19956957"/>
    <x v="26"/>
    <s v="core"/>
    <s v="assigned"/>
    <s v="role"/>
    <s v="role"/>
    <n v="5"/>
    <s v="c"/>
    <n v="0"/>
    <n v="298430"/>
    <n v="50"/>
    <n v="17305"/>
    <x v="3"/>
    <x v="0"/>
    <n v="34614"/>
    <n v="0"/>
    <s v="a:3:{s:2:&quot;id&quot;;i:1784403;s:9:&quot;component&quot;;s:0:&quot;&quot;;s:6:&quot;itemid&quot;;i:0;}"/>
    <n v="1550241333"/>
    <s v="web"/>
    <s v="178.48.89.148"/>
    <s v="NULL"/>
    <m/>
    <n v="46"/>
    <n v="1382730"/>
    <x v="2"/>
  </r>
  <r>
    <n v="19956958"/>
    <x v="10"/>
    <s v="mod_forum"/>
    <s v="created"/>
    <s v="subscription"/>
    <s v="forum_subscriptions"/>
    <n v="795"/>
    <s v="c"/>
    <n v="2"/>
    <n v="299482"/>
    <n v="70"/>
    <n v="118025"/>
    <x v="3"/>
    <x v="0"/>
    <n v="34614"/>
    <n v="0"/>
    <s v="a:1:{s:7:&quot;forumid&quot;;s:5:&quot;29448&quot;;}"/>
    <n v="1550241333"/>
    <s v="web"/>
    <s v="178.48.89.148"/>
    <s v="NULL"/>
    <m/>
    <n v="46"/>
    <n v="1382730"/>
    <x v="2"/>
  </r>
  <r>
    <n v="19956964"/>
    <x v="1"/>
    <s v="core"/>
    <s v="created"/>
    <s v="user_enrolment"/>
    <s v="user_enrolments"/>
    <n v="366366"/>
    <s v="c"/>
    <n v="0"/>
    <n v="298430"/>
    <n v="50"/>
    <n v="17305"/>
    <x v="3"/>
    <x v="0"/>
    <n v="34615"/>
    <n v="0"/>
    <s v="a:1:{s:5:&quot;enrol&quot;;s:6:&quot;manual&quot;;}"/>
    <n v="1550241334"/>
    <s v="web"/>
    <s v="178.48.89.148"/>
    <s v="NULL"/>
    <m/>
    <n v="46"/>
    <n v="1382731"/>
    <x v="2"/>
  </r>
  <r>
    <n v="19956965"/>
    <x v="26"/>
    <s v="core"/>
    <s v="assigned"/>
    <s v="role"/>
    <s v="role"/>
    <n v="5"/>
    <s v="c"/>
    <n v="0"/>
    <n v="298430"/>
    <n v="50"/>
    <n v="17305"/>
    <x v="3"/>
    <x v="0"/>
    <n v="34615"/>
    <n v="0"/>
    <s v="a:3:{s:2:&quot;id&quot;;i:1784406;s:9:&quot;component&quot;;s:0:&quot;&quot;;s:6:&quot;itemid&quot;;i:0;}"/>
    <n v="1550241334"/>
    <s v="web"/>
    <s v="178.48.89.148"/>
    <s v="NULL"/>
    <m/>
    <n v="46"/>
    <n v="1382731"/>
    <x v="2"/>
  </r>
  <r>
    <n v="19956966"/>
    <x v="10"/>
    <s v="mod_forum"/>
    <s v="created"/>
    <s v="subscription"/>
    <s v="forum_subscriptions"/>
    <n v="796"/>
    <s v="c"/>
    <n v="2"/>
    <n v="299482"/>
    <n v="70"/>
    <n v="118025"/>
    <x v="3"/>
    <x v="0"/>
    <n v="34615"/>
    <n v="0"/>
    <s v="a:1:{s:7:&quot;forumid&quot;;s:5:&quot;29448&quot;;}"/>
    <n v="1550241334"/>
    <s v="web"/>
    <s v="178.48.89.148"/>
    <s v="NULL"/>
    <m/>
    <n v="46"/>
    <n v="1382731"/>
    <x v="2"/>
  </r>
  <r>
    <n v="19956973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50241406"/>
    <s v="web"/>
    <s v="178.48.89.148"/>
    <s v="NULL"/>
    <m/>
    <n v="46"/>
    <n v="1382803"/>
    <x v="2"/>
  </r>
  <r>
    <n v="19956974"/>
    <x v="3"/>
    <s v="core"/>
    <s v="viewed"/>
    <s v="course"/>
    <s v="NULL"/>
    <s v="NULL"/>
    <s v="r"/>
    <n v="2"/>
    <n v="298430"/>
    <n v="50"/>
    <n v="17305"/>
    <x v="3"/>
    <x v="0"/>
    <s v="NULL"/>
    <n v="0"/>
    <s v="N;"/>
    <n v="1550241407"/>
    <s v="web"/>
    <s v="178.48.89.148"/>
    <s v="NULL"/>
    <m/>
    <n v="46"/>
    <n v="1382804"/>
    <x v="2"/>
  </r>
  <r>
    <n v="19957000"/>
    <x v="26"/>
    <s v="core"/>
    <s v="assigned"/>
    <s v="role"/>
    <s v="role"/>
    <n v="11"/>
    <s v="c"/>
    <n v="0"/>
    <n v="298430"/>
    <n v="50"/>
    <n v="17305"/>
    <x v="3"/>
    <x v="0"/>
    <n v="34615"/>
    <n v="0"/>
    <s v="a:3:{s:2:&quot;id&quot;;i:1784411;s:9:&quot;component&quot;;s:0:&quot;&quot;;s:6:&quot;itemid&quot;;i:0;}"/>
    <n v="1550241587"/>
    <s v="web"/>
    <s v="178.48.89.148"/>
    <s v="NULL"/>
    <m/>
    <n v="46"/>
    <n v="1382984"/>
    <x v="2"/>
  </r>
  <r>
    <n v="19957001"/>
    <x v="26"/>
    <s v="core"/>
    <s v="assigned"/>
    <s v="role"/>
    <s v="role"/>
    <n v="11"/>
    <s v="c"/>
    <n v="0"/>
    <n v="298430"/>
    <n v="50"/>
    <n v="17305"/>
    <x v="3"/>
    <x v="0"/>
    <n v="34614"/>
    <n v="0"/>
    <s v="a:3:{s:2:&quot;id&quot;;i:1784412;s:9:&quot;component&quot;;s:0:&quot;&quot;;s:6:&quot;itemid&quot;;i:0;}"/>
    <n v="1550241590"/>
    <s v="web"/>
    <s v="178.48.89.148"/>
    <s v="NULL"/>
    <m/>
    <n v="46"/>
    <n v="1382987"/>
    <x v="2"/>
  </r>
  <r>
    <n v="19957014"/>
    <x v="27"/>
    <s v="core"/>
    <s v="added"/>
    <s v="group_member"/>
    <s v="groups"/>
    <n v="105099"/>
    <s v="c"/>
    <n v="0"/>
    <n v="298430"/>
    <n v="50"/>
    <n v="17305"/>
    <x v="3"/>
    <x v="0"/>
    <n v="34614"/>
    <n v="0"/>
    <s v="a:2:{s:9:&quot;component&quot;;s:0:&quot;&quot;;s:6:&quot;itemid&quot;;i:0;}"/>
    <n v="1550241667"/>
    <s v="web"/>
    <s v="178.48.89.148"/>
    <s v="NULL"/>
    <m/>
    <n v="46"/>
    <n v="1383064"/>
    <x v="2"/>
  </r>
  <r>
    <n v="19957015"/>
    <x v="27"/>
    <s v="core"/>
    <s v="added"/>
    <s v="group_member"/>
    <s v="groups"/>
    <n v="105099"/>
    <s v="c"/>
    <n v="0"/>
    <n v="298430"/>
    <n v="50"/>
    <n v="17305"/>
    <x v="3"/>
    <x v="0"/>
    <n v="34615"/>
    <n v="0"/>
    <s v="a:2:{s:9:&quot;component&quot;;s:0:&quot;&quot;;s:6:&quot;itemid&quot;;i:0;}"/>
    <n v="1550241667"/>
    <s v="web"/>
    <s v="178.48.89.148"/>
    <s v="NULL"/>
    <m/>
    <n v="46"/>
    <n v="1383064"/>
    <x v="2"/>
  </r>
  <r>
    <n v="19957024"/>
    <x v="27"/>
    <s v="core"/>
    <s v="added"/>
    <s v="group_member"/>
    <s v="groups"/>
    <n v="104592"/>
    <s v="c"/>
    <n v="0"/>
    <n v="298430"/>
    <n v="50"/>
    <n v="17305"/>
    <x v="3"/>
    <x v="0"/>
    <n v="34614"/>
    <n v="0"/>
    <s v="a:2:{s:9:&quot;component&quot;;s:0:&quot;&quot;;s:6:&quot;itemid&quot;;i:0;}"/>
    <n v="1550241703"/>
    <s v="web"/>
    <s v="178.48.89.148"/>
    <s v="NULL"/>
    <m/>
    <n v="46"/>
    <n v="1383100"/>
    <x v="2"/>
  </r>
  <r>
    <n v="19957025"/>
    <x v="27"/>
    <s v="core"/>
    <s v="added"/>
    <s v="group_member"/>
    <s v="groups"/>
    <n v="104592"/>
    <s v="c"/>
    <n v="0"/>
    <n v="298430"/>
    <n v="50"/>
    <n v="17305"/>
    <x v="3"/>
    <x v="0"/>
    <n v="34615"/>
    <n v="0"/>
    <s v="a:2:{s:9:&quot;component&quot;;s:0:&quot;&quot;;s:6:&quot;itemid&quot;;i:0;}"/>
    <n v="1550241703"/>
    <s v="web"/>
    <s v="178.48.89.148"/>
    <s v="NULL"/>
    <m/>
    <n v="46"/>
    <n v="1383100"/>
    <x v="2"/>
  </r>
  <r>
    <n v="1995949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4764"/>
    <s v="web"/>
    <s v="178.48.206.188"/>
    <s v="NULL"/>
    <m/>
    <n v="46"/>
    <n v="1396161"/>
    <x v="2"/>
  </r>
  <r>
    <n v="19959515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0254925"/>
    <s v="web"/>
    <s v="178.48.206.188"/>
    <s v="NULL"/>
    <m/>
    <n v="46"/>
    <n v="1396322"/>
    <x v="2"/>
  </r>
  <r>
    <n v="19959527"/>
    <x v="2"/>
    <s v="core"/>
    <s v="viewed"/>
    <s v="user_profile"/>
    <s v="user"/>
    <n v="34004"/>
    <s v="r"/>
    <n v="0"/>
    <n v="298430"/>
    <n v="50"/>
    <n v="17305"/>
    <x v="7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254946"/>
    <s v="web"/>
    <s v="178.48.206.188"/>
    <s v="NULL"/>
    <m/>
    <n v="46"/>
    <n v="1396343"/>
    <x v="2"/>
  </r>
  <r>
    <n v="1995953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4970"/>
    <s v="web"/>
    <s v="178.48.206.188"/>
    <s v="NULL"/>
    <m/>
    <n v="46"/>
    <n v="1396367"/>
    <x v="2"/>
  </r>
  <r>
    <n v="19959542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0255000"/>
    <s v="web"/>
    <s v="178.48.206.188"/>
    <s v="NULL"/>
    <m/>
    <n v="46"/>
    <n v="1396397"/>
    <x v="2"/>
  </r>
  <r>
    <n v="1995954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5017"/>
    <s v="web"/>
    <s v="178.48.206.188"/>
    <s v="NULL"/>
    <m/>
    <n v="46"/>
    <n v="1396414"/>
    <x v="2"/>
  </r>
  <r>
    <n v="19959548"/>
    <x v="5"/>
    <s v="mod_forum"/>
    <s v="viewed"/>
    <s v="course_module"/>
    <s v="forum"/>
    <n v="29449"/>
    <s v="r"/>
    <n v="2"/>
    <n v="299494"/>
    <n v="70"/>
    <n v="118033"/>
    <x v="7"/>
    <x v="0"/>
    <s v="NULL"/>
    <n v="0"/>
    <s v="N;"/>
    <n v="1550255022"/>
    <s v="web"/>
    <s v="178.48.206.188"/>
    <s v="NULL"/>
    <m/>
    <n v="46"/>
    <n v="1396419"/>
    <x v="2"/>
  </r>
  <r>
    <n v="19959550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255031"/>
    <s v="web"/>
    <s v="178.48.206.188"/>
    <s v="NULL"/>
    <m/>
    <n v="46"/>
    <n v="1396428"/>
    <x v="2"/>
  </r>
  <r>
    <n v="1998845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41"/>
    <s v="web"/>
    <s v="91.82.232.92"/>
    <s v="NULL"/>
    <m/>
    <n v="47"/>
    <n v="1536038"/>
    <x v="2"/>
  </r>
  <r>
    <n v="19988460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394648"/>
    <s v="web"/>
    <s v="91.82.232.92"/>
    <s v="NULL"/>
    <m/>
    <n v="47"/>
    <n v="1536045"/>
    <x v="2"/>
  </r>
  <r>
    <n v="1998846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51"/>
    <s v="web"/>
    <s v="91.82.232.92"/>
    <s v="NULL"/>
    <m/>
    <n v="47"/>
    <n v="1536048"/>
    <x v="2"/>
  </r>
  <r>
    <n v="19988464"/>
    <x v="5"/>
    <s v="mod_forum"/>
    <s v="viewed"/>
    <s v="course_module"/>
    <s v="forum"/>
    <n v="29449"/>
    <s v="r"/>
    <n v="2"/>
    <n v="299494"/>
    <n v="70"/>
    <n v="118033"/>
    <x v="2"/>
    <x v="0"/>
    <s v="NULL"/>
    <n v="0"/>
    <s v="N;"/>
    <n v="1550394655"/>
    <s v="web"/>
    <s v="91.82.232.92"/>
    <s v="NULL"/>
    <m/>
    <n v="47"/>
    <n v="1536052"/>
    <x v="2"/>
  </r>
  <r>
    <n v="199884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59"/>
    <s v="web"/>
    <s v="91.82.232.92"/>
    <s v="NULL"/>
    <m/>
    <n v="47"/>
    <n v="1536056"/>
    <x v="2"/>
  </r>
  <r>
    <n v="19988466"/>
    <x v="5"/>
    <s v="mod_forum"/>
    <s v="viewed"/>
    <s v="course_module"/>
    <s v="forum"/>
    <n v="29450"/>
    <s v="r"/>
    <n v="2"/>
    <n v="299502"/>
    <n v="70"/>
    <n v="118037"/>
    <x v="2"/>
    <x v="0"/>
    <s v="NULL"/>
    <n v="0"/>
    <s v="N;"/>
    <n v="1550394661"/>
    <s v="web"/>
    <s v="91.82.232.92"/>
    <s v="NULL"/>
    <m/>
    <n v="47"/>
    <n v="1536058"/>
    <x v="2"/>
  </r>
  <r>
    <n v="199884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65"/>
    <s v="web"/>
    <s v="91.82.232.92"/>
    <s v="NULL"/>
    <m/>
    <n v="47"/>
    <n v="1536062"/>
    <x v="2"/>
  </r>
  <r>
    <n v="1998847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677"/>
    <s v="web"/>
    <s v="91.82.232.92"/>
    <s v="NULL"/>
    <m/>
    <n v="47"/>
    <n v="1536074"/>
    <x v="2"/>
  </r>
  <r>
    <n v="19988489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0394868"/>
    <s v="web"/>
    <s v="91.82.232.92"/>
    <s v="NULL"/>
    <m/>
    <n v="47"/>
    <n v="1536265"/>
    <x v="2"/>
  </r>
  <r>
    <n v="1998849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4869"/>
    <s v="web"/>
    <s v="91.82.232.92"/>
    <s v="NULL"/>
    <m/>
    <n v="47"/>
    <n v="1536266"/>
    <x v="2"/>
  </r>
  <r>
    <n v="1998851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395014"/>
    <s v="web"/>
    <s v="91.82.232.92"/>
    <s v="NULL"/>
    <m/>
    <n v="47"/>
    <n v="1536411"/>
    <x v="2"/>
  </r>
  <r>
    <n v="2000296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03"/>
    <s v="web"/>
    <s v="87.97.54.242"/>
    <s v="NULL"/>
    <m/>
    <n v="49"/>
    <n v="1653800"/>
    <x v="3"/>
  </r>
  <r>
    <n v="20002962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512407"/>
    <s v="web"/>
    <s v="87.97.54.242"/>
    <s v="NULL"/>
    <m/>
    <n v="49"/>
    <n v="1653804"/>
    <x v="3"/>
  </r>
  <r>
    <n v="2000296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12"/>
    <s v="web"/>
    <s v="87.97.54.242"/>
    <s v="NULL"/>
    <m/>
    <n v="49"/>
    <n v="1653809"/>
    <x v="3"/>
  </r>
  <r>
    <n v="200029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22"/>
    <s v="web"/>
    <s v="87.97.54.242"/>
    <s v="NULL"/>
    <m/>
    <n v="49"/>
    <n v="1653819"/>
    <x v="3"/>
  </r>
  <r>
    <n v="2000296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512434"/>
    <s v="web"/>
    <s v="87.97.54.242"/>
    <s v="NULL"/>
    <m/>
    <n v="49"/>
    <n v="1653831"/>
    <x v="3"/>
  </r>
  <r>
    <n v="2000296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438"/>
    <s v="web"/>
    <s v="87.97.54.242"/>
    <s v="NULL"/>
    <m/>
    <n v="49"/>
    <n v="1653835"/>
    <x v="3"/>
  </r>
  <r>
    <n v="2000299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752"/>
    <s v="web"/>
    <s v="87.97.54.242"/>
    <s v="NULL"/>
    <m/>
    <n v="49"/>
    <n v="1654149"/>
    <x v="3"/>
  </r>
  <r>
    <n v="2000299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768"/>
    <s v="web"/>
    <s v="87.97.54.242"/>
    <s v="NULL"/>
    <m/>
    <n v="49"/>
    <n v="1654165"/>
    <x v="3"/>
  </r>
  <r>
    <n v="20003007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0512908"/>
    <s v="web"/>
    <s v="87.97.54.242"/>
    <s v="NULL"/>
    <m/>
    <n v="49"/>
    <n v="1654305"/>
    <x v="3"/>
  </r>
  <r>
    <n v="2000300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512909"/>
    <s v="web"/>
    <s v="87.97.54.242"/>
    <s v="NULL"/>
    <m/>
    <n v="49"/>
    <n v="1654306"/>
    <x v="3"/>
  </r>
  <r>
    <n v="20003931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517722"/>
    <s v="web"/>
    <s v="130.43.201.206"/>
    <s v="NULL"/>
    <m/>
    <n v="49"/>
    <n v="1659119"/>
    <x v="3"/>
  </r>
  <r>
    <n v="20003932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0517764"/>
    <s v="web"/>
    <s v="130.43.201.206"/>
    <s v="NULL"/>
    <m/>
    <n v="49"/>
    <n v="1659161"/>
    <x v="3"/>
  </r>
  <r>
    <n v="20003935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517777"/>
    <s v="web"/>
    <s v="130.43.201.206"/>
    <s v="NULL"/>
    <m/>
    <n v="49"/>
    <n v="1659174"/>
    <x v="3"/>
  </r>
  <r>
    <n v="20003939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517796"/>
    <s v="web"/>
    <s v="130.43.201.206"/>
    <s v="NULL"/>
    <m/>
    <n v="49"/>
    <n v="1659193"/>
    <x v="3"/>
  </r>
  <r>
    <n v="20019695"/>
    <x v="3"/>
    <s v="core"/>
    <s v="viewed"/>
    <s v="course"/>
    <s v="NULL"/>
    <s v="NULL"/>
    <s v="r"/>
    <n v="2"/>
    <n v="298430"/>
    <n v="50"/>
    <n v="17305"/>
    <x v="9"/>
    <x v="0"/>
    <s v="NULL"/>
    <n v="0"/>
    <s v="N;"/>
    <n v="1550613908"/>
    <s v="web"/>
    <s v="91.142.163.253"/>
    <s v="NULL"/>
    <m/>
    <n v="50"/>
    <n v="1755305"/>
    <x v="3"/>
  </r>
  <r>
    <n v="20019709"/>
    <x v="5"/>
    <s v="mod_forum"/>
    <s v="viewed"/>
    <s v="course_module"/>
    <s v="forum"/>
    <n v="29448"/>
    <s v="r"/>
    <n v="2"/>
    <n v="299482"/>
    <n v="70"/>
    <n v="118025"/>
    <x v="9"/>
    <x v="0"/>
    <s v="NULL"/>
    <n v="0"/>
    <s v="N;"/>
    <n v="1550614096"/>
    <s v="web"/>
    <s v="91.142.163.253"/>
    <s v="NULL"/>
    <m/>
    <n v="50"/>
    <n v="1755493"/>
    <x v="3"/>
  </r>
  <r>
    <n v="20019710"/>
    <x v="13"/>
    <s v="mod_forum"/>
    <s v="viewed"/>
    <s v="discussion"/>
    <s v="forum_discussions"/>
    <n v="44541"/>
    <s v="r"/>
    <n v="2"/>
    <n v="299482"/>
    <n v="70"/>
    <n v="118025"/>
    <x v="9"/>
    <x v="0"/>
    <s v="NULL"/>
    <n v="0"/>
    <s v="N;"/>
    <n v="1550614112"/>
    <s v="web"/>
    <s v="91.142.163.253"/>
    <s v="NULL"/>
    <m/>
    <n v="50"/>
    <n v="1755509"/>
    <x v="3"/>
  </r>
  <r>
    <n v="20019711"/>
    <x v="13"/>
    <s v="mod_forum"/>
    <s v="viewed"/>
    <s v="discussion"/>
    <s v="forum_discussions"/>
    <n v="44464"/>
    <s v="r"/>
    <n v="2"/>
    <n v="299482"/>
    <n v="70"/>
    <n v="118025"/>
    <x v="9"/>
    <x v="0"/>
    <s v="NULL"/>
    <n v="0"/>
    <s v="N;"/>
    <n v="1550614131"/>
    <s v="web"/>
    <s v="91.142.163.253"/>
    <s v="NULL"/>
    <m/>
    <n v="50"/>
    <n v="1755528"/>
    <x v="3"/>
  </r>
  <r>
    <n v="20019714"/>
    <x v="13"/>
    <s v="mod_forum"/>
    <s v="viewed"/>
    <s v="discussion"/>
    <s v="forum_discussions"/>
    <n v="44465"/>
    <s v="r"/>
    <n v="2"/>
    <n v="299482"/>
    <n v="70"/>
    <n v="118025"/>
    <x v="9"/>
    <x v="0"/>
    <s v="NULL"/>
    <n v="0"/>
    <s v="N;"/>
    <n v="1550614148"/>
    <s v="web"/>
    <s v="91.142.163.253"/>
    <s v="NULL"/>
    <m/>
    <n v="50"/>
    <n v="1755545"/>
    <x v="3"/>
  </r>
  <r>
    <n v="20019716"/>
    <x v="13"/>
    <s v="mod_forum"/>
    <s v="viewed"/>
    <s v="discussion"/>
    <s v="forum_discussions"/>
    <n v="44553"/>
    <s v="r"/>
    <n v="2"/>
    <n v="299482"/>
    <n v="70"/>
    <n v="118025"/>
    <x v="9"/>
    <x v="0"/>
    <s v="NULL"/>
    <n v="0"/>
    <s v="N;"/>
    <n v="1550614154"/>
    <s v="web"/>
    <s v="91.142.163.253"/>
    <s v="NULL"/>
    <m/>
    <n v="50"/>
    <n v="1755551"/>
    <x v="3"/>
  </r>
  <r>
    <n v="20019717"/>
    <x v="13"/>
    <s v="mod_forum"/>
    <s v="viewed"/>
    <s v="discussion"/>
    <s v="forum_discussions"/>
    <n v="44549"/>
    <s v="r"/>
    <n v="2"/>
    <n v="299482"/>
    <n v="70"/>
    <n v="118025"/>
    <x v="9"/>
    <x v="0"/>
    <s v="NULL"/>
    <n v="0"/>
    <s v="N;"/>
    <n v="1550614169"/>
    <s v="web"/>
    <s v="91.142.163.253"/>
    <s v="NULL"/>
    <m/>
    <n v="50"/>
    <n v="1755566"/>
    <x v="3"/>
  </r>
  <r>
    <n v="20019718"/>
    <x v="3"/>
    <s v="core"/>
    <s v="viewed"/>
    <s v="course"/>
    <s v="NULL"/>
    <s v="NULL"/>
    <s v="r"/>
    <n v="2"/>
    <n v="298430"/>
    <n v="50"/>
    <n v="17305"/>
    <x v="9"/>
    <x v="0"/>
    <s v="NULL"/>
    <n v="0"/>
    <s v="N;"/>
    <n v="1550614193"/>
    <s v="web"/>
    <s v="91.142.163.253"/>
    <s v="NULL"/>
    <m/>
    <n v="50"/>
    <n v="1755590"/>
    <x v="3"/>
  </r>
  <r>
    <n v="20019722"/>
    <x v="5"/>
    <s v="mod_forum"/>
    <s v="viewed"/>
    <s v="course_module"/>
    <s v="forum"/>
    <n v="29449"/>
    <s v="r"/>
    <n v="2"/>
    <n v="299494"/>
    <n v="70"/>
    <n v="118033"/>
    <x v="9"/>
    <x v="0"/>
    <s v="NULL"/>
    <n v="0"/>
    <s v="N;"/>
    <n v="1550614217"/>
    <s v="web"/>
    <s v="91.142.163.253"/>
    <s v="NULL"/>
    <m/>
    <n v="50"/>
    <n v="1755614"/>
    <x v="3"/>
  </r>
  <r>
    <n v="20019723"/>
    <x v="3"/>
    <s v="core"/>
    <s v="viewed"/>
    <s v="course"/>
    <s v="NULL"/>
    <s v="NULL"/>
    <s v="r"/>
    <n v="2"/>
    <n v="298430"/>
    <n v="50"/>
    <n v="17305"/>
    <x v="9"/>
    <x v="0"/>
    <s v="NULL"/>
    <n v="0"/>
    <s v="N;"/>
    <n v="1550614227"/>
    <s v="web"/>
    <s v="91.142.163.253"/>
    <s v="NULL"/>
    <m/>
    <n v="50"/>
    <n v="1755624"/>
    <x v="3"/>
  </r>
  <r>
    <n v="20019728"/>
    <x v="24"/>
    <s v="mod_url"/>
    <s v="viewed"/>
    <s v="course_module"/>
    <s v="url"/>
    <n v="2100"/>
    <s v="r"/>
    <n v="2"/>
    <n v="299517"/>
    <n v="70"/>
    <n v="118052"/>
    <x v="9"/>
    <x v="0"/>
    <s v="NULL"/>
    <n v="0"/>
    <s v="N;"/>
    <n v="1550614244"/>
    <s v="web"/>
    <s v="91.142.163.253"/>
    <s v="NULL"/>
    <m/>
    <n v="50"/>
    <n v="1755641"/>
    <x v="3"/>
  </r>
  <r>
    <n v="2002321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58734"/>
    <s v="web"/>
    <s v="86.101.59.133"/>
    <s v="NULL"/>
    <m/>
    <n v="50"/>
    <n v="1800131"/>
    <x v="3"/>
  </r>
  <r>
    <n v="20023500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0660864"/>
    <s v="web"/>
    <s v="172.18.10.100"/>
    <s v="NULL"/>
    <m/>
    <n v="50"/>
    <n v="1802261"/>
    <x v="3"/>
  </r>
  <r>
    <n v="20023523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0926"/>
    <s v="web"/>
    <s v="172.18.10.84"/>
    <s v="NULL"/>
    <m/>
    <n v="50"/>
    <n v="1802323"/>
    <x v="3"/>
  </r>
  <r>
    <n v="20023532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0986"/>
    <s v="web"/>
    <s v="172.18.10.79"/>
    <s v="NULL"/>
    <m/>
    <n v="50"/>
    <n v="1802383"/>
    <x v="3"/>
  </r>
  <r>
    <n v="20023621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1695"/>
    <s v="web"/>
    <s v="172.18.10.57"/>
    <s v="NULL"/>
    <m/>
    <n v="50"/>
    <n v="1803092"/>
    <x v="3"/>
  </r>
  <r>
    <n v="20023659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661903"/>
    <s v="web"/>
    <s v="86.101.59.133"/>
    <s v="NULL"/>
    <m/>
    <n v="50"/>
    <n v="1803300"/>
    <x v="3"/>
  </r>
  <r>
    <n v="20023661"/>
    <x v="13"/>
    <s v="mod_forum"/>
    <s v="viewed"/>
    <s v="discussion"/>
    <s v="forum_discussions"/>
    <n v="44466"/>
    <s v="r"/>
    <n v="2"/>
    <n v="298431"/>
    <n v="70"/>
    <n v="117452"/>
    <x v="2"/>
    <x v="0"/>
    <s v="NULL"/>
    <n v="0"/>
    <s v="N;"/>
    <n v="1550661910"/>
    <s v="web"/>
    <s v="86.101.59.133"/>
    <s v="NULL"/>
    <m/>
    <n v="50"/>
    <n v="1803307"/>
    <x v="3"/>
  </r>
  <r>
    <n v="20023662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1916"/>
    <s v="web"/>
    <s v="172.18.10.57"/>
    <s v="NULL"/>
    <m/>
    <n v="50"/>
    <n v="1803313"/>
    <x v="3"/>
  </r>
  <r>
    <n v="200236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1945"/>
    <s v="web"/>
    <s v="86.101.59.133"/>
    <s v="NULL"/>
    <m/>
    <n v="50"/>
    <n v="1803342"/>
    <x v="3"/>
  </r>
  <r>
    <n v="2002366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661948"/>
    <s v="web"/>
    <s v="86.101.59.133"/>
    <s v="NULL"/>
    <m/>
    <n v="50"/>
    <n v="1803345"/>
    <x v="3"/>
  </r>
  <r>
    <n v="20023670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1951"/>
    <s v="web"/>
    <s v="86.101.59.133"/>
    <s v="NULL"/>
    <m/>
    <n v="50"/>
    <n v="1803348"/>
    <x v="3"/>
  </r>
  <r>
    <n v="20023672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1963"/>
    <s v="web"/>
    <s v="172.18.10.84"/>
    <s v="NULL"/>
    <m/>
    <n v="50"/>
    <n v="1803360"/>
    <x v="3"/>
  </r>
  <r>
    <n v="20023675"/>
    <x v="13"/>
    <s v="mod_forum"/>
    <s v="viewed"/>
    <s v="discussion"/>
    <s v="forum_discussions"/>
    <n v="44466"/>
    <s v="r"/>
    <n v="2"/>
    <n v="298431"/>
    <n v="70"/>
    <n v="117452"/>
    <x v="6"/>
    <x v="0"/>
    <s v="NULL"/>
    <n v="0"/>
    <s v="N;"/>
    <n v="1550661967"/>
    <s v="web"/>
    <s v="172.18.10.84"/>
    <s v="NULL"/>
    <m/>
    <n v="50"/>
    <n v="1803364"/>
    <x v="3"/>
  </r>
  <r>
    <n v="20023676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1967"/>
    <s v="web"/>
    <s v="172.18.10.57"/>
    <s v="NULL"/>
    <m/>
    <n v="50"/>
    <n v="1803364"/>
    <x v="3"/>
  </r>
  <r>
    <n v="20023678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1984"/>
    <s v="web"/>
    <s v="172.18.10.168"/>
    <s v="NULL"/>
    <m/>
    <n v="50"/>
    <n v="1803381"/>
    <x v="3"/>
  </r>
  <r>
    <n v="20023681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1988"/>
    <s v="web"/>
    <s v="172.18.10.84"/>
    <s v="NULL"/>
    <m/>
    <n v="50"/>
    <n v="1803385"/>
    <x v="3"/>
  </r>
  <r>
    <n v="20023682"/>
    <x v="5"/>
    <s v="mod_forum"/>
    <s v="viewed"/>
    <s v="course_module"/>
    <s v="forum"/>
    <n v="29448"/>
    <s v="r"/>
    <n v="2"/>
    <n v="299482"/>
    <n v="70"/>
    <n v="118025"/>
    <x v="12"/>
    <x v="0"/>
    <s v="NULL"/>
    <n v="0"/>
    <s v="N;"/>
    <n v="1550661989"/>
    <s v="web"/>
    <s v="172.18.10.168"/>
    <s v="NULL"/>
    <m/>
    <n v="50"/>
    <n v="1803386"/>
    <x v="3"/>
  </r>
  <r>
    <n v="20023683"/>
    <x v="2"/>
    <s v="core"/>
    <s v="viewed"/>
    <s v="user_profile"/>
    <s v="user"/>
    <n v="34004"/>
    <s v="r"/>
    <n v="0"/>
    <n v="298430"/>
    <n v="50"/>
    <n v="17305"/>
    <x v="6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1990"/>
    <s v="web"/>
    <s v="172.18.10.84"/>
    <s v="NULL"/>
    <m/>
    <n v="50"/>
    <n v="1803387"/>
    <x v="3"/>
  </r>
  <r>
    <n v="20023684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1992"/>
    <s v="web"/>
    <s v="172.18.10.168"/>
    <s v="NULL"/>
    <m/>
    <n v="50"/>
    <n v="1803389"/>
    <x v="3"/>
  </r>
  <r>
    <n v="20023685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1992"/>
    <s v="web"/>
    <s v="172.18.10.57"/>
    <s v="NULL"/>
    <m/>
    <n v="50"/>
    <n v="1803389"/>
    <x v="3"/>
  </r>
  <r>
    <n v="20023687"/>
    <x v="13"/>
    <s v="mod_forum"/>
    <s v="viewed"/>
    <s v="discussion"/>
    <s v="forum_discussions"/>
    <n v="44467"/>
    <s v="r"/>
    <n v="2"/>
    <n v="298431"/>
    <n v="70"/>
    <n v="117452"/>
    <x v="5"/>
    <x v="0"/>
    <s v="NULL"/>
    <n v="0"/>
    <s v="N;"/>
    <n v="1550661995"/>
    <s v="web"/>
    <s v="172.18.10.57"/>
    <s v="NULL"/>
    <m/>
    <n v="50"/>
    <n v="1803392"/>
    <x v="3"/>
  </r>
  <r>
    <n v="20023691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2009"/>
    <s v="web"/>
    <s v="172.18.10.57"/>
    <s v="NULL"/>
    <m/>
    <n v="50"/>
    <n v="1803406"/>
    <x v="3"/>
  </r>
  <r>
    <n v="20023694"/>
    <x v="5"/>
    <s v="mod_forum"/>
    <s v="viewed"/>
    <s v="course_module"/>
    <s v="forum"/>
    <n v="29407"/>
    <s v="r"/>
    <n v="2"/>
    <n v="298431"/>
    <n v="70"/>
    <n v="117452"/>
    <x v="10"/>
    <x v="0"/>
    <s v="NULL"/>
    <n v="0"/>
    <s v="N;"/>
    <n v="1550662018"/>
    <s v="web"/>
    <s v="172.18.10.100"/>
    <s v="NULL"/>
    <m/>
    <n v="50"/>
    <n v="1803415"/>
    <x v="3"/>
  </r>
  <r>
    <n v="20023696"/>
    <x v="13"/>
    <s v="mod_forum"/>
    <s v="viewed"/>
    <s v="discussion"/>
    <s v="forum_discussions"/>
    <n v="44466"/>
    <s v="r"/>
    <n v="2"/>
    <n v="298431"/>
    <n v="70"/>
    <n v="117452"/>
    <x v="10"/>
    <x v="0"/>
    <s v="NULL"/>
    <n v="0"/>
    <s v="N;"/>
    <n v="1550662026"/>
    <s v="web"/>
    <s v="172.18.10.100"/>
    <s v="NULL"/>
    <m/>
    <n v="50"/>
    <n v="1803423"/>
    <x v="3"/>
  </r>
  <r>
    <n v="20023697"/>
    <x v="4"/>
    <s v="core"/>
    <s v="viewed"/>
    <s v="user_list"/>
    <s v="course"/>
    <n v="17305"/>
    <s v="r"/>
    <n v="0"/>
    <n v="298430"/>
    <n v="50"/>
    <n v="17305"/>
    <x v="6"/>
    <x v="0"/>
    <s v="NULL"/>
    <n v="0"/>
    <s v="a:2:{s:15:&quot;courseshortname&quot;;s:5:&quot;IK045&quot;;s:14:&quot;coursefullname&quot;;s:59:&quot;IK045 Service Science &amp; Knowledge Economy: Research Methods&quot;;}"/>
    <n v="1550662036"/>
    <s v="web"/>
    <s v="172.18.10.84"/>
    <s v="NULL"/>
    <m/>
    <n v="50"/>
    <n v="1803433"/>
    <x v="3"/>
  </r>
  <r>
    <n v="2002370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2081"/>
    <s v="web"/>
    <s v="172.18.10.84"/>
    <s v="NULL"/>
    <m/>
    <n v="50"/>
    <n v="1803478"/>
    <x v="3"/>
  </r>
  <r>
    <n v="20023716"/>
    <x v="13"/>
    <s v="mod_forum"/>
    <s v="viewed"/>
    <s v="discussion"/>
    <s v="forum_discussions"/>
    <n v="44466"/>
    <s v="r"/>
    <n v="2"/>
    <n v="298431"/>
    <n v="70"/>
    <n v="117452"/>
    <x v="10"/>
    <x v="0"/>
    <s v="NULL"/>
    <n v="0"/>
    <s v="N;"/>
    <n v="1550662096"/>
    <s v="web"/>
    <s v="172.18.10.100"/>
    <s v="NULL"/>
    <m/>
    <n v="50"/>
    <n v="1803493"/>
    <x v="3"/>
  </r>
  <r>
    <n v="2002374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226"/>
    <s v="web"/>
    <s v="172.18.10.83"/>
    <s v="NULL"/>
    <m/>
    <n v="50"/>
    <n v="1803623"/>
    <x v="3"/>
  </r>
  <r>
    <n v="20023748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2238"/>
    <s v="web"/>
    <s v="172.18.10.142"/>
    <s v="NULL"/>
    <m/>
    <n v="50"/>
    <n v="1803635"/>
    <x v="3"/>
  </r>
  <r>
    <n v="20023760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2289"/>
    <s v="web"/>
    <s v="172.18.10.142"/>
    <s v="NULL"/>
    <m/>
    <n v="50"/>
    <n v="1803686"/>
    <x v="3"/>
  </r>
  <r>
    <n v="20023762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662293"/>
    <s v="web"/>
    <s v="172.18.10.97"/>
    <s v="NULL"/>
    <m/>
    <n v="50"/>
    <n v="1803690"/>
    <x v="3"/>
  </r>
  <r>
    <n v="20023764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2296"/>
    <s v="web"/>
    <s v="172.18.10.142"/>
    <s v="NULL"/>
    <m/>
    <n v="50"/>
    <n v="1803693"/>
    <x v="3"/>
  </r>
  <r>
    <n v="20023766"/>
    <x v="5"/>
    <s v="mod_forum"/>
    <s v="viewed"/>
    <s v="course_module"/>
    <s v="forum"/>
    <n v="29407"/>
    <s v="r"/>
    <n v="2"/>
    <n v="298431"/>
    <n v="70"/>
    <n v="117452"/>
    <x v="7"/>
    <x v="0"/>
    <s v="NULL"/>
    <n v="0"/>
    <s v="N;"/>
    <n v="1550662301"/>
    <s v="web"/>
    <s v="172.18.10.97"/>
    <s v="NULL"/>
    <m/>
    <n v="50"/>
    <n v="1803698"/>
    <x v="3"/>
  </r>
  <r>
    <n v="20023767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2305"/>
    <s v="web"/>
    <s v="172.18.10.168"/>
    <s v="NULL"/>
    <m/>
    <n v="50"/>
    <n v="1803702"/>
    <x v="3"/>
  </r>
  <r>
    <n v="20023768"/>
    <x v="5"/>
    <s v="mod_forum"/>
    <s v="viewed"/>
    <s v="course_module"/>
    <s v="forum"/>
    <n v="29407"/>
    <s v="r"/>
    <n v="2"/>
    <n v="298431"/>
    <n v="70"/>
    <n v="117452"/>
    <x v="12"/>
    <x v="0"/>
    <s v="NULL"/>
    <n v="0"/>
    <s v="N;"/>
    <n v="1550662307"/>
    <s v="web"/>
    <s v="172.18.10.168"/>
    <s v="NULL"/>
    <m/>
    <n v="50"/>
    <n v="1803704"/>
    <x v="3"/>
  </r>
  <r>
    <n v="2002376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2315"/>
    <s v="web"/>
    <s v="86.101.59.133"/>
    <s v="NULL"/>
    <m/>
    <n v="50"/>
    <n v="1803712"/>
    <x v="3"/>
  </r>
  <r>
    <n v="20023770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662318"/>
    <s v="web"/>
    <s v="86.101.59.133"/>
    <s v="NULL"/>
    <m/>
    <n v="50"/>
    <n v="1803715"/>
    <x v="3"/>
  </r>
  <r>
    <n v="20023782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2381"/>
    <s v="web"/>
    <s v="172.18.10.79"/>
    <s v="NULL"/>
    <m/>
    <n v="50"/>
    <n v="1803778"/>
    <x v="3"/>
  </r>
  <r>
    <n v="2002379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2436"/>
    <s v="web"/>
    <s v="172.18.10.57"/>
    <s v="NULL"/>
    <m/>
    <n v="50"/>
    <n v="1803833"/>
    <x v="3"/>
  </r>
  <r>
    <n v="20023797"/>
    <x v="13"/>
    <s v="mod_forum"/>
    <s v="viewed"/>
    <s v="discussion"/>
    <s v="forum_discussions"/>
    <n v="44466"/>
    <s v="r"/>
    <n v="2"/>
    <n v="298431"/>
    <n v="70"/>
    <n v="117452"/>
    <x v="7"/>
    <x v="0"/>
    <s v="NULL"/>
    <n v="0"/>
    <s v="N;"/>
    <n v="1550662443"/>
    <s v="web"/>
    <s v="172.18.10.97"/>
    <s v="NULL"/>
    <m/>
    <n v="50"/>
    <n v="1803840"/>
    <x v="3"/>
  </r>
  <r>
    <n v="20023810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0662474"/>
    <s v="web"/>
    <s v="172.18.10.100"/>
    <s v="NULL"/>
    <m/>
    <n v="50"/>
    <n v="1803871"/>
    <x v="3"/>
  </r>
  <r>
    <n v="20023811"/>
    <x v="3"/>
    <s v="core"/>
    <s v="viewed"/>
    <s v="course"/>
    <s v="NULL"/>
    <s v="NULL"/>
    <s v="r"/>
    <n v="2"/>
    <n v="298430"/>
    <n v="50"/>
    <n v="17305"/>
    <x v="15"/>
    <x v="0"/>
    <s v="NULL"/>
    <n v="0"/>
    <s v="N;"/>
    <n v="1550662480"/>
    <s v="web"/>
    <s v="172.18.10.150"/>
    <s v="NULL"/>
    <m/>
    <n v="50"/>
    <n v="1803877"/>
    <x v="3"/>
  </r>
  <r>
    <n v="20023812"/>
    <x v="3"/>
    <s v="core"/>
    <s v="viewed"/>
    <s v="course"/>
    <s v="NULL"/>
    <s v="NULL"/>
    <s v="r"/>
    <n v="2"/>
    <n v="298430"/>
    <n v="50"/>
    <n v="17305"/>
    <x v="15"/>
    <x v="0"/>
    <s v="NULL"/>
    <n v="0"/>
    <s v="N;"/>
    <n v="1550662480"/>
    <s v="web"/>
    <s v="172.18.10.150"/>
    <s v="NULL"/>
    <m/>
    <n v="50"/>
    <n v="1803877"/>
    <x v="3"/>
  </r>
  <r>
    <n v="20023813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485"/>
    <s v="web"/>
    <s v="172.18.10.150"/>
    <s v="NULL"/>
    <m/>
    <n v="50"/>
    <n v="1803882"/>
    <x v="3"/>
  </r>
  <r>
    <n v="20023814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485"/>
    <s v="web"/>
    <s v="172.18.10.150"/>
    <s v="NULL"/>
    <m/>
    <n v="50"/>
    <n v="1803882"/>
    <x v="3"/>
  </r>
  <r>
    <n v="20023815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2493"/>
    <s v="web"/>
    <s v="172.18.10.83"/>
    <s v="NULL"/>
    <m/>
    <n v="50"/>
    <n v="1803890"/>
    <x v="3"/>
  </r>
  <r>
    <n v="20023816"/>
    <x v="13"/>
    <s v="mod_forum"/>
    <s v="viewed"/>
    <s v="discussion"/>
    <s v="forum_discussions"/>
    <n v="44464"/>
    <s v="r"/>
    <n v="2"/>
    <n v="299482"/>
    <n v="70"/>
    <n v="118025"/>
    <x v="15"/>
    <x v="0"/>
    <s v="NULL"/>
    <n v="0"/>
    <s v="N;"/>
    <n v="1550662497"/>
    <s v="web"/>
    <s v="172.18.10.150"/>
    <s v="NULL"/>
    <m/>
    <n v="50"/>
    <n v="1803894"/>
    <x v="3"/>
  </r>
  <r>
    <n v="20023818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503"/>
    <s v="web"/>
    <s v="172.18.10.83"/>
    <s v="NULL"/>
    <m/>
    <n v="50"/>
    <n v="1803900"/>
    <x v="3"/>
  </r>
  <r>
    <n v="20023822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2515"/>
    <s v="web"/>
    <s v="172.18.10.168"/>
    <s v="NULL"/>
    <m/>
    <n v="50"/>
    <n v="1803912"/>
    <x v="3"/>
  </r>
  <r>
    <n v="20023825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662536"/>
    <s v="web"/>
    <s v="172.18.10.97"/>
    <s v="NULL"/>
    <m/>
    <n v="50"/>
    <n v="1803933"/>
    <x v="3"/>
  </r>
  <r>
    <n v="20023830"/>
    <x v="13"/>
    <s v="mod_forum"/>
    <s v="viewed"/>
    <s v="discussion"/>
    <s v="forum_discussions"/>
    <n v="44552"/>
    <s v="r"/>
    <n v="2"/>
    <n v="299482"/>
    <n v="70"/>
    <n v="118025"/>
    <x v="15"/>
    <x v="0"/>
    <s v="NULL"/>
    <n v="0"/>
    <s v="N;"/>
    <n v="1550662551"/>
    <s v="web"/>
    <s v="172.18.10.150"/>
    <s v="NULL"/>
    <m/>
    <n v="50"/>
    <n v="1803948"/>
    <x v="3"/>
  </r>
  <r>
    <n v="200238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2556"/>
    <s v="web"/>
    <s v="86.101.59.133"/>
    <s v="NULL"/>
    <m/>
    <n v="50"/>
    <n v="1803953"/>
    <x v="3"/>
  </r>
  <r>
    <n v="20023834"/>
    <x v="13"/>
    <s v="mod_forum"/>
    <s v="viewed"/>
    <s v="discussion"/>
    <s v="forum_discussions"/>
    <n v="44552"/>
    <s v="r"/>
    <n v="2"/>
    <n v="299482"/>
    <n v="70"/>
    <n v="118025"/>
    <x v="14"/>
    <x v="0"/>
    <s v="NULL"/>
    <n v="0"/>
    <s v="N;"/>
    <n v="1550662560"/>
    <s v="web"/>
    <s v="172.18.10.142"/>
    <s v="NULL"/>
    <m/>
    <n v="50"/>
    <n v="1803957"/>
    <x v="3"/>
  </r>
  <r>
    <n v="20023836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569"/>
    <s v="web"/>
    <s v="172.18.10.150"/>
    <s v="NULL"/>
    <m/>
    <n v="50"/>
    <n v="1803966"/>
    <x v="3"/>
  </r>
  <r>
    <n v="20023837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2570"/>
    <s v="web"/>
    <s v="172.18.10.150"/>
    <s v="NULL"/>
    <m/>
    <n v="50"/>
    <n v="1803967"/>
    <x v="3"/>
  </r>
  <r>
    <n v="20023839"/>
    <x v="5"/>
    <s v="mod_forum"/>
    <s v="viewed"/>
    <s v="course_module"/>
    <s v="forum"/>
    <n v="29449"/>
    <s v="r"/>
    <n v="2"/>
    <n v="299494"/>
    <n v="70"/>
    <n v="118033"/>
    <x v="15"/>
    <x v="0"/>
    <s v="NULL"/>
    <n v="0"/>
    <s v="N;"/>
    <n v="1550662573"/>
    <s v="web"/>
    <s v="172.18.10.150"/>
    <s v="NULL"/>
    <m/>
    <n v="50"/>
    <n v="1803970"/>
    <x v="3"/>
  </r>
  <r>
    <n v="20023840"/>
    <x v="5"/>
    <s v="mod_forum"/>
    <s v="viewed"/>
    <s v="course_module"/>
    <s v="forum"/>
    <n v="29449"/>
    <s v="r"/>
    <n v="2"/>
    <n v="299494"/>
    <n v="70"/>
    <n v="118033"/>
    <x v="15"/>
    <x v="0"/>
    <s v="NULL"/>
    <n v="0"/>
    <s v="N;"/>
    <n v="1550662573"/>
    <s v="web"/>
    <s v="172.18.10.150"/>
    <s v="NULL"/>
    <m/>
    <n v="50"/>
    <n v="1803970"/>
    <x v="3"/>
  </r>
  <r>
    <n v="2002384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2575"/>
    <s v="web"/>
    <s v="86.101.59.133"/>
    <s v="NULL"/>
    <m/>
    <n v="50"/>
    <n v="1803972"/>
    <x v="3"/>
  </r>
  <r>
    <n v="20023843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2581"/>
    <s v="web"/>
    <s v="172.18.10.142"/>
    <s v="NULL"/>
    <m/>
    <n v="50"/>
    <n v="1803978"/>
    <x v="3"/>
  </r>
  <r>
    <n v="20023867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662"/>
    <s v="web"/>
    <s v="172.18.10.83"/>
    <s v="NULL"/>
    <m/>
    <n v="50"/>
    <n v="1804059"/>
    <x v="3"/>
  </r>
  <r>
    <n v="2002387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720"/>
    <s v="web"/>
    <s v="172.18.10.83"/>
    <s v="NULL"/>
    <m/>
    <n v="50"/>
    <n v="1804117"/>
    <x v="3"/>
  </r>
  <r>
    <n v="20023881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2737"/>
    <s v="web"/>
    <s v="172.18.10.83"/>
    <s v="NULL"/>
    <m/>
    <n v="50"/>
    <n v="1804134"/>
    <x v="3"/>
  </r>
  <r>
    <n v="20023961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3278"/>
    <s v="web"/>
    <s v="172.18.10.57"/>
    <s v="NULL"/>
    <m/>
    <n v="50"/>
    <n v="1804675"/>
    <x v="3"/>
  </r>
  <r>
    <n v="20023970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3338"/>
    <s v="web"/>
    <s v="172.18.10.57"/>
    <s v="NULL"/>
    <m/>
    <n v="50"/>
    <n v="1804735"/>
    <x v="3"/>
  </r>
  <r>
    <n v="20023971"/>
    <x v="13"/>
    <s v="mod_forum"/>
    <s v="viewed"/>
    <s v="discussion"/>
    <s v="forum_discussions"/>
    <n v="44467"/>
    <s v="r"/>
    <n v="2"/>
    <n v="298431"/>
    <n v="70"/>
    <n v="117452"/>
    <x v="5"/>
    <x v="0"/>
    <s v="NULL"/>
    <n v="0"/>
    <s v="N;"/>
    <n v="1550663344"/>
    <s v="web"/>
    <s v="172.18.10.57"/>
    <s v="NULL"/>
    <m/>
    <n v="50"/>
    <n v="1804741"/>
    <x v="3"/>
  </r>
  <r>
    <n v="2002399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663476"/>
    <s v="web"/>
    <s v="86.101.59.133"/>
    <s v="NULL"/>
    <m/>
    <n v="50"/>
    <n v="1804873"/>
    <x v="3"/>
  </r>
  <r>
    <n v="2002399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3486"/>
    <s v="web"/>
    <s v="86.101.59.133"/>
    <s v="NULL"/>
    <m/>
    <n v="50"/>
    <n v="1804883"/>
    <x v="3"/>
  </r>
  <r>
    <n v="20024001"/>
    <x v="5"/>
    <s v="mod_forum"/>
    <s v="viewed"/>
    <s v="course_module"/>
    <s v="forum"/>
    <n v="29407"/>
    <s v="r"/>
    <n v="2"/>
    <n v="298431"/>
    <n v="70"/>
    <n v="117452"/>
    <x v="10"/>
    <x v="0"/>
    <s v="NULL"/>
    <n v="0"/>
    <s v="N;"/>
    <n v="1550663487"/>
    <s v="web"/>
    <s v="172.18.10.100"/>
    <s v="NULL"/>
    <m/>
    <n v="50"/>
    <n v="1804884"/>
    <x v="3"/>
  </r>
  <r>
    <n v="20024003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0663494"/>
    <s v="web"/>
    <s v="172.18.10.100"/>
    <s v="NULL"/>
    <m/>
    <n v="50"/>
    <n v="1804891"/>
    <x v="3"/>
  </r>
  <r>
    <n v="20024004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3496"/>
    <s v="web"/>
    <s v="172.18.10.57"/>
    <s v="NULL"/>
    <m/>
    <n v="50"/>
    <n v="1804893"/>
    <x v="3"/>
  </r>
  <r>
    <n v="20024005"/>
    <x v="5"/>
    <s v="mod_forum"/>
    <s v="viewed"/>
    <s v="course_module"/>
    <s v="forum"/>
    <n v="29448"/>
    <s v="r"/>
    <n v="2"/>
    <n v="299482"/>
    <n v="70"/>
    <n v="118025"/>
    <x v="10"/>
    <x v="0"/>
    <s v="NULL"/>
    <n v="0"/>
    <s v="N;"/>
    <n v="1550663498"/>
    <s v="web"/>
    <s v="172.18.10.100"/>
    <s v="NULL"/>
    <m/>
    <n v="50"/>
    <n v="1804895"/>
    <x v="3"/>
  </r>
  <r>
    <n v="20024008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3508"/>
    <s v="web"/>
    <s v="172.18.10.57"/>
    <s v="NULL"/>
    <m/>
    <n v="50"/>
    <n v="1804905"/>
    <x v="3"/>
  </r>
  <r>
    <n v="20024016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526"/>
    <s v="web"/>
    <s v="172.18.10.57"/>
    <s v="NULL"/>
    <m/>
    <n v="50"/>
    <n v="1804923"/>
    <x v="3"/>
  </r>
  <r>
    <n v="20024021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547"/>
    <s v="web"/>
    <s v="86.101.237.69"/>
    <s v="NULL"/>
    <m/>
    <n v="50"/>
    <n v="1804944"/>
    <x v="3"/>
  </r>
  <r>
    <n v="20024027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3586"/>
    <s v="web"/>
    <s v="172.18.10.83"/>
    <s v="NULL"/>
    <m/>
    <n v="50"/>
    <n v="1804983"/>
    <x v="3"/>
  </r>
  <r>
    <n v="20024029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588"/>
    <s v="web"/>
    <s v="172.18.10.83"/>
    <s v="NULL"/>
    <m/>
    <n v="50"/>
    <n v="1804985"/>
    <x v="3"/>
  </r>
  <r>
    <n v="20024039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630"/>
    <s v="web"/>
    <s v="172.18.10.57"/>
    <s v="NULL"/>
    <m/>
    <n v="50"/>
    <n v="1805027"/>
    <x v="3"/>
  </r>
  <r>
    <n v="20024041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3635"/>
    <s v="web"/>
    <s v="172.18.10.142"/>
    <s v="NULL"/>
    <m/>
    <n v="50"/>
    <n v="1805032"/>
    <x v="3"/>
  </r>
  <r>
    <n v="20024050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3652"/>
    <s v="web"/>
    <s v="172.18.10.142"/>
    <s v="NULL"/>
    <m/>
    <n v="50"/>
    <n v="1805049"/>
    <x v="3"/>
  </r>
  <r>
    <n v="20024052"/>
    <x v="13"/>
    <s v="mod_forum"/>
    <s v="viewed"/>
    <s v="discussion"/>
    <s v="forum_discussions"/>
    <n v="44552"/>
    <s v="r"/>
    <n v="2"/>
    <n v="299482"/>
    <n v="70"/>
    <n v="118025"/>
    <x v="14"/>
    <x v="0"/>
    <s v="NULL"/>
    <n v="0"/>
    <s v="N;"/>
    <n v="1550663655"/>
    <s v="web"/>
    <s v="172.18.10.142"/>
    <s v="NULL"/>
    <m/>
    <n v="50"/>
    <n v="1805052"/>
    <x v="3"/>
  </r>
  <r>
    <n v="20024056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663"/>
    <s v="web"/>
    <s v="172.18.10.57"/>
    <s v="NULL"/>
    <m/>
    <n v="50"/>
    <n v="1805060"/>
    <x v="3"/>
  </r>
  <r>
    <n v="20024058"/>
    <x v="5"/>
    <s v="mod_forum"/>
    <s v="viewed"/>
    <s v="course_module"/>
    <s v="forum"/>
    <n v="29451"/>
    <s v="r"/>
    <n v="2"/>
    <n v="299503"/>
    <n v="70"/>
    <n v="118038"/>
    <x v="8"/>
    <x v="0"/>
    <s v="NULL"/>
    <n v="0"/>
    <s v="N;"/>
    <n v="1550663665"/>
    <s v="web"/>
    <s v="86.101.237.69"/>
    <s v="NULL"/>
    <m/>
    <n v="50"/>
    <n v="1805062"/>
    <x v="3"/>
  </r>
  <r>
    <n v="20024061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669"/>
    <s v="web"/>
    <s v="172.18.10.84"/>
    <s v="NULL"/>
    <m/>
    <n v="50"/>
    <n v="1805066"/>
    <x v="3"/>
  </r>
  <r>
    <n v="20024062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670"/>
    <s v="web"/>
    <s v="86.101.237.69"/>
    <s v="NULL"/>
    <m/>
    <n v="50"/>
    <n v="1805067"/>
    <x v="3"/>
  </r>
  <r>
    <n v="20024065"/>
    <x v="5"/>
    <s v="mod_forum"/>
    <s v="viewed"/>
    <s v="course_module"/>
    <s v="forum"/>
    <n v="29451"/>
    <s v="r"/>
    <n v="2"/>
    <n v="299503"/>
    <n v="70"/>
    <n v="118038"/>
    <x v="8"/>
    <x v="0"/>
    <s v="NULL"/>
    <n v="0"/>
    <s v="N;"/>
    <n v="1550663672"/>
    <s v="web"/>
    <s v="86.101.237.69"/>
    <s v="NULL"/>
    <m/>
    <n v="50"/>
    <n v="1805069"/>
    <x v="3"/>
  </r>
  <r>
    <n v="20024066"/>
    <x v="2"/>
    <s v="core"/>
    <s v="viewed"/>
    <s v="user_profile"/>
    <s v="user"/>
    <n v="34004"/>
    <s v="r"/>
    <n v="0"/>
    <n v="298430"/>
    <n v="50"/>
    <n v="17305"/>
    <x v="14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672"/>
    <s v="web"/>
    <s v="172.18.10.142"/>
    <s v="NULL"/>
    <m/>
    <n v="50"/>
    <n v="1805069"/>
    <x v="3"/>
  </r>
  <r>
    <n v="20024067"/>
    <x v="13"/>
    <s v="mod_forum"/>
    <s v="viewed"/>
    <s v="discussion"/>
    <s v="forum_discussions"/>
    <n v="44466"/>
    <s v="r"/>
    <n v="2"/>
    <n v="298431"/>
    <n v="70"/>
    <n v="117452"/>
    <x v="6"/>
    <x v="0"/>
    <s v="NULL"/>
    <n v="0"/>
    <s v="N;"/>
    <n v="1550663672"/>
    <s v="web"/>
    <s v="172.18.10.84"/>
    <s v="NULL"/>
    <m/>
    <n v="50"/>
    <n v="1805069"/>
    <x v="3"/>
  </r>
  <r>
    <n v="20024070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674"/>
    <s v="web"/>
    <s v="86.101.237.69"/>
    <s v="NULL"/>
    <m/>
    <n v="50"/>
    <n v="1805071"/>
    <x v="3"/>
  </r>
  <r>
    <n v="20024076"/>
    <x v="5"/>
    <s v="mod_forum"/>
    <s v="viewed"/>
    <s v="course_module"/>
    <s v="forum"/>
    <n v="29450"/>
    <s v="r"/>
    <n v="2"/>
    <n v="299502"/>
    <n v="70"/>
    <n v="118037"/>
    <x v="8"/>
    <x v="0"/>
    <s v="NULL"/>
    <n v="0"/>
    <s v="N;"/>
    <n v="1550663676"/>
    <s v="web"/>
    <s v="86.101.237.69"/>
    <s v="NULL"/>
    <m/>
    <n v="50"/>
    <n v="1805073"/>
    <x v="3"/>
  </r>
  <r>
    <n v="20024081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0663696"/>
    <s v="web"/>
    <s v="86.101.237.69"/>
    <s v="NULL"/>
    <m/>
    <n v="50"/>
    <n v="1805093"/>
    <x v="3"/>
  </r>
  <r>
    <n v="20024083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3701"/>
    <s v="web"/>
    <s v="86.101.237.69"/>
    <s v="NULL"/>
    <m/>
    <n v="50"/>
    <n v="1805098"/>
    <x v="3"/>
  </r>
  <r>
    <n v="20024085"/>
    <x v="5"/>
    <s v="mod_forum"/>
    <s v="viewed"/>
    <s v="course_module"/>
    <s v="forum"/>
    <n v="29407"/>
    <s v="r"/>
    <n v="2"/>
    <n v="298431"/>
    <n v="70"/>
    <n v="117452"/>
    <x v="7"/>
    <x v="0"/>
    <s v="NULL"/>
    <n v="0"/>
    <s v="N;"/>
    <n v="1550663705"/>
    <s v="web"/>
    <s v="172.18.10.97"/>
    <s v="NULL"/>
    <m/>
    <n v="50"/>
    <n v="1805102"/>
    <x v="3"/>
  </r>
  <r>
    <n v="20024086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0663706"/>
    <s v="web"/>
    <s v="86.101.237.69"/>
    <s v="NULL"/>
    <m/>
    <n v="50"/>
    <n v="1805103"/>
    <x v="3"/>
  </r>
  <r>
    <n v="20024087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0663708"/>
    <s v="web"/>
    <s v="172.18.10.97"/>
    <s v="NULL"/>
    <m/>
    <n v="50"/>
    <n v="1805105"/>
    <x v="3"/>
  </r>
  <r>
    <n v="20024088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3713"/>
    <s v="web"/>
    <s v="86.101.237.69"/>
    <s v="NULL"/>
    <m/>
    <n v="50"/>
    <n v="1805110"/>
    <x v="3"/>
  </r>
  <r>
    <n v="20024089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0663713"/>
    <s v="web"/>
    <s v="172.18.10.97"/>
    <s v="NULL"/>
    <m/>
    <n v="50"/>
    <n v="1805110"/>
    <x v="3"/>
  </r>
  <r>
    <n v="20024091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716"/>
    <s v="web"/>
    <s v="86.101.237.69"/>
    <s v="NULL"/>
    <m/>
    <n v="50"/>
    <n v="1805113"/>
    <x v="3"/>
  </r>
  <r>
    <n v="20024092"/>
    <x v="13"/>
    <s v="mod_forum"/>
    <s v="viewed"/>
    <s v="discussion"/>
    <s v="forum_discussions"/>
    <n v="44464"/>
    <s v="r"/>
    <n v="2"/>
    <n v="299482"/>
    <n v="70"/>
    <n v="118025"/>
    <x v="7"/>
    <x v="0"/>
    <s v="NULL"/>
    <n v="0"/>
    <s v="N;"/>
    <n v="1550663716"/>
    <s v="web"/>
    <s v="172.18.10.97"/>
    <s v="NULL"/>
    <m/>
    <n v="50"/>
    <n v="1805113"/>
    <x v="3"/>
  </r>
  <r>
    <n v="20024093"/>
    <x v="11"/>
    <s v="mod_forum"/>
    <s v="uploaded"/>
    <s v="assessable"/>
    <s v="forum_posts"/>
    <n v="129817"/>
    <s v="c"/>
    <n v="2"/>
    <n v="299482"/>
    <n v="70"/>
    <n v="118025"/>
    <x v="13"/>
    <x v="0"/>
    <s v="NULL"/>
    <n v="0"/>
    <s v="a:4:{s:7:&quot;content&quot;;s:58:&quot;&lt;p&gt;Knowledge is what you get with learning.&lt;/p&gt;&lt;p&gt;&lt;br&gt;&lt;/p&gt;&quot;;s:14:&quot;pathnamehashes&quot;;a:0:{}s:12:&quot;discussionid&quot;;i:44464;s:13:&quot;triggeredfrom&quot;;s:18:&quot;forum_add_new_post&quot;;}"/>
    <n v="1550663717"/>
    <s v="web"/>
    <s v="172.18.10.83"/>
    <s v="NULL"/>
    <m/>
    <n v="50"/>
    <n v="1805114"/>
    <x v="3"/>
  </r>
  <r>
    <n v="20024094"/>
    <x v="17"/>
    <s v="mod_forum"/>
    <s v="created"/>
    <s v="discussion_subscription"/>
    <s v="forum_discussion_subs"/>
    <n v="167"/>
    <s v="c"/>
    <n v="2"/>
    <n v="299482"/>
    <n v="70"/>
    <n v="118025"/>
    <x v="13"/>
    <x v="0"/>
    <n v="34278"/>
    <n v="0"/>
    <s v="a:2:{s:7:&quot;forumid&quot;;s:5:&quot;29448&quot;;s:10:&quot;discussion&quot;;s:5:&quot;44464&quot;;}"/>
    <n v="1550663717"/>
    <s v="web"/>
    <s v="172.18.10.83"/>
    <s v="NULL"/>
    <m/>
    <n v="50"/>
    <n v="1805114"/>
    <x v="3"/>
  </r>
  <r>
    <n v="20024095"/>
    <x v="14"/>
    <s v="mod_forum"/>
    <s v="created"/>
    <s v="post"/>
    <s v="forum_posts"/>
    <n v="129817"/>
    <s v="c"/>
    <n v="2"/>
    <n v="299482"/>
    <n v="70"/>
    <n v="118025"/>
    <x v="13"/>
    <x v="0"/>
    <s v="NULL"/>
    <n v="0"/>
    <s v="a:3:{s:12:&quot;discussionid&quot;;s:5:&quot;44464&quot;;s:7:&quot;forumid&quot;;s:5:&quot;29448&quot;;s:9:&quot;forumtype&quot;;s:7:&quot;general&quot;;}"/>
    <n v="1550663717"/>
    <s v="web"/>
    <s v="172.18.10.83"/>
    <s v="NULL"/>
    <m/>
    <n v="50"/>
    <n v="1805114"/>
    <x v="3"/>
  </r>
  <r>
    <n v="20024096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717"/>
    <s v="web"/>
    <s v="172.18.10.83"/>
    <s v="NULL"/>
    <m/>
    <n v="50"/>
    <n v="1805114"/>
    <x v="3"/>
  </r>
  <r>
    <n v="20024099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728"/>
    <s v="web"/>
    <s v="172.18.10.84"/>
    <s v="NULL"/>
    <m/>
    <n v="50"/>
    <n v="1805125"/>
    <x v="3"/>
  </r>
  <r>
    <n v="20024100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728"/>
    <s v="web"/>
    <s v="172.18.10.83"/>
    <s v="NULL"/>
    <m/>
    <n v="50"/>
    <n v="1805125"/>
    <x v="3"/>
  </r>
  <r>
    <n v="20024102"/>
    <x v="18"/>
    <s v="mod_forum"/>
    <s v="deleted"/>
    <s v="post"/>
    <s v="forum_posts"/>
    <n v="129817"/>
    <s v="d"/>
    <n v="0"/>
    <n v="299482"/>
    <n v="70"/>
    <n v="118025"/>
    <x v="13"/>
    <x v="0"/>
    <s v="NULL"/>
    <n v="0"/>
    <s v="a:3:{s:12:&quot;discussionid&quot;;s:5:&quot;44464&quot;;s:7:&quot;forumid&quot;;s:5:&quot;29448&quot;;s:9:&quot;forumtype&quot;;s:7:&quot;general&quot;;}"/>
    <n v="1550663738"/>
    <s v="web"/>
    <s v="172.18.10.83"/>
    <s v="NULL"/>
    <m/>
    <n v="50"/>
    <n v="1805135"/>
    <x v="3"/>
  </r>
  <r>
    <n v="20024103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738"/>
    <s v="web"/>
    <s v="172.18.10.83"/>
    <s v="NULL"/>
    <m/>
    <n v="50"/>
    <n v="1805135"/>
    <x v="3"/>
  </r>
  <r>
    <n v="2002410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3744"/>
    <s v="web"/>
    <s v="172.18.10.84"/>
    <s v="NULL"/>
    <m/>
    <n v="50"/>
    <n v="1805141"/>
    <x v="3"/>
  </r>
  <r>
    <n v="20024109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0663760"/>
    <s v="web"/>
    <s v="86.101.237.69"/>
    <s v="NULL"/>
    <m/>
    <n v="50"/>
    <n v="1805157"/>
    <x v="3"/>
  </r>
  <r>
    <n v="20024110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3763"/>
    <s v="web"/>
    <s v="86.101.237.69"/>
    <s v="NULL"/>
    <m/>
    <n v="50"/>
    <n v="1805160"/>
    <x v="3"/>
  </r>
  <r>
    <n v="20024112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3775"/>
    <s v="web"/>
    <s v="86.101.237.69"/>
    <s v="NULL"/>
    <m/>
    <n v="50"/>
    <n v="1805172"/>
    <x v="3"/>
  </r>
  <r>
    <n v="20024117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781"/>
    <s v="web"/>
    <s v="172.18.10.84"/>
    <s v="NULL"/>
    <m/>
    <n v="50"/>
    <n v="1805178"/>
    <x v="3"/>
  </r>
  <r>
    <n v="20024118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784"/>
    <s v="web"/>
    <s v="86.101.237.69"/>
    <s v="NULL"/>
    <m/>
    <n v="50"/>
    <n v="1805181"/>
    <x v="3"/>
  </r>
  <r>
    <n v="20024120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3793"/>
    <s v="web"/>
    <s v="86.101.237.69"/>
    <s v="NULL"/>
    <m/>
    <n v="50"/>
    <n v="1805190"/>
    <x v="3"/>
  </r>
  <r>
    <n v="20024121"/>
    <x v="5"/>
    <s v="mod_forum"/>
    <s v="viewed"/>
    <s v="course_module"/>
    <s v="forum"/>
    <n v="29448"/>
    <s v="r"/>
    <n v="2"/>
    <n v="299482"/>
    <n v="70"/>
    <n v="118025"/>
    <x v="12"/>
    <x v="0"/>
    <s v="NULL"/>
    <n v="0"/>
    <s v="N;"/>
    <n v="1550663795"/>
    <s v="web"/>
    <s v="172.18.10.168"/>
    <s v="NULL"/>
    <m/>
    <n v="50"/>
    <n v="1805192"/>
    <x v="3"/>
  </r>
  <r>
    <n v="20024122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3798"/>
    <s v="web"/>
    <s v="172.18.10.168"/>
    <s v="NULL"/>
    <m/>
    <n v="50"/>
    <n v="1805195"/>
    <x v="3"/>
  </r>
  <r>
    <n v="20024123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0663804"/>
    <s v="web"/>
    <s v="172.18.10.84"/>
    <s v="NULL"/>
    <m/>
    <n v="50"/>
    <n v="1805201"/>
    <x v="3"/>
  </r>
  <r>
    <n v="20024125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3808"/>
    <s v="web"/>
    <s v="172.18.10.84"/>
    <s v="NULL"/>
    <m/>
    <n v="50"/>
    <n v="1805205"/>
    <x v="3"/>
  </r>
  <r>
    <n v="20024126"/>
    <x v="5"/>
    <s v="mod_forum"/>
    <s v="viewed"/>
    <s v="course_module"/>
    <s v="forum"/>
    <n v="29448"/>
    <s v="r"/>
    <n v="2"/>
    <n v="299482"/>
    <n v="70"/>
    <n v="118025"/>
    <x v="6"/>
    <x v="0"/>
    <s v="NULL"/>
    <n v="0"/>
    <s v="N;"/>
    <n v="1550663811"/>
    <s v="web"/>
    <s v="172.18.10.84"/>
    <s v="NULL"/>
    <m/>
    <n v="50"/>
    <n v="1805208"/>
    <x v="3"/>
  </r>
  <r>
    <n v="20024128"/>
    <x v="13"/>
    <s v="mod_forum"/>
    <s v="viewed"/>
    <s v="discussion"/>
    <s v="forum_discussions"/>
    <n v="44464"/>
    <s v="r"/>
    <n v="2"/>
    <n v="299482"/>
    <n v="70"/>
    <n v="118025"/>
    <x v="6"/>
    <x v="0"/>
    <s v="NULL"/>
    <n v="0"/>
    <s v="N;"/>
    <n v="1550663820"/>
    <s v="web"/>
    <s v="172.18.10.84"/>
    <s v="NULL"/>
    <m/>
    <n v="50"/>
    <n v="1805217"/>
    <x v="3"/>
  </r>
  <r>
    <n v="20024134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3837"/>
    <s v="web"/>
    <s v="172.18.10.168"/>
    <s v="NULL"/>
    <m/>
    <n v="50"/>
    <n v="1805234"/>
    <x v="3"/>
  </r>
  <r>
    <n v="20024137"/>
    <x v="11"/>
    <s v="mod_forum"/>
    <s v="uploaded"/>
    <s v="assessable"/>
    <s v="forum_posts"/>
    <n v="129818"/>
    <s v="c"/>
    <n v="2"/>
    <n v="299482"/>
    <n v="70"/>
    <n v="118025"/>
    <x v="5"/>
    <x v="0"/>
    <s v="NULL"/>
    <n v="0"/>
    <s v="a:4:{s:7:&quot;content&quot;;s:166:&quot;&lt;div&gt;Knowledge is what was learned and left into your mind when every other thing is forgotten.&lt;/div&gt;&lt;div&gt;&lt;br&gt;&lt;/div&gt;&lt;div&gt;&lt;br&gt;&lt;/div&gt;&lt;div&gt;Knowledge= Cognition&lt;br&gt;&lt;/div&gt;&quot;;s:14:&quot;pathnamehashes&quot;;a:0:{}s:12:&quot;discussionid&quot;;i:44465;s:13:&quot;triggeredfrom&quot;;s:18:&quot;forum_add_new_post&quot;;}"/>
    <n v="1550663867"/>
    <s v="web"/>
    <s v="172.18.10.57"/>
    <s v="NULL"/>
    <m/>
    <n v="50"/>
    <n v="1805264"/>
    <x v="3"/>
  </r>
  <r>
    <n v="20024138"/>
    <x v="17"/>
    <s v="mod_forum"/>
    <s v="created"/>
    <s v="discussion_subscription"/>
    <s v="forum_discussion_subs"/>
    <n v="168"/>
    <s v="c"/>
    <n v="2"/>
    <n v="299482"/>
    <n v="70"/>
    <n v="118025"/>
    <x v="5"/>
    <x v="0"/>
    <n v="31299"/>
    <n v="0"/>
    <s v="a:2:{s:7:&quot;forumid&quot;;s:5:&quot;29448&quot;;s:10:&quot;discussion&quot;;s:5:&quot;44465&quot;;}"/>
    <n v="1550663867"/>
    <s v="web"/>
    <s v="172.18.10.57"/>
    <s v="NULL"/>
    <m/>
    <n v="50"/>
    <n v="1805264"/>
    <x v="3"/>
  </r>
  <r>
    <n v="20024139"/>
    <x v="14"/>
    <s v="mod_forum"/>
    <s v="created"/>
    <s v="post"/>
    <s v="forum_posts"/>
    <n v="129818"/>
    <s v="c"/>
    <n v="2"/>
    <n v="299482"/>
    <n v="70"/>
    <n v="118025"/>
    <x v="5"/>
    <x v="0"/>
    <s v="NULL"/>
    <n v="0"/>
    <s v="a:3:{s:12:&quot;discussionid&quot;;s:5:&quot;44465&quot;;s:7:&quot;forumid&quot;;s:5:&quot;29448&quot;;s:9:&quot;forumtype&quot;;s:7:&quot;general&quot;;}"/>
    <n v="1550663867"/>
    <s v="web"/>
    <s v="172.18.10.57"/>
    <s v="NULL"/>
    <m/>
    <n v="50"/>
    <n v="1805264"/>
    <x v="3"/>
  </r>
  <r>
    <n v="20024140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867"/>
    <s v="web"/>
    <s v="172.18.10.57"/>
    <s v="NULL"/>
    <m/>
    <n v="50"/>
    <n v="1805264"/>
    <x v="3"/>
  </r>
  <r>
    <n v="20024145"/>
    <x v="2"/>
    <s v="core"/>
    <s v="viewed"/>
    <s v="user_profile"/>
    <s v="user"/>
    <n v="34004"/>
    <s v="r"/>
    <n v="0"/>
    <n v="298430"/>
    <n v="50"/>
    <n v="17305"/>
    <x v="8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0663893"/>
    <s v="web"/>
    <s v="86.101.237.69"/>
    <s v="NULL"/>
    <m/>
    <n v="50"/>
    <n v="1805290"/>
    <x v="3"/>
  </r>
  <r>
    <n v="20024151"/>
    <x v="11"/>
    <s v="mod_forum"/>
    <s v="uploaded"/>
    <s v="assessable"/>
    <s v="forum_posts"/>
    <n v="129819"/>
    <s v="c"/>
    <n v="2"/>
    <n v="299482"/>
    <n v="70"/>
    <n v="118025"/>
    <x v="13"/>
    <x v="0"/>
    <s v="NULL"/>
    <n v="0"/>
    <s v="a:4:{s:7:&quot;content&quot;;s:51:&quot;&lt;p&gt;Knowledge is what we get with learning. &lt;br&gt;&lt;/p&gt;&quot;;s:14:&quot;pathnamehashes&quot;;a:0:{}s:12:&quot;discussionid&quot;;i:44464;s:13:&quot;triggeredfrom&quot;;s:18:&quot;forum_add_new_post&quot;;}"/>
    <n v="1550663920"/>
    <s v="web"/>
    <s v="172.18.10.83"/>
    <s v="NULL"/>
    <m/>
    <n v="50"/>
    <n v="1805317"/>
    <x v="3"/>
  </r>
  <r>
    <n v="20024152"/>
    <x v="14"/>
    <s v="mod_forum"/>
    <s v="created"/>
    <s v="post"/>
    <s v="forum_posts"/>
    <n v="129819"/>
    <s v="c"/>
    <n v="2"/>
    <n v="299482"/>
    <n v="70"/>
    <n v="118025"/>
    <x v="13"/>
    <x v="0"/>
    <s v="NULL"/>
    <n v="0"/>
    <s v="a:3:{s:12:&quot;discussionid&quot;;s:5:&quot;44464&quot;;s:7:&quot;forumid&quot;;s:5:&quot;29448&quot;;s:9:&quot;forumtype&quot;;s:7:&quot;general&quot;;}"/>
    <n v="1550663920"/>
    <s v="web"/>
    <s v="172.18.10.83"/>
    <s v="NULL"/>
    <m/>
    <n v="50"/>
    <n v="1805317"/>
    <x v="3"/>
  </r>
  <r>
    <n v="200241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3920"/>
    <s v="web"/>
    <s v="86.101.59.133"/>
    <s v="NULL"/>
    <m/>
    <n v="50"/>
    <n v="1805317"/>
    <x v="3"/>
  </r>
  <r>
    <n v="20024154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3921"/>
    <s v="web"/>
    <s v="172.18.10.83"/>
    <s v="NULL"/>
    <m/>
    <n v="50"/>
    <n v="1805318"/>
    <x v="3"/>
  </r>
  <r>
    <n v="2002415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3927"/>
    <s v="web"/>
    <s v="86.101.59.133"/>
    <s v="NULL"/>
    <m/>
    <n v="50"/>
    <n v="1805324"/>
    <x v="3"/>
  </r>
  <r>
    <n v="20024158"/>
    <x v="5"/>
    <s v="mod_forum"/>
    <s v="viewed"/>
    <s v="course_module"/>
    <s v="forum"/>
    <n v="29448"/>
    <s v="r"/>
    <n v="2"/>
    <n v="299482"/>
    <n v="70"/>
    <n v="118025"/>
    <x v="11"/>
    <x v="0"/>
    <s v="NULL"/>
    <n v="0"/>
    <s v="N;"/>
    <n v="1550663931"/>
    <s v="web"/>
    <s v="172.18.10.79"/>
    <s v="NULL"/>
    <m/>
    <n v="50"/>
    <n v="1805328"/>
    <x v="3"/>
  </r>
  <r>
    <n v="20024159"/>
    <x v="3"/>
    <s v="core"/>
    <s v="viewed"/>
    <s v="course"/>
    <s v="NULL"/>
    <s v="NULL"/>
    <s v="r"/>
    <n v="2"/>
    <n v="298430"/>
    <n v="50"/>
    <n v="17305"/>
    <x v="15"/>
    <x v="0"/>
    <s v="NULL"/>
    <n v="0"/>
    <s v="N;"/>
    <n v="1550663931"/>
    <s v="web"/>
    <s v="172.18.10.150"/>
    <s v="NULL"/>
    <m/>
    <n v="50"/>
    <n v="1805328"/>
    <x v="3"/>
  </r>
  <r>
    <n v="20024161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3936"/>
    <s v="web"/>
    <s v="172.18.10.142"/>
    <s v="NULL"/>
    <m/>
    <n v="50"/>
    <n v="1805333"/>
    <x v="3"/>
  </r>
  <r>
    <n v="20024162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3940"/>
    <s v="web"/>
    <s v="172.18.10.142"/>
    <s v="NULL"/>
    <m/>
    <n v="50"/>
    <n v="1805337"/>
    <x v="3"/>
  </r>
  <r>
    <n v="20024163"/>
    <x v="5"/>
    <s v="mod_forum"/>
    <s v="viewed"/>
    <s v="course_module"/>
    <s v="forum"/>
    <n v="29448"/>
    <s v="r"/>
    <n v="2"/>
    <n v="299482"/>
    <n v="70"/>
    <n v="118025"/>
    <x v="12"/>
    <x v="0"/>
    <s v="NULL"/>
    <n v="0"/>
    <s v="N;"/>
    <n v="1550663946"/>
    <s v="web"/>
    <s v="172.18.10.168"/>
    <s v="NULL"/>
    <m/>
    <n v="50"/>
    <n v="1805343"/>
    <x v="3"/>
  </r>
  <r>
    <n v="20024164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3951"/>
    <s v="web"/>
    <s v="172.18.10.168"/>
    <s v="NULL"/>
    <m/>
    <n v="50"/>
    <n v="1805348"/>
    <x v="3"/>
  </r>
  <r>
    <n v="20024165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3954"/>
    <s v="web"/>
    <s v="172.18.10.142"/>
    <s v="NULL"/>
    <m/>
    <n v="50"/>
    <n v="1805351"/>
    <x v="3"/>
  </r>
  <r>
    <n v="20024174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3976"/>
    <s v="web"/>
    <s v="172.18.10.57"/>
    <s v="NULL"/>
    <m/>
    <n v="50"/>
    <n v="1805373"/>
    <x v="3"/>
  </r>
  <r>
    <n v="20024176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0663980"/>
    <s v="web"/>
    <s v="172.18.10.168"/>
    <s v="NULL"/>
    <m/>
    <n v="50"/>
    <n v="1805377"/>
    <x v="3"/>
  </r>
  <r>
    <n v="20024177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3985"/>
    <s v="web"/>
    <s v="172.18.10.57"/>
    <s v="NULL"/>
    <m/>
    <n v="50"/>
    <n v="1805382"/>
    <x v="3"/>
  </r>
  <r>
    <n v="20024178"/>
    <x v="5"/>
    <s v="mod_forum"/>
    <s v="viewed"/>
    <s v="course_module"/>
    <s v="forum"/>
    <n v="29407"/>
    <s v="r"/>
    <n v="2"/>
    <n v="298431"/>
    <n v="70"/>
    <n v="117452"/>
    <x v="11"/>
    <x v="0"/>
    <s v="NULL"/>
    <n v="0"/>
    <s v="N;"/>
    <n v="1550663993"/>
    <s v="web"/>
    <s v="172.18.10.79"/>
    <s v="NULL"/>
    <m/>
    <n v="50"/>
    <n v="1805390"/>
    <x v="3"/>
  </r>
  <r>
    <n v="20024179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3994"/>
    <s v="web"/>
    <s v="172.18.10.57"/>
    <s v="NULL"/>
    <m/>
    <n v="50"/>
    <n v="1805391"/>
    <x v="3"/>
  </r>
  <r>
    <n v="20024180"/>
    <x v="13"/>
    <s v="mod_forum"/>
    <s v="viewed"/>
    <s v="discussion"/>
    <s v="forum_discussions"/>
    <n v="44466"/>
    <s v="r"/>
    <n v="2"/>
    <n v="298431"/>
    <n v="70"/>
    <n v="117452"/>
    <x v="11"/>
    <x v="0"/>
    <s v="NULL"/>
    <n v="0"/>
    <s v="N;"/>
    <n v="1550663996"/>
    <s v="web"/>
    <s v="172.18.10.79"/>
    <s v="NULL"/>
    <m/>
    <n v="50"/>
    <n v="1805393"/>
    <x v="3"/>
  </r>
  <r>
    <n v="20024184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0664002"/>
    <s v="web"/>
    <s v="172.18.10.57"/>
    <s v="NULL"/>
    <m/>
    <n v="50"/>
    <n v="1805399"/>
    <x v="3"/>
  </r>
  <r>
    <n v="20024185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64006"/>
    <s v="web"/>
    <s v="172.18.10.57"/>
    <s v="NULL"/>
    <m/>
    <n v="50"/>
    <n v="1805403"/>
    <x v="3"/>
  </r>
  <r>
    <n v="20024190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4011"/>
    <s v="web"/>
    <s v="172.18.10.57"/>
    <s v="NULL"/>
    <m/>
    <n v="50"/>
    <n v="1805408"/>
    <x v="3"/>
  </r>
  <r>
    <n v="20024201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4030"/>
    <s v="web"/>
    <s v="172.18.10.79"/>
    <s v="NULL"/>
    <m/>
    <n v="50"/>
    <n v="1805427"/>
    <x v="3"/>
  </r>
  <r>
    <n v="20024204"/>
    <x v="5"/>
    <s v="mod_forum"/>
    <s v="viewed"/>
    <s v="course_module"/>
    <s v="forum"/>
    <n v="29448"/>
    <s v="r"/>
    <n v="2"/>
    <n v="299482"/>
    <n v="70"/>
    <n v="118025"/>
    <x v="11"/>
    <x v="0"/>
    <s v="NULL"/>
    <n v="0"/>
    <s v="N;"/>
    <n v="1550664041"/>
    <s v="web"/>
    <s v="172.18.10.79"/>
    <s v="NULL"/>
    <m/>
    <n v="50"/>
    <n v="1805438"/>
    <x v="3"/>
  </r>
  <r>
    <n v="20024207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4054"/>
    <s v="web"/>
    <s v="172.18.10.150"/>
    <s v="NULL"/>
    <m/>
    <n v="50"/>
    <n v="1805451"/>
    <x v="3"/>
  </r>
  <r>
    <n v="20024208"/>
    <x v="5"/>
    <s v="mod_forum"/>
    <s v="viewed"/>
    <s v="course_module"/>
    <s v="forum"/>
    <n v="29448"/>
    <s v="r"/>
    <n v="2"/>
    <n v="299482"/>
    <n v="70"/>
    <n v="118025"/>
    <x v="15"/>
    <x v="0"/>
    <s v="NULL"/>
    <n v="0"/>
    <s v="N;"/>
    <n v="1550664055"/>
    <s v="web"/>
    <s v="172.18.10.150"/>
    <s v="NULL"/>
    <m/>
    <n v="50"/>
    <n v="1805452"/>
    <x v="3"/>
  </r>
  <r>
    <n v="20024210"/>
    <x v="13"/>
    <s v="mod_forum"/>
    <s v="viewed"/>
    <s v="discussion"/>
    <s v="forum_discussions"/>
    <n v="44464"/>
    <s v="r"/>
    <n v="2"/>
    <n v="299482"/>
    <n v="70"/>
    <n v="118025"/>
    <x v="15"/>
    <x v="0"/>
    <s v="NULL"/>
    <n v="0"/>
    <s v="N;"/>
    <n v="1550664060"/>
    <s v="web"/>
    <s v="172.18.10.150"/>
    <s v="NULL"/>
    <m/>
    <n v="50"/>
    <n v="1805457"/>
    <x v="3"/>
  </r>
  <r>
    <n v="20024214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4081"/>
    <s v="web"/>
    <s v="172.18.10.83"/>
    <s v="NULL"/>
    <m/>
    <n v="50"/>
    <n v="1805478"/>
    <x v="3"/>
  </r>
  <r>
    <n v="20024215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4085"/>
    <s v="web"/>
    <s v="172.18.10.83"/>
    <s v="NULL"/>
    <m/>
    <n v="50"/>
    <n v="1805482"/>
    <x v="3"/>
  </r>
  <r>
    <n v="20024218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4087"/>
    <s v="web"/>
    <s v="172.18.10.83"/>
    <s v="NULL"/>
    <m/>
    <n v="50"/>
    <n v="1805484"/>
    <x v="3"/>
  </r>
  <r>
    <n v="20024222"/>
    <x v="5"/>
    <s v="mod_forum"/>
    <s v="viewed"/>
    <s v="course_module"/>
    <s v="forum"/>
    <n v="29448"/>
    <s v="r"/>
    <n v="2"/>
    <n v="299482"/>
    <n v="70"/>
    <n v="118025"/>
    <x v="11"/>
    <x v="0"/>
    <s v="NULL"/>
    <n v="0"/>
    <s v="N;"/>
    <n v="1550664110"/>
    <s v="web"/>
    <s v="172.18.10.79"/>
    <s v="NULL"/>
    <m/>
    <n v="50"/>
    <n v="1805507"/>
    <x v="3"/>
  </r>
  <r>
    <n v="20024223"/>
    <x v="13"/>
    <s v="mod_forum"/>
    <s v="viewed"/>
    <s v="discussion"/>
    <s v="forum_discussions"/>
    <n v="44464"/>
    <s v="r"/>
    <n v="2"/>
    <n v="299482"/>
    <n v="70"/>
    <n v="118025"/>
    <x v="11"/>
    <x v="0"/>
    <s v="NULL"/>
    <n v="0"/>
    <s v="N;"/>
    <n v="1550664113"/>
    <s v="web"/>
    <s v="172.18.10.79"/>
    <s v="NULL"/>
    <m/>
    <n v="50"/>
    <n v="1805510"/>
    <x v="3"/>
  </r>
  <r>
    <n v="20024233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4169"/>
    <s v="web"/>
    <s v="172.18.10.83"/>
    <s v="NULL"/>
    <m/>
    <n v="50"/>
    <n v="1805566"/>
    <x v="3"/>
  </r>
  <r>
    <n v="20024237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4176"/>
    <s v="web"/>
    <s v="172.18.10.57"/>
    <s v="NULL"/>
    <m/>
    <n v="50"/>
    <n v="1805573"/>
    <x v="3"/>
  </r>
  <r>
    <n v="20024242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0664183"/>
    <s v="web"/>
    <s v="172.18.10.57"/>
    <s v="NULL"/>
    <m/>
    <n v="50"/>
    <n v="1805580"/>
    <x v="3"/>
  </r>
  <r>
    <n v="20024248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0664211"/>
    <s v="web"/>
    <s v="172.18.10.57"/>
    <s v="NULL"/>
    <m/>
    <n v="50"/>
    <n v="1805608"/>
    <x v="3"/>
  </r>
  <r>
    <n v="20024249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213"/>
    <s v="web"/>
    <s v="86.101.237.69"/>
    <s v="NULL"/>
    <m/>
    <n v="50"/>
    <n v="1805610"/>
    <x v="3"/>
  </r>
  <r>
    <n v="20024264"/>
    <x v="11"/>
    <s v="mod_forum"/>
    <s v="uploaded"/>
    <s v="assessable"/>
    <s v="forum_posts"/>
    <n v="129820"/>
    <s v="c"/>
    <n v="2"/>
    <n v="299482"/>
    <n v="70"/>
    <n v="118025"/>
    <x v="8"/>
    <x v="0"/>
    <s v="NULL"/>
    <n v="0"/>
    <s v="a:4:{s:7:&quot;content&quot;;s:62:&quot;&lt;p&gt;i think truths and beliefs called knowledge.&lt;/p&gt;&lt;p&gt;&lt;br&gt;&lt;/p&gt;&quot;;s:14:&quot;pathnamehashes&quot;;a:0:{}s:12:&quot;discussionid&quot;;i:44465;s:13:&quot;triggeredfrom&quot;;s:18:&quot;forum_add_new_post&quot;;}"/>
    <n v="1550664292"/>
    <s v="web"/>
    <s v="86.101.237.69"/>
    <s v="NULL"/>
    <m/>
    <n v="50"/>
    <n v="1805689"/>
    <x v="3"/>
  </r>
  <r>
    <n v="20024265"/>
    <x v="17"/>
    <s v="mod_forum"/>
    <s v="created"/>
    <s v="discussion_subscription"/>
    <s v="forum_discussion_subs"/>
    <n v="169"/>
    <s v="c"/>
    <n v="2"/>
    <n v="299482"/>
    <n v="70"/>
    <n v="118025"/>
    <x v="8"/>
    <x v="0"/>
    <n v="31218"/>
    <n v="0"/>
    <s v="a:2:{s:7:&quot;forumid&quot;;s:5:&quot;29448&quot;;s:10:&quot;discussion&quot;;s:5:&quot;44465&quot;;}"/>
    <n v="1550664292"/>
    <s v="web"/>
    <s v="86.101.237.69"/>
    <s v="NULL"/>
    <m/>
    <n v="50"/>
    <n v="1805689"/>
    <x v="3"/>
  </r>
  <r>
    <n v="20024266"/>
    <x v="14"/>
    <s v="mod_forum"/>
    <s v="created"/>
    <s v="post"/>
    <s v="forum_posts"/>
    <n v="129820"/>
    <s v="c"/>
    <n v="2"/>
    <n v="299482"/>
    <n v="70"/>
    <n v="118025"/>
    <x v="8"/>
    <x v="0"/>
    <s v="NULL"/>
    <n v="0"/>
    <s v="a:3:{s:12:&quot;discussionid&quot;;s:5:&quot;44465&quot;;s:7:&quot;forumid&quot;;s:5:&quot;29448&quot;;s:9:&quot;forumtype&quot;;s:7:&quot;general&quot;;}"/>
    <n v="1550664292"/>
    <s v="web"/>
    <s v="86.101.237.69"/>
    <s v="NULL"/>
    <m/>
    <n v="50"/>
    <n v="1805689"/>
    <x v="3"/>
  </r>
  <r>
    <n v="20024267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292"/>
    <s v="web"/>
    <s v="86.101.237.69"/>
    <s v="NULL"/>
    <m/>
    <n v="50"/>
    <n v="1805689"/>
    <x v="3"/>
  </r>
  <r>
    <n v="20024289"/>
    <x v="28"/>
    <s v="mod_forum"/>
    <s v="deleted"/>
    <s v="discussion_subscription"/>
    <s v="forum_discussion_subs"/>
    <n v="169"/>
    <s v="d"/>
    <n v="2"/>
    <n v="299482"/>
    <n v="70"/>
    <n v="118025"/>
    <x v="8"/>
    <x v="0"/>
    <n v="31218"/>
    <n v="0"/>
    <s v="a:2:{s:7:&quot;forumid&quot;;s:5:&quot;29448&quot;;s:10:&quot;discussion&quot;;s:5:&quot;44465&quot;;}"/>
    <n v="1550664386"/>
    <s v="web"/>
    <s v="86.101.237.69"/>
    <s v="NULL"/>
    <m/>
    <n v="50"/>
    <n v="1805783"/>
    <x v="3"/>
  </r>
  <r>
    <n v="20024291"/>
    <x v="13"/>
    <s v="mod_forum"/>
    <s v="viewed"/>
    <s v="discussion"/>
    <s v="forum_discussions"/>
    <n v="44553"/>
    <s v="r"/>
    <n v="2"/>
    <n v="299482"/>
    <n v="70"/>
    <n v="118025"/>
    <x v="8"/>
    <x v="0"/>
    <s v="NULL"/>
    <n v="0"/>
    <s v="N;"/>
    <n v="1550664393"/>
    <s v="web"/>
    <s v="86.101.237.69"/>
    <s v="NULL"/>
    <m/>
    <n v="50"/>
    <n v="1805790"/>
    <x v="3"/>
  </r>
  <r>
    <n v="20024294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402"/>
    <s v="web"/>
    <s v="86.101.237.69"/>
    <s v="NULL"/>
    <m/>
    <n v="50"/>
    <n v="1805799"/>
    <x v="3"/>
  </r>
  <r>
    <n v="20024303"/>
    <x v="11"/>
    <s v="mod_forum"/>
    <s v="uploaded"/>
    <s v="assessable"/>
    <s v="forum_posts"/>
    <n v="129821"/>
    <s v="c"/>
    <n v="2"/>
    <n v="299482"/>
    <n v="70"/>
    <n v="118025"/>
    <x v="6"/>
    <x v="0"/>
    <s v="NULL"/>
    <n v="0"/>
    <s v="a:4:{s:7:&quot;content&quot;;s:94:&quot;&lt;div&gt;knowledge is power. if you have the power that means you know how you can win .&lt;br&gt;&lt;/div&gt;&quot;;s:14:&quot;pathnamehashes&quot;;a:0:{}s:12:&quot;discussionid&quot;;i:44464;s:13:&quot;triggeredfrom&quot;;s:18:&quot;forum_add_new_post&quot;;}"/>
    <n v="1550664529"/>
    <s v="web"/>
    <s v="172.18.10.84"/>
    <s v="NULL"/>
    <m/>
    <n v="50"/>
    <n v="1805926"/>
    <x v="3"/>
  </r>
  <r>
    <n v="20024304"/>
    <x v="17"/>
    <s v="mod_forum"/>
    <s v="created"/>
    <s v="discussion_subscription"/>
    <s v="forum_discussion_subs"/>
    <n v="170"/>
    <s v="c"/>
    <n v="2"/>
    <n v="299482"/>
    <n v="70"/>
    <n v="118025"/>
    <x v="6"/>
    <x v="0"/>
    <n v="34312"/>
    <n v="0"/>
    <s v="a:2:{s:7:&quot;forumid&quot;;s:5:&quot;29448&quot;;s:10:&quot;discussion&quot;;s:5:&quot;44464&quot;;}"/>
    <n v="1550664529"/>
    <s v="web"/>
    <s v="172.18.10.84"/>
    <s v="NULL"/>
    <m/>
    <n v="50"/>
    <n v="1805926"/>
    <x v="3"/>
  </r>
  <r>
    <n v="20024305"/>
    <x v="14"/>
    <s v="mod_forum"/>
    <s v="created"/>
    <s v="post"/>
    <s v="forum_posts"/>
    <n v="129821"/>
    <s v="c"/>
    <n v="2"/>
    <n v="299482"/>
    <n v="70"/>
    <n v="118025"/>
    <x v="6"/>
    <x v="0"/>
    <s v="NULL"/>
    <n v="0"/>
    <s v="a:3:{s:12:&quot;discussionid&quot;;s:5:&quot;44464&quot;;s:7:&quot;forumid&quot;;s:5:&quot;29448&quot;;s:9:&quot;forumtype&quot;;s:7:&quot;general&quot;;}"/>
    <n v="1550664529"/>
    <s v="web"/>
    <s v="172.18.10.84"/>
    <s v="NULL"/>
    <m/>
    <n v="50"/>
    <n v="1805926"/>
    <x v="3"/>
  </r>
  <r>
    <n v="20024306"/>
    <x v="13"/>
    <s v="mod_forum"/>
    <s v="viewed"/>
    <s v="discussion"/>
    <s v="forum_discussions"/>
    <n v="44464"/>
    <s v="r"/>
    <n v="2"/>
    <n v="299482"/>
    <n v="70"/>
    <n v="118025"/>
    <x v="6"/>
    <x v="0"/>
    <s v="NULL"/>
    <n v="0"/>
    <s v="N;"/>
    <n v="1550664529"/>
    <s v="web"/>
    <s v="172.18.10.84"/>
    <s v="NULL"/>
    <m/>
    <n v="50"/>
    <n v="1805926"/>
    <x v="3"/>
  </r>
  <r>
    <n v="20024312"/>
    <x v="13"/>
    <s v="mod_forum"/>
    <s v="viewed"/>
    <s v="discussion"/>
    <s v="forum_discussions"/>
    <n v="44552"/>
    <s v="r"/>
    <n v="2"/>
    <n v="299482"/>
    <n v="70"/>
    <n v="118025"/>
    <x v="14"/>
    <x v="0"/>
    <s v="NULL"/>
    <n v="0"/>
    <s v="N;"/>
    <n v="1550664590"/>
    <s v="web"/>
    <s v="172.18.10.142"/>
    <s v="NULL"/>
    <m/>
    <n v="50"/>
    <n v="1805987"/>
    <x v="3"/>
  </r>
  <r>
    <n v="20024313"/>
    <x v="13"/>
    <s v="mod_forum"/>
    <s v="viewed"/>
    <s v="discussion"/>
    <s v="forum_discussions"/>
    <n v="44548"/>
    <s v="r"/>
    <n v="2"/>
    <n v="299482"/>
    <n v="70"/>
    <n v="118025"/>
    <x v="14"/>
    <x v="0"/>
    <s v="NULL"/>
    <n v="0"/>
    <s v="N;"/>
    <n v="1550664592"/>
    <s v="web"/>
    <s v="172.18.10.142"/>
    <s v="NULL"/>
    <m/>
    <n v="50"/>
    <n v="1805989"/>
    <x v="3"/>
  </r>
  <r>
    <n v="20024315"/>
    <x v="3"/>
    <s v="core"/>
    <s v="viewed"/>
    <s v="course"/>
    <s v="NULL"/>
    <s v="NULL"/>
    <s v="r"/>
    <n v="2"/>
    <n v="298430"/>
    <n v="50"/>
    <n v="17305"/>
    <x v="14"/>
    <x v="0"/>
    <s v="NULL"/>
    <n v="0"/>
    <s v="N;"/>
    <n v="1550664597"/>
    <s v="web"/>
    <s v="172.18.10.142"/>
    <s v="NULL"/>
    <m/>
    <n v="50"/>
    <n v="1805994"/>
    <x v="3"/>
  </r>
  <r>
    <n v="20024320"/>
    <x v="2"/>
    <s v="core"/>
    <s v="viewed"/>
    <s v="user_profile"/>
    <s v="user"/>
    <n v="34278"/>
    <s v="r"/>
    <n v="0"/>
    <n v="298430"/>
    <n v="50"/>
    <n v="17305"/>
    <x v="13"/>
    <x v="0"/>
    <n v="34278"/>
    <n v="0"/>
    <s v="a:3:{s:8:&quot;courseid&quot;;s:5:&quot;17305&quot;;s:15:&quot;courseshortname&quot;;s:5:&quot;IK045&quot;;s:14:&quot;coursefullname&quot;;s:59:&quot;IK045 Service Science &amp; Knowledge Economy: Research Methods&quot;;}"/>
    <n v="1550664619"/>
    <s v="web"/>
    <s v="172.18.10.83"/>
    <s v="NULL"/>
    <m/>
    <n v="50"/>
    <n v="1806016"/>
    <x v="3"/>
  </r>
  <r>
    <n v="20024321"/>
    <x v="5"/>
    <s v="mod_forum"/>
    <s v="viewed"/>
    <s v="course_module"/>
    <s v="forum"/>
    <n v="29448"/>
    <s v="r"/>
    <n v="2"/>
    <n v="299482"/>
    <n v="70"/>
    <n v="118025"/>
    <x v="14"/>
    <x v="0"/>
    <s v="NULL"/>
    <n v="0"/>
    <s v="N;"/>
    <n v="1550664643"/>
    <s v="web"/>
    <s v="172.18.10.142"/>
    <s v="NULL"/>
    <m/>
    <n v="50"/>
    <n v="1806040"/>
    <x v="3"/>
  </r>
  <r>
    <n v="20024322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4645"/>
    <s v="web"/>
    <s v="172.18.10.142"/>
    <s v="NULL"/>
    <m/>
    <n v="50"/>
    <n v="1806042"/>
    <x v="3"/>
  </r>
  <r>
    <n v="2002432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4701"/>
    <s v="web"/>
    <s v="86.101.59.133"/>
    <s v="NULL"/>
    <m/>
    <n v="50"/>
    <n v="1806098"/>
    <x v="3"/>
  </r>
  <r>
    <n v="20024330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725"/>
    <s v="web"/>
    <s v="86.101.237.69"/>
    <s v="NULL"/>
    <m/>
    <n v="50"/>
    <n v="1806122"/>
    <x v="3"/>
  </r>
  <r>
    <n v="20024331"/>
    <x v="13"/>
    <s v="mod_forum"/>
    <s v="viewed"/>
    <s v="discussion"/>
    <s v="forum_discussions"/>
    <n v="44553"/>
    <s v="r"/>
    <n v="2"/>
    <n v="299482"/>
    <n v="70"/>
    <n v="118025"/>
    <x v="16"/>
    <x v="0"/>
    <s v="NULL"/>
    <n v="0"/>
    <s v="N;"/>
    <n v="1550664727"/>
    <s v="web"/>
    <s v="86.101.237.69"/>
    <s v="NULL"/>
    <m/>
    <n v="50"/>
    <n v="1806124"/>
    <x v="3"/>
  </r>
  <r>
    <n v="20024334"/>
    <x v="13"/>
    <s v="mod_forum"/>
    <s v="viewed"/>
    <s v="discussion"/>
    <s v="forum_discussions"/>
    <n v="44553"/>
    <s v="r"/>
    <n v="2"/>
    <n v="299482"/>
    <n v="70"/>
    <n v="118025"/>
    <x v="8"/>
    <x v="0"/>
    <s v="NULL"/>
    <n v="0"/>
    <s v="N;"/>
    <n v="1550664825"/>
    <s v="web"/>
    <s v="86.101.237.69"/>
    <s v="NULL"/>
    <m/>
    <n v="50"/>
    <n v="1806222"/>
    <x v="3"/>
  </r>
  <r>
    <n v="20024335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4831"/>
    <s v="web"/>
    <s v="86.101.237.69"/>
    <s v="NULL"/>
    <m/>
    <n v="50"/>
    <n v="1806228"/>
    <x v="3"/>
  </r>
  <r>
    <n v="20024362"/>
    <x v="11"/>
    <s v="mod_forum"/>
    <s v="uploaded"/>
    <s v="assessable"/>
    <s v="forum_posts"/>
    <n v="129822"/>
    <s v="c"/>
    <n v="2"/>
    <n v="299482"/>
    <n v="70"/>
    <n v="118025"/>
    <x v="15"/>
    <x v="0"/>
    <s v="NULL"/>
    <n v="0"/>
    <s v="a:4:{s:7:&quot;content&quot;;s:172:&quot;&lt;p&gt;Knowledge is what a person achieve during his own life, on his private life and on his professional life. Each person have differents knowledges from the others.&lt;br&gt;&lt;/p&gt;&quot;;s:14:&quot;pathnamehashes&quot;;a:0:{}s:12:&quot;discussionid&quot;;i:44464;s:13:&quot;triggeredfrom&quot;;s:18:&quot;forum_add_new_post&quot;;}"/>
    <n v="1550664914"/>
    <s v="web"/>
    <s v="172.18.10.150"/>
    <s v="NULL"/>
    <m/>
    <n v="50"/>
    <n v="1806311"/>
    <x v="3"/>
  </r>
  <r>
    <n v="20024363"/>
    <x v="17"/>
    <s v="mod_forum"/>
    <s v="created"/>
    <s v="discussion_subscription"/>
    <s v="forum_discussion_subs"/>
    <n v="171"/>
    <s v="c"/>
    <n v="2"/>
    <n v="299482"/>
    <n v="70"/>
    <n v="118025"/>
    <x v="15"/>
    <x v="0"/>
    <n v="34346"/>
    <n v="0"/>
    <s v="a:2:{s:7:&quot;forumid&quot;;s:5:&quot;29448&quot;;s:10:&quot;discussion&quot;;s:5:&quot;44464&quot;;}"/>
    <n v="1550664914"/>
    <s v="web"/>
    <s v="172.18.10.150"/>
    <s v="NULL"/>
    <m/>
    <n v="50"/>
    <n v="1806311"/>
    <x v="3"/>
  </r>
  <r>
    <n v="20024364"/>
    <x v="14"/>
    <s v="mod_forum"/>
    <s v="created"/>
    <s v="post"/>
    <s v="forum_posts"/>
    <n v="129822"/>
    <s v="c"/>
    <n v="2"/>
    <n v="299482"/>
    <n v="70"/>
    <n v="118025"/>
    <x v="15"/>
    <x v="0"/>
    <s v="NULL"/>
    <n v="0"/>
    <s v="a:3:{s:12:&quot;discussionid&quot;;s:5:&quot;44464&quot;;s:7:&quot;forumid&quot;;s:5:&quot;29448&quot;;s:9:&quot;forumtype&quot;;s:7:&quot;general&quot;;}"/>
    <n v="1550664914"/>
    <s v="web"/>
    <s v="172.18.10.150"/>
    <s v="NULL"/>
    <m/>
    <n v="50"/>
    <n v="1806311"/>
    <x v="3"/>
  </r>
  <r>
    <n v="20024365"/>
    <x v="13"/>
    <s v="mod_forum"/>
    <s v="viewed"/>
    <s v="discussion"/>
    <s v="forum_discussions"/>
    <n v="44464"/>
    <s v="r"/>
    <n v="2"/>
    <n v="299482"/>
    <n v="70"/>
    <n v="118025"/>
    <x v="15"/>
    <x v="0"/>
    <s v="NULL"/>
    <n v="0"/>
    <s v="N;"/>
    <n v="1550664915"/>
    <s v="web"/>
    <s v="172.18.10.150"/>
    <s v="NULL"/>
    <m/>
    <n v="50"/>
    <n v="1806312"/>
    <x v="3"/>
  </r>
  <r>
    <n v="20024371"/>
    <x v="13"/>
    <s v="mod_forum"/>
    <s v="viewed"/>
    <s v="discussion"/>
    <s v="forum_discussions"/>
    <n v="44464"/>
    <s v="r"/>
    <n v="2"/>
    <n v="299482"/>
    <n v="70"/>
    <n v="118025"/>
    <x v="10"/>
    <x v="0"/>
    <s v="NULL"/>
    <n v="0"/>
    <s v="N;"/>
    <n v="1550664980"/>
    <s v="web"/>
    <s v="172.18.10.100"/>
    <s v="NULL"/>
    <m/>
    <n v="50"/>
    <n v="1806377"/>
    <x v="3"/>
  </r>
  <r>
    <n v="20024373"/>
    <x v="11"/>
    <s v="mod_forum"/>
    <s v="uploaded"/>
    <s v="assessable"/>
    <s v="forum_posts"/>
    <n v="129823"/>
    <s v="c"/>
    <n v="2"/>
    <n v="299482"/>
    <n v="70"/>
    <n v="118025"/>
    <x v="14"/>
    <x v="0"/>
    <s v="NULL"/>
    <n v="0"/>
    <s v="a:4:{s:7:&quot;content&quot;;s:95:&quot;&lt;p&gt;Knowledge is the capacity people have to learn lot of information about any subject.&lt;br&gt;&lt;/p&gt;&quot;;s:14:&quot;pathnamehashes&quot;;a:0:{}s:12:&quot;discussionid&quot;;i:44464;s:13:&quot;triggeredfrom&quot;;s:18:&quot;forum_add_new_post&quot;;}"/>
    <n v="1550664995"/>
    <s v="web"/>
    <s v="172.18.10.142"/>
    <s v="NULL"/>
    <m/>
    <n v="50"/>
    <n v="1806392"/>
    <x v="3"/>
  </r>
  <r>
    <n v="20024374"/>
    <x v="17"/>
    <s v="mod_forum"/>
    <s v="created"/>
    <s v="discussion_subscription"/>
    <s v="forum_discussion_subs"/>
    <n v="172"/>
    <s v="c"/>
    <n v="2"/>
    <n v="299482"/>
    <n v="70"/>
    <n v="118025"/>
    <x v="14"/>
    <x v="0"/>
    <n v="34286"/>
    <n v="0"/>
    <s v="a:2:{s:7:&quot;forumid&quot;;s:5:&quot;29448&quot;;s:10:&quot;discussion&quot;;s:5:&quot;44464&quot;;}"/>
    <n v="1550664995"/>
    <s v="web"/>
    <s v="172.18.10.142"/>
    <s v="NULL"/>
    <m/>
    <n v="50"/>
    <n v="1806392"/>
    <x v="3"/>
  </r>
  <r>
    <n v="20024375"/>
    <x v="14"/>
    <s v="mod_forum"/>
    <s v="created"/>
    <s v="post"/>
    <s v="forum_posts"/>
    <n v="129823"/>
    <s v="c"/>
    <n v="2"/>
    <n v="299482"/>
    <n v="70"/>
    <n v="118025"/>
    <x v="14"/>
    <x v="0"/>
    <s v="NULL"/>
    <n v="0"/>
    <s v="a:3:{s:12:&quot;discussionid&quot;;s:5:&quot;44464&quot;;s:7:&quot;forumid&quot;;s:5:&quot;29448&quot;;s:9:&quot;forumtype&quot;;s:7:&quot;general&quot;;}"/>
    <n v="1550664995"/>
    <s v="web"/>
    <s v="172.18.10.142"/>
    <s v="NULL"/>
    <m/>
    <n v="50"/>
    <n v="1806392"/>
    <x v="3"/>
  </r>
  <r>
    <n v="20024376"/>
    <x v="13"/>
    <s v="mod_forum"/>
    <s v="viewed"/>
    <s v="discussion"/>
    <s v="forum_discussions"/>
    <n v="44464"/>
    <s v="r"/>
    <n v="2"/>
    <n v="299482"/>
    <n v="70"/>
    <n v="118025"/>
    <x v="14"/>
    <x v="0"/>
    <s v="NULL"/>
    <n v="0"/>
    <s v="N;"/>
    <n v="1550664996"/>
    <s v="web"/>
    <s v="172.18.10.142"/>
    <s v="NULL"/>
    <m/>
    <n v="50"/>
    <n v="1806393"/>
    <x v="3"/>
  </r>
  <r>
    <n v="20024378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5002"/>
    <s v="web"/>
    <s v="86.101.237.69"/>
    <s v="NULL"/>
    <m/>
    <n v="50"/>
    <n v="1806399"/>
    <x v="3"/>
  </r>
  <r>
    <n v="20024386"/>
    <x v="11"/>
    <s v="mod_forum"/>
    <s v="uploaded"/>
    <s v="assessable"/>
    <s v="forum_posts"/>
    <n v="129824"/>
    <s v="c"/>
    <n v="2"/>
    <n v="299482"/>
    <n v="70"/>
    <n v="118025"/>
    <x v="16"/>
    <x v="0"/>
    <s v="NULL"/>
    <n v="0"/>
    <s v="a:4:{s:7:&quot;content&quot;;s:116:&quot;&lt;div&gt;&lt;b&gt;Useful Information&amp;nbsp; aquired through learning, eduacation and experience is known as knoledge.&lt;/b&gt;&lt;/div&gt;&quot;;s:14:&quot;pathnamehashes&quot;;a:0:{}s:12:&quot;discussionid&quot;;i:44465;s:13:&quot;triggeredfrom&quot;;s:18:&quot;forum_add_new_post&quot;;}"/>
    <n v="1550665109"/>
    <s v="web"/>
    <s v="86.101.237.69"/>
    <s v="NULL"/>
    <m/>
    <n v="50"/>
    <n v="1806506"/>
    <x v="3"/>
  </r>
  <r>
    <n v="20024387"/>
    <x v="17"/>
    <s v="mod_forum"/>
    <s v="created"/>
    <s v="discussion_subscription"/>
    <s v="forum_discussion_subs"/>
    <n v="173"/>
    <s v="c"/>
    <n v="2"/>
    <n v="299482"/>
    <n v="70"/>
    <n v="118025"/>
    <x v="16"/>
    <x v="0"/>
    <n v="31182"/>
    <n v="0"/>
    <s v="a:2:{s:7:&quot;forumid&quot;;s:5:&quot;29448&quot;;s:10:&quot;discussion&quot;;s:5:&quot;44465&quot;;}"/>
    <n v="1550665109"/>
    <s v="web"/>
    <s v="86.101.237.69"/>
    <s v="NULL"/>
    <m/>
    <n v="50"/>
    <n v="1806506"/>
    <x v="3"/>
  </r>
  <r>
    <n v="20024388"/>
    <x v="14"/>
    <s v="mod_forum"/>
    <s v="created"/>
    <s v="post"/>
    <s v="forum_posts"/>
    <n v="129824"/>
    <s v="c"/>
    <n v="2"/>
    <n v="299482"/>
    <n v="70"/>
    <n v="118025"/>
    <x v="16"/>
    <x v="0"/>
    <s v="NULL"/>
    <n v="0"/>
    <s v="a:3:{s:12:&quot;discussionid&quot;;s:5:&quot;44465&quot;;s:7:&quot;forumid&quot;;s:5:&quot;29448&quot;;s:9:&quot;forumtype&quot;;s:7:&quot;general&quot;;}"/>
    <n v="1550665109"/>
    <s v="web"/>
    <s v="86.101.237.69"/>
    <s v="NULL"/>
    <m/>
    <n v="50"/>
    <n v="1806506"/>
    <x v="3"/>
  </r>
  <r>
    <n v="20024389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5110"/>
    <s v="web"/>
    <s v="86.101.237.69"/>
    <s v="NULL"/>
    <m/>
    <n v="50"/>
    <n v="1806507"/>
    <x v="3"/>
  </r>
  <r>
    <n v="20024391"/>
    <x v="11"/>
    <s v="mod_forum"/>
    <s v="uploaded"/>
    <s v="assessable"/>
    <s v="forum_posts"/>
    <n v="129825"/>
    <s v="c"/>
    <n v="2"/>
    <n v="299482"/>
    <n v="70"/>
    <n v="118025"/>
    <x v="16"/>
    <x v="0"/>
    <s v="NULL"/>
    <n v="0"/>
    <s v="a:4:{s:7:&quot;content&quot;;s:116:&quot;&lt;div&gt;&lt;b&gt;Useful Information&amp;nbsp; aquired through learning, eduacation and experience is known as knoledge.&lt;/b&gt;&lt;/div&gt;&quot;;s:14:&quot;pathnamehashes&quot;;a:0:{}s:12:&quot;discussionid&quot;;i:44465;s:13:&quot;triggeredfrom&quot;;s:18:&quot;forum_add_new_post&quot;;}"/>
    <n v="1550665110"/>
    <s v="web"/>
    <s v="86.101.237.69"/>
    <s v="NULL"/>
    <m/>
    <n v="50"/>
    <n v="1806507"/>
    <x v="3"/>
  </r>
  <r>
    <n v="20024392"/>
    <x v="14"/>
    <s v="mod_forum"/>
    <s v="created"/>
    <s v="post"/>
    <s v="forum_posts"/>
    <n v="129825"/>
    <s v="c"/>
    <n v="2"/>
    <n v="299482"/>
    <n v="70"/>
    <n v="118025"/>
    <x v="16"/>
    <x v="0"/>
    <s v="NULL"/>
    <n v="0"/>
    <s v="a:3:{s:12:&quot;discussionid&quot;;s:5:&quot;44465&quot;;s:7:&quot;forumid&quot;;s:5:&quot;29448&quot;;s:9:&quot;forumtype&quot;;s:7:&quot;general&quot;;}"/>
    <n v="1550665110"/>
    <s v="web"/>
    <s v="86.101.237.69"/>
    <s v="NULL"/>
    <m/>
    <n v="50"/>
    <n v="1806507"/>
    <x v="3"/>
  </r>
  <r>
    <n v="20024393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5110"/>
    <s v="web"/>
    <s v="86.101.237.69"/>
    <s v="NULL"/>
    <m/>
    <n v="50"/>
    <n v="1806507"/>
    <x v="3"/>
  </r>
  <r>
    <n v="20024395"/>
    <x v="11"/>
    <s v="mod_forum"/>
    <s v="uploaded"/>
    <s v="assessable"/>
    <s v="forum_posts"/>
    <n v="129826"/>
    <s v="c"/>
    <n v="2"/>
    <n v="299482"/>
    <n v="70"/>
    <n v="118025"/>
    <x v="7"/>
    <x v="0"/>
    <s v="NULL"/>
    <n v="0"/>
    <s v="a:4:{s:7:&quot;content&quot;;s:89:&quot;&lt;p&gt;Knowledge it is the act or effect of knowing something. It is the intruction. &lt;br&gt;&lt;/p&gt;&quot;;s:14:&quot;pathnamehashes&quot;;a:0:{}s:12:&quot;discussionid&quot;;i:44464;s:13:&quot;triggeredfrom&quot;;s:18:&quot;forum_add_new_post&quot;;}"/>
    <n v="1550665120"/>
    <s v="web"/>
    <s v="172.18.10.97"/>
    <s v="NULL"/>
    <m/>
    <n v="50"/>
    <n v="1806517"/>
    <x v="3"/>
  </r>
  <r>
    <n v="20024396"/>
    <x v="17"/>
    <s v="mod_forum"/>
    <s v="created"/>
    <s v="discussion_subscription"/>
    <s v="forum_discussion_subs"/>
    <n v="174"/>
    <s v="c"/>
    <n v="2"/>
    <n v="299482"/>
    <n v="70"/>
    <n v="118025"/>
    <x v="7"/>
    <x v="0"/>
    <n v="34291"/>
    <n v="0"/>
    <s v="a:2:{s:7:&quot;forumid&quot;;s:5:&quot;29448&quot;;s:10:&quot;discussion&quot;;s:5:&quot;44464&quot;;}"/>
    <n v="1550665120"/>
    <s v="web"/>
    <s v="172.18.10.97"/>
    <s v="NULL"/>
    <m/>
    <n v="50"/>
    <n v="1806517"/>
    <x v="3"/>
  </r>
  <r>
    <n v="20024397"/>
    <x v="14"/>
    <s v="mod_forum"/>
    <s v="created"/>
    <s v="post"/>
    <s v="forum_posts"/>
    <n v="129826"/>
    <s v="c"/>
    <n v="2"/>
    <n v="299482"/>
    <n v="70"/>
    <n v="118025"/>
    <x v="7"/>
    <x v="0"/>
    <s v="NULL"/>
    <n v="0"/>
    <s v="a:3:{s:12:&quot;discussionid&quot;;s:5:&quot;44464&quot;;s:7:&quot;forumid&quot;;s:5:&quot;29448&quot;;s:9:&quot;forumtype&quot;;s:7:&quot;general&quot;;}"/>
    <n v="1550665120"/>
    <s v="web"/>
    <s v="172.18.10.97"/>
    <s v="NULL"/>
    <m/>
    <n v="50"/>
    <n v="1806517"/>
    <x v="3"/>
  </r>
  <r>
    <n v="20024398"/>
    <x v="13"/>
    <s v="mod_forum"/>
    <s v="viewed"/>
    <s v="discussion"/>
    <s v="forum_discussions"/>
    <n v="44464"/>
    <s v="r"/>
    <n v="2"/>
    <n v="299482"/>
    <n v="70"/>
    <n v="118025"/>
    <x v="7"/>
    <x v="0"/>
    <s v="NULL"/>
    <n v="0"/>
    <s v="N;"/>
    <n v="1550665121"/>
    <s v="web"/>
    <s v="172.18.10.97"/>
    <s v="NULL"/>
    <m/>
    <n v="50"/>
    <n v="1806518"/>
    <x v="3"/>
  </r>
  <r>
    <n v="20024401"/>
    <x v="18"/>
    <s v="mod_forum"/>
    <s v="deleted"/>
    <s v="post"/>
    <s v="forum_posts"/>
    <n v="129825"/>
    <s v="d"/>
    <n v="0"/>
    <n v="299482"/>
    <n v="70"/>
    <n v="118025"/>
    <x v="16"/>
    <x v="0"/>
    <s v="NULL"/>
    <n v="0"/>
    <s v="a:3:{s:12:&quot;discussionid&quot;;s:5:&quot;44465&quot;;s:7:&quot;forumid&quot;;s:5:&quot;29448&quot;;s:9:&quot;forumtype&quot;;s:7:&quot;general&quot;;}"/>
    <n v="1550665132"/>
    <s v="web"/>
    <s v="86.101.237.69"/>
    <s v="NULL"/>
    <m/>
    <n v="50"/>
    <n v="1806529"/>
    <x v="3"/>
  </r>
  <r>
    <n v="20024403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5132"/>
    <s v="web"/>
    <s v="86.101.237.69"/>
    <s v="NULL"/>
    <m/>
    <n v="50"/>
    <n v="1806529"/>
    <x v="3"/>
  </r>
  <r>
    <n v="2002440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0665134"/>
    <s v="web"/>
    <s v="172.18.10.84"/>
    <s v="NULL"/>
    <m/>
    <n v="50"/>
    <n v="1806531"/>
    <x v="3"/>
  </r>
  <r>
    <n v="20024412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0665207"/>
    <s v="web"/>
    <s v="172.18.10.83"/>
    <s v="NULL"/>
    <m/>
    <n v="50"/>
    <n v="1806604"/>
    <x v="3"/>
  </r>
  <r>
    <n v="20024429"/>
    <x v="11"/>
    <s v="mod_forum"/>
    <s v="uploaded"/>
    <s v="assessable"/>
    <s v="forum_posts"/>
    <n v="129827"/>
    <s v="c"/>
    <n v="2"/>
    <n v="299482"/>
    <n v="70"/>
    <n v="118025"/>
    <x v="10"/>
    <x v="0"/>
    <s v="NULL"/>
    <n v="0"/>
    <s v="a:4:{s:7:&quot;content&quot;;s:202:&quot;&lt;p&gt;Knowledge is information about a certain thing,it means the patterns of a thing. For example: a potato,so here our knowledge about potato says:it is a vegetable,it grows in the field and etc.&lt;br&gt;&lt;/p&gt;&quot;;s:14:&quot;pathnamehashes&quot;;a:0:{}s:12:&quot;discussionid&quot;;i:44464;s:13:&quot;triggeredfrom&quot;;s:18:&quot;forum_add_new_post&quot;;}"/>
    <n v="1550665359"/>
    <s v="web"/>
    <s v="172.18.10.100"/>
    <s v="NULL"/>
    <m/>
    <n v="50"/>
    <n v="1806756"/>
    <x v="3"/>
  </r>
  <r>
    <n v="20024430"/>
    <x v="17"/>
    <s v="mod_forum"/>
    <s v="created"/>
    <s v="discussion_subscription"/>
    <s v="forum_discussion_subs"/>
    <n v="175"/>
    <s v="c"/>
    <n v="2"/>
    <n v="299482"/>
    <n v="70"/>
    <n v="118025"/>
    <x v="10"/>
    <x v="0"/>
    <n v="34288"/>
    <n v="0"/>
    <s v="a:2:{s:7:&quot;forumid&quot;;s:5:&quot;29448&quot;;s:10:&quot;discussion&quot;;s:5:&quot;44464&quot;;}"/>
    <n v="1550665359"/>
    <s v="web"/>
    <s v="172.18.10.100"/>
    <s v="NULL"/>
    <m/>
    <n v="50"/>
    <n v="1806756"/>
    <x v="3"/>
  </r>
  <r>
    <n v="20024431"/>
    <x v="14"/>
    <s v="mod_forum"/>
    <s v="created"/>
    <s v="post"/>
    <s v="forum_posts"/>
    <n v="129827"/>
    <s v="c"/>
    <n v="2"/>
    <n v="299482"/>
    <n v="70"/>
    <n v="118025"/>
    <x v="10"/>
    <x v="0"/>
    <s v="NULL"/>
    <n v="0"/>
    <s v="a:3:{s:12:&quot;discussionid&quot;;s:5:&quot;44464&quot;;s:7:&quot;forumid&quot;;s:5:&quot;29448&quot;;s:9:&quot;forumtype&quot;;s:7:&quot;general&quot;;}"/>
    <n v="1550665359"/>
    <s v="web"/>
    <s v="172.18.10.100"/>
    <s v="NULL"/>
    <m/>
    <n v="50"/>
    <n v="1806756"/>
    <x v="3"/>
  </r>
  <r>
    <n v="20024432"/>
    <x v="13"/>
    <s v="mod_forum"/>
    <s v="viewed"/>
    <s v="discussion"/>
    <s v="forum_discussions"/>
    <n v="44464"/>
    <s v="r"/>
    <n v="2"/>
    <n v="299482"/>
    <n v="70"/>
    <n v="118025"/>
    <x v="10"/>
    <x v="0"/>
    <s v="NULL"/>
    <n v="0"/>
    <s v="N;"/>
    <n v="1550665359"/>
    <s v="web"/>
    <s v="172.18.10.100"/>
    <s v="NULL"/>
    <m/>
    <n v="50"/>
    <n v="1806756"/>
    <x v="3"/>
  </r>
  <r>
    <n v="20024433"/>
    <x v="11"/>
    <s v="mod_forum"/>
    <s v="uploaded"/>
    <s v="assessable"/>
    <s v="forum_posts"/>
    <n v="129828"/>
    <s v="c"/>
    <n v="2"/>
    <n v="299482"/>
    <n v="70"/>
    <n v="118025"/>
    <x v="11"/>
    <x v="0"/>
    <s v="NULL"/>
    <n v="0"/>
    <s v="a:4:{s:7:&quot;content&quot;;s:100:&quot;&lt;p&gt;Knowledge is like a well without end.And you can find every question and answer in there.&lt;br&gt;&lt;/p&gt;&quot;;s:14:&quot;pathnamehashes&quot;;a:0:{}s:12:&quot;discussionid&quot;;i:44464;s:13:&quot;triggeredfrom&quot;;s:18:&quot;forum_add_new_post&quot;;}"/>
    <n v="1550665406"/>
    <s v="web"/>
    <s v="172.18.10.79"/>
    <s v="NULL"/>
    <m/>
    <n v="50"/>
    <n v="1806803"/>
    <x v="3"/>
  </r>
  <r>
    <n v="20024434"/>
    <x v="17"/>
    <s v="mod_forum"/>
    <s v="created"/>
    <s v="discussion_subscription"/>
    <s v="forum_discussion_subs"/>
    <n v="176"/>
    <s v="c"/>
    <n v="2"/>
    <n v="299482"/>
    <n v="70"/>
    <n v="118025"/>
    <x v="11"/>
    <x v="0"/>
    <n v="33145"/>
    <n v="0"/>
    <s v="a:2:{s:7:&quot;forumid&quot;;s:5:&quot;29448&quot;;s:10:&quot;discussion&quot;;s:5:&quot;44464&quot;;}"/>
    <n v="1550665406"/>
    <s v="web"/>
    <s v="172.18.10.79"/>
    <s v="NULL"/>
    <m/>
    <n v="50"/>
    <n v="1806803"/>
    <x v="3"/>
  </r>
  <r>
    <n v="20024435"/>
    <x v="14"/>
    <s v="mod_forum"/>
    <s v="created"/>
    <s v="post"/>
    <s v="forum_posts"/>
    <n v="129828"/>
    <s v="c"/>
    <n v="2"/>
    <n v="299482"/>
    <n v="70"/>
    <n v="118025"/>
    <x v="11"/>
    <x v="0"/>
    <s v="NULL"/>
    <n v="0"/>
    <s v="a:3:{s:12:&quot;discussionid&quot;;s:5:&quot;44464&quot;;s:7:&quot;forumid&quot;;s:5:&quot;29448&quot;;s:9:&quot;forumtype&quot;;s:7:&quot;general&quot;;}"/>
    <n v="1550665406"/>
    <s v="web"/>
    <s v="172.18.10.79"/>
    <s v="NULL"/>
    <m/>
    <n v="50"/>
    <n v="1806803"/>
    <x v="3"/>
  </r>
  <r>
    <n v="20024436"/>
    <x v="13"/>
    <s v="mod_forum"/>
    <s v="viewed"/>
    <s v="discussion"/>
    <s v="forum_discussions"/>
    <n v="44464"/>
    <s v="r"/>
    <n v="2"/>
    <n v="299482"/>
    <n v="70"/>
    <n v="118025"/>
    <x v="11"/>
    <x v="0"/>
    <s v="NULL"/>
    <n v="0"/>
    <s v="N;"/>
    <n v="1550665406"/>
    <s v="web"/>
    <s v="172.18.10.79"/>
    <s v="NULL"/>
    <m/>
    <n v="50"/>
    <n v="1806803"/>
    <x v="3"/>
  </r>
  <r>
    <n v="20024441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0665490"/>
    <s v="web"/>
    <s v="172.18.10.83"/>
    <s v="NULL"/>
    <m/>
    <n v="50"/>
    <n v="1806887"/>
    <x v="3"/>
  </r>
  <r>
    <n v="20024442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0665493"/>
    <s v="web"/>
    <s v="172.18.10.83"/>
    <s v="NULL"/>
    <m/>
    <n v="50"/>
    <n v="1806890"/>
    <x v="3"/>
  </r>
  <r>
    <n v="20024461"/>
    <x v="3"/>
    <s v="core"/>
    <s v="viewed"/>
    <s v="course"/>
    <s v="NULL"/>
    <s v="NULL"/>
    <s v="r"/>
    <n v="2"/>
    <n v="298430"/>
    <n v="50"/>
    <n v="17305"/>
    <x v="11"/>
    <x v="0"/>
    <s v="NULL"/>
    <n v="0"/>
    <s v="N;"/>
    <n v="1550665562"/>
    <s v="web"/>
    <s v="172.18.10.79"/>
    <s v="NULL"/>
    <m/>
    <n v="50"/>
    <n v="1806959"/>
    <x v="3"/>
  </r>
  <r>
    <n v="20024523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0665960"/>
    <s v="web"/>
    <s v="86.101.237.69"/>
    <s v="NULL"/>
    <m/>
    <n v="50"/>
    <n v="1807357"/>
    <x v="3"/>
  </r>
  <r>
    <n v="20024524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0665966"/>
    <s v="web"/>
    <s v="86.101.237.69"/>
    <s v="NULL"/>
    <m/>
    <n v="50"/>
    <n v="1807363"/>
    <x v="3"/>
  </r>
  <r>
    <n v="20024527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5996"/>
    <s v="web"/>
    <s v="86.101.237.69"/>
    <s v="NULL"/>
    <m/>
    <n v="50"/>
    <n v="1807393"/>
    <x v="3"/>
  </r>
  <r>
    <n v="20024528"/>
    <x v="5"/>
    <s v="mod_forum"/>
    <s v="viewed"/>
    <s v="course_module"/>
    <s v="forum"/>
    <n v="29449"/>
    <s v="r"/>
    <n v="2"/>
    <n v="299494"/>
    <n v="70"/>
    <n v="118033"/>
    <x v="8"/>
    <x v="0"/>
    <s v="NULL"/>
    <n v="0"/>
    <s v="N;"/>
    <n v="1550665998"/>
    <s v="web"/>
    <s v="86.101.237.69"/>
    <s v="NULL"/>
    <m/>
    <n v="50"/>
    <n v="1807395"/>
    <x v="3"/>
  </r>
  <r>
    <n v="20024529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6001"/>
    <s v="web"/>
    <s v="86.101.237.69"/>
    <s v="NULL"/>
    <m/>
    <n v="50"/>
    <n v="1807398"/>
    <x v="3"/>
  </r>
  <r>
    <n v="20024530"/>
    <x v="24"/>
    <s v="mod_url"/>
    <s v="viewed"/>
    <s v="course_module"/>
    <s v="url"/>
    <n v="2100"/>
    <s v="r"/>
    <n v="2"/>
    <n v="299517"/>
    <n v="70"/>
    <n v="118052"/>
    <x v="8"/>
    <x v="0"/>
    <s v="NULL"/>
    <n v="0"/>
    <s v="N;"/>
    <n v="1550666003"/>
    <s v="web"/>
    <s v="86.101.237.69"/>
    <s v="NULL"/>
    <m/>
    <n v="50"/>
    <n v="1807400"/>
    <x v="3"/>
  </r>
  <r>
    <n v="20024531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6009"/>
    <s v="web"/>
    <s v="86.101.237.69"/>
    <s v="NULL"/>
    <m/>
    <n v="50"/>
    <n v="1807406"/>
    <x v="3"/>
  </r>
  <r>
    <n v="20024535"/>
    <x v="5"/>
    <s v="mod_forum"/>
    <s v="viewed"/>
    <s v="course_module"/>
    <s v="forum"/>
    <n v="29453"/>
    <s v="r"/>
    <n v="2"/>
    <n v="299521"/>
    <n v="70"/>
    <n v="118056"/>
    <x v="8"/>
    <x v="0"/>
    <s v="NULL"/>
    <n v="0"/>
    <s v="N;"/>
    <n v="1550666044"/>
    <s v="web"/>
    <s v="86.101.237.69"/>
    <s v="NULL"/>
    <m/>
    <n v="50"/>
    <n v="1807441"/>
    <x v="3"/>
  </r>
  <r>
    <n v="20024536"/>
    <x v="4"/>
    <s v="core"/>
    <s v="viewed"/>
    <s v="user_list"/>
    <s v="course"/>
    <n v="17305"/>
    <s v="r"/>
    <n v="0"/>
    <n v="298430"/>
    <n v="50"/>
    <n v="17305"/>
    <x v="8"/>
    <x v="0"/>
    <s v="NULL"/>
    <n v="0"/>
    <s v="a:2:{s:15:&quot;courseshortname&quot;;s:5:&quot;IK045&quot;;s:14:&quot;coursefullname&quot;;s:59:&quot;IK045 Service Science &amp; Knowledge Economy: Research Methods&quot;;}"/>
    <n v="1550666047"/>
    <s v="web"/>
    <s v="86.101.237.69"/>
    <s v="NULL"/>
    <m/>
    <n v="50"/>
    <n v="1807444"/>
    <x v="3"/>
  </r>
  <r>
    <n v="20024542"/>
    <x v="2"/>
    <s v="core"/>
    <s v="viewed"/>
    <s v="user_profile"/>
    <s v="user"/>
    <n v="34615"/>
    <s v="r"/>
    <n v="0"/>
    <n v="298430"/>
    <n v="50"/>
    <n v="17305"/>
    <x v="8"/>
    <x v="0"/>
    <n v="34615"/>
    <n v="0"/>
    <s v="a:3:{s:8:&quot;courseid&quot;;s:5:&quot;17305&quot;;s:15:&quot;courseshortname&quot;;s:5:&quot;IK045&quot;;s:14:&quot;coursefullname&quot;;s:59:&quot;IK045 Service Science &amp; Knowledge Economy: Research Methods&quot;;}"/>
    <n v="1550666105"/>
    <s v="web"/>
    <s v="86.101.237.69"/>
    <s v="NULL"/>
    <m/>
    <n v="50"/>
    <n v="1807502"/>
    <x v="3"/>
  </r>
  <r>
    <n v="20024606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0666112"/>
    <s v="web"/>
    <s v="86.101.237.69"/>
    <s v="NULL"/>
    <m/>
    <n v="50"/>
    <n v="1807509"/>
    <x v="3"/>
  </r>
  <r>
    <n v="20024608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0666127"/>
    <s v="web"/>
    <s v="86.101.237.69"/>
    <s v="NULL"/>
    <m/>
    <n v="50"/>
    <n v="1807524"/>
    <x v="3"/>
  </r>
  <r>
    <n v="20024609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0666128"/>
    <s v="web"/>
    <s v="86.101.237.69"/>
    <s v="NULL"/>
    <m/>
    <n v="50"/>
    <n v="1807525"/>
    <x v="3"/>
  </r>
  <r>
    <n v="20024614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666139"/>
    <s v="web"/>
    <s v="86.101.237.69"/>
    <s v="NULL"/>
    <m/>
    <n v="50"/>
    <n v="1807536"/>
    <x v="3"/>
  </r>
  <r>
    <n v="20024623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0666187"/>
    <s v="web"/>
    <s v="172.18.10.168"/>
    <s v="NULL"/>
    <m/>
    <n v="50"/>
    <n v="1807584"/>
    <x v="3"/>
  </r>
  <r>
    <n v="2002464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6365"/>
    <s v="web"/>
    <s v="86.101.59.133"/>
    <s v="NULL"/>
    <m/>
    <n v="50"/>
    <n v="1807762"/>
    <x v="3"/>
  </r>
  <r>
    <n v="2002477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7513"/>
    <s v="web"/>
    <s v="86.101.59.133"/>
    <s v="NULL"/>
    <m/>
    <n v="50"/>
    <n v="1808910"/>
    <x v="3"/>
  </r>
  <r>
    <n v="20024781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667516"/>
    <s v="web"/>
    <s v="86.101.59.133"/>
    <s v="NULL"/>
    <m/>
    <n v="50"/>
    <n v="1808913"/>
    <x v="3"/>
  </r>
  <r>
    <n v="2002478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0667519"/>
    <s v="web"/>
    <s v="86.101.59.133"/>
    <s v="NULL"/>
    <m/>
    <n v="50"/>
    <n v="1808916"/>
    <x v="3"/>
  </r>
  <r>
    <n v="2002495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668579"/>
    <s v="web"/>
    <s v="86.101.59.133"/>
    <s v="NULL"/>
    <m/>
    <n v="50"/>
    <n v="1809976"/>
    <x v="3"/>
  </r>
  <r>
    <n v="2002971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699907"/>
    <s v="web"/>
    <s v="176.63.24.165"/>
    <s v="NULL"/>
    <m/>
    <n v="51"/>
    <n v="1841304"/>
    <x v="3"/>
  </r>
  <r>
    <n v="2003381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757809"/>
    <s v="web"/>
    <s v="86.101.59.133"/>
    <s v="NULL"/>
    <m/>
    <n v="51"/>
    <n v="1899206"/>
    <x v="3"/>
  </r>
  <r>
    <n v="20033811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0757812"/>
    <s v="web"/>
    <s v="86.101.59.133"/>
    <s v="NULL"/>
    <m/>
    <n v="51"/>
    <n v="1899209"/>
    <x v="3"/>
  </r>
  <r>
    <n v="2003381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757815"/>
    <s v="web"/>
    <s v="86.101.59.133"/>
    <s v="NULL"/>
    <m/>
    <n v="51"/>
    <n v="1899212"/>
    <x v="3"/>
  </r>
  <r>
    <n v="20033813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0757818"/>
    <s v="web"/>
    <s v="86.101.59.133"/>
    <s v="NULL"/>
    <m/>
    <n v="51"/>
    <n v="1899215"/>
    <x v="3"/>
  </r>
  <r>
    <n v="2003381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757822"/>
    <s v="web"/>
    <s v="86.101.59.133"/>
    <s v="NULL"/>
    <m/>
    <n v="51"/>
    <n v="1899219"/>
    <x v="3"/>
  </r>
  <r>
    <n v="20033824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0758051"/>
    <s v="web"/>
    <s v="151.0.90.67"/>
    <s v="NULL"/>
    <m/>
    <n v="51"/>
    <n v="1899448"/>
    <x v="3"/>
  </r>
  <r>
    <n v="20036741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0799691"/>
    <s v="web"/>
    <s v="89.133.15.17"/>
    <s v="NULL"/>
    <m/>
    <n v="52"/>
    <n v="1941088"/>
    <x v="3"/>
  </r>
  <r>
    <n v="2003839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0827128"/>
    <s v="web"/>
    <s v="87.97.28.44"/>
    <s v="NULL"/>
    <m/>
    <n v="52"/>
    <n v="1968525"/>
    <x v="3"/>
  </r>
  <r>
    <n v="20053167"/>
    <x v="13"/>
    <s v="mod_forum"/>
    <s v="viewed"/>
    <s v="discussion"/>
    <s v="forum_discussions"/>
    <n v="44464"/>
    <s v="r"/>
    <n v="2"/>
    <n v="299482"/>
    <n v="70"/>
    <n v="118025"/>
    <x v="5"/>
    <x v="0"/>
    <s v="NULL"/>
    <n v="0"/>
    <s v="N;"/>
    <n v="1550922554"/>
    <s v="web"/>
    <s v="176.63.24.165"/>
    <s v="NULL"/>
    <m/>
    <n v="53"/>
    <n v="2063951"/>
    <x v="3"/>
  </r>
  <r>
    <n v="20053170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0922575"/>
    <s v="web"/>
    <s v="176.63.24.165"/>
    <s v="NULL"/>
    <m/>
    <n v="53"/>
    <n v="2063972"/>
    <x v="3"/>
  </r>
  <r>
    <n v="20060551"/>
    <x v="13"/>
    <s v="mod_forum"/>
    <s v="viewed"/>
    <s v="discussion"/>
    <s v="forum_discussions"/>
    <n v="44464"/>
    <s v="r"/>
    <n v="2"/>
    <n v="299482"/>
    <n v="70"/>
    <n v="118025"/>
    <x v="12"/>
    <x v="0"/>
    <s v="NULL"/>
    <n v="0"/>
    <s v="N;"/>
    <n v="1551010517"/>
    <s v="web"/>
    <s v="89.132.92.251"/>
    <s v="NULL"/>
    <m/>
    <n v="54"/>
    <n v="2151914"/>
    <x v="3"/>
  </r>
  <r>
    <n v="2006961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202"/>
    <s v="web"/>
    <s v="87.97.34.118"/>
    <s v="NULL"/>
    <m/>
    <n v="55"/>
    <n v="2225599"/>
    <x v="3"/>
  </r>
  <r>
    <n v="2006962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209"/>
    <s v="web"/>
    <s v="87.97.34.118"/>
    <s v="NULL"/>
    <m/>
    <n v="55"/>
    <n v="2225606"/>
    <x v="3"/>
  </r>
  <r>
    <n v="20069666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084453"/>
    <s v="web"/>
    <s v="87.97.34.118"/>
    <s v="NULL"/>
    <m/>
    <n v="55"/>
    <n v="2225850"/>
    <x v="3"/>
  </r>
  <r>
    <n v="2006966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453"/>
    <s v="web"/>
    <s v="87.97.34.118"/>
    <s v="NULL"/>
    <m/>
    <n v="55"/>
    <n v="2225850"/>
    <x v="3"/>
  </r>
  <r>
    <n v="2006976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887"/>
    <s v="web"/>
    <s v="87.97.34.118"/>
    <s v="NULL"/>
    <m/>
    <n v="55"/>
    <n v="2226284"/>
    <x v="3"/>
  </r>
  <r>
    <n v="20069776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1084918"/>
    <s v="web"/>
    <s v="87.97.34.118"/>
    <s v="NULL"/>
    <m/>
    <n v="55"/>
    <n v="2226315"/>
    <x v="3"/>
  </r>
  <r>
    <n v="2006977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919"/>
    <s v="web"/>
    <s v="87.97.34.118"/>
    <s v="NULL"/>
    <m/>
    <n v="55"/>
    <n v="2226316"/>
    <x v="3"/>
  </r>
  <r>
    <n v="20069782"/>
    <x v="6"/>
    <s v="core"/>
    <s v="updated"/>
    <s v="course_section"/>
    <s v="course_sections"/>
    <n v="276101"/>
    <s v="u"/>
    <n v="1"/>
    <n v="298430"/>
    <n v="50"/>
    <n v="17305"/>
    <x v="2"/>
    <x v="0"/>
    <s v="NULL"/>
    <n v="0"/>
    <s v="a:1:{s:10:&quot;sectionnum&quot;;s:1:&quot;3&quot;;}"/>
    <n v="1551084939"/>
    <s v="web"/>
    <s v="87.97.34.118"/>
    <s v="NULL"/>
    <m/>
    <n v="55"/>
    <n v="2226336"/>
    <x v="3"/>
  </r>
  <r>
    <n v="2006978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084940"/>
    <s v="web"/>
    <s v="87.97.34.118"/>
    <s v="NULL"/>
    <m/>
    <n v="55"/>
    <n v="2226337"/>
    <x v="3"/>
  </r>
  <r>
    <n v="20070924"/>
    <x v="13"/>
    <s v="mod_forum"/>
    <s v="viewed"/>
    <s v="discussion"/>
    <s v="forum_discussions"/>
    <n v="44464"/>
    <s v="r"/>
    <n v="2"/>
    <n v="299482"/>
    <n v="70"/>
    <n v="118025"/>
    <x v="5"/>
    <x v="0"/>
    <s v="NULL"/>
    <n v="0"/>
    <s v="N;"/>
    <n v="1551089748"/>
    <s v="web"/>
    <s v="176.63.24.165"/>
    <s v="NULL"/>
    <m/>
    <n v="55"/>
    <n v="2231145"/>
    <x v="3"/>
  </r>
  <r>
    <n v="2007094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089876"/>
    <s v="web"/>
    <s v="176.63.24.165"/>
    <s v="NULL"/>
    <m/>
    <n v="55"/>
    <n v="2231273"/>
    <x v="3"/>
  </r>
  <r>
    <n v="20070944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1089879"/>
    <s v="web"/>
    <s v="176.63.24.165"/>
    <s v="NULL"/>
    <m/>
    <n v="55"/>
    <n v="2231276"/>
    <x v="3"/>
  </r>
  <r>
    <n v="20070947"/>
    <x v="13"/>
    <s v="mod_forum"/>
    <s v="viewed"/>
    <s v="discussion"/>
    <s v="forum_discussions"/>
    <n v="44467"/>
    <s v="r"/>
    <n v="2"/>
    <n v="298431"/>
    <n v="70"/>
    <n v="117452"/>
    <x v="5"/>
    <x v="0"/>
    <s v="NULL"/>
    <n v="0"/>
    <s v="N;"/>
    <n v="1551089883"/>
    <s v="web"/>
    <s v="176.63.24.165"/>
    <s v="NULL"/>
    <m/>
    <n v="55"/>
    <n v="2231280"/>
    <x v="3"/>
  </r>
  <r>
    <n v="20070949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089892"/>
    <s v="web"/>
    <s v="176.63.24.165"/>
    <s v="NULL"/>
    <m/>
    <n v="55"/>
    <n v="2231289"/>
    <x v="3"/>
  </r>
  <r>
    <n v="2007380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03836"/>
    <s v="web"/>
    <s v="87.97.34.118"/>
    <s v="NULL"/>
    <m/>
    <n v="55"/>
    <n v="2245233"/>
    <x v="3"/>
  </r>
  <r>
    <n v="2007851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1074"/>
    <s v="web"/>
    <s v="87.97.105.179"/>
    <s v="NULL"/>
    <m/>
    <n v="56"/>
    <n v="2272471"/>
    <x v="4"/>
  </r>
  <r>
    <n v="20078593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1132237"/>
    <s v="web"/>
    <s v="87.97.105.179"/>
    <s v="NULL"/>
    <m/>
    <n v="56"/>
    <n v="2273634"/>
    <x v="4"/>
  </r>
  <r>
    <n v="20078594"/>
    <x v="5"/>
    <s v="mod_forum"/>
    <s v="viewed"/>
    <s v="course_module"/>
    <s v="forum"/>
    <n v="29407"/>
    <s v="r"/>
    <n v="2"/>
    <n v="298431"/>
    <n v="70"/>
    <n v="117452"/>
    <x v="2"/>
    <x v="0"/>
    <s v="NULL"/>
    <n v="0"/>
    <s v="N;"/>
    <n v="1551132243"/>
    <s v="web"/>
    <s v="87.97.105.179"/>
    <s v="NULL"/>
    <m/>
    <n v="56"/>
    <n v="2273640"/>
    <x v="4"/>
  </r>
  <r>
    <n v="2007859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2247"/>
    <s v="web"/>
    <s v="87.97.105.179"/>
    <s v="NULL"/>
    <m/>
    <n v="56"/>
    <n v="2273644"/>
    <x v="4"/>
  </r>
  <r>
    <n v="20078596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2251"/>
    <s v="web"/>
    <s v="87.97.105.179"/>
    <s v="NULL"/>
    <m/>
    <n v="56"/>
    <n v="2273648"/>
    <x v="4"/>
  </r>
  <r>
    <n v="20078597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2256"/>
    <s v="web"/>
    <s v="87.97.105.179"/>
    <s v="NULL"/>
    <m/>
    <n v="56"/>
    <n v="2273653"/>
    <x v="4"/>
  </r>
  <r>
    <n v="20078598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264"/>
    <s v="web"/>
    <s v="87.97.105.179"/>
    <s v="NULL"/>
    <m/>
    <n v="56"/>
    <n v="2273661"/>
    <x v="4"/>
  </r>
  <r>
    <n v="20078601"/>
    <x v="11"/>
    <s v="mod_forum"/>
    <s v="uploaded"/>
    <s v="assessable"/>
    <s v="forum_posts"/>
    <n v="129935"/>
    <s v="c"/>
    <n v="2"/>
    <n v="299482"/>
    <n v="70"/>
    <n v="118025"/>
    <x v="2"/>
    <x v="0"/>
    <s v="NULL"/>
    <n v="0"/>
    <s v="a:4:{s:7:&quot;content&quot;;s:23:&quot;&lt;p&gt;Poetic approach?&lt;/p&gt;&quot;;s:14:&quot;pathnamehashes&quot;;a:0:{}s:12:&quot;discussionid&quot;;i:44464;s:13:&quot;triggeredfrom&quot;;s:18:&quot;forum_add_new_post&quot;;}"/>
    <n v="1551132377"/>
    <s v="web"/>
    <s v="87.97.105.179"/>
    <s v="NULL"/>
    <m/>
    <n v="56"/>
    <n v="2273774"/>
    <x v="4"/>
  </r>
  <r>
    <n v="20078602"/>
    <x v="14"/>
    <s v="mod_forum"/>
    <s v="created"/>
    <s v="post"/>
    <s v="forum_posts"/>
    <n v="129935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377"/>
    <s v="web"/>
    <s v="87.97.105.179"/>
    <s v="NULL"/>
    <m/>
    <n v="56"/>
    <n v="2273774"/>
    <x v="4"/>
  </r>
  <r>
    <n v="2007860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377"/>
    <s v="web"/>
    <s v="87.97.105.179"/>
    <s v="NULL"/>
    <m/>
    <n v="56"/>
    <n v="2273774"/>
    <x v="4"/>
  </r>
  <r>
    <n v="20078605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390"/>
    <s v="web"/>
    <s v="87.97.105.179"/>
    <s v="NULL"/>
    <m/>
    <n v="56"/>
    <n v="2273787"/>
    <x v="4"/>
  </r>
  <r>
    <n v="20078607"/>
    <x v="11"/>
    <s v="mod_forum"/>
    <s v="uploaded"/>
    <s v="assessable"/>
    <s v="forum_posts"/>
    <n v="129936"/>
    <s v="c"/>
    <n v="2"/>
    <n v="299482"/>
    <n v="70"/>
    <n v="118025"/>
    <x v="2"/>
    <x v="0"/>
    <s v="NULL"/>
    <n v="0"/>
    <s v="a:4:{s:7:&quot;content&quot;;s:286:&quot;&lt;p&gt;Approximation of the expert systems: c.f.&lt;/p&gt;&lt;p&gt;&lt;ul&gt;&lt;li&gt;Kingdom: ???&lt;/li&gt;&lt;li&gt;Division:&amp;nbsp;???&lt;/li&gt;&lt;li&gt;Class:&amp;nbsp;???&lt;/li&gt;&lt;li&gt;Subclass: ???&lt;/li&gt;&lt;li&gt;Series(Order):&amp;nbsp;???&lt;/li&gt;&lt;li&gt;Family:&amp;nbsp;???&lt;/li&gt;&lt;li&gt;Genus: ???&amp;nbsp;&lt;/li&gt;&lt;li&gt;Species: ???&lt;/li&gt;&lt;li&gt;Variety: ???&lt;/li&gt;&lt;/ul&gt;&lt;br&gt;&lt;/p&gt;&quot;;s:14:&quot;pathnamehashes&quot;;a:0:{}s:12:&quot;discussionid&quot;;i:44464;s:13:&quot;triggeredfrom&quot;;s:18:&quot;forum_add_new_post&quot;;}"/>
    <n v="1551132502"/>
    <s v="web"/>
    <s v="87.97.105.179"/>
    <s v="NULL"/>
    <m/>
    <n v="56"/>
    <n v="2273899"/>
    <x v="4"/>
  </r>
  <r>
    <n v="20078608"/>
    <x v="14"/>
    <s v="mod_forum"/>
    <s v="created"/>
    <s v="post"/>
    <s v="forum_posts"/>
    <n v="129936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502"/>
    <s v="web"/>
    <s v="87.97.105.179"/>
    <s v="NULL"/>
    <m/>
    <n v="56"/>
    <n v="2273899"/>
    <x v="4"/>
  </r>
  <r>
    <n v="2007860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502"/>
    <s v="web"/>
    <s v="87.97.105.179"/>
    <s v="NULL"/>
    <m/>
    <n v="56"/>
    <n v="2273899"/>
    <x v="4"/>
  </r>
  <r>
    <n v="20078617"/>
    <x v="11"/>
    <s v="mod_forum"/>
    <s v="uploaded"/>
    <s v="assessable"/>
    <s v="forum_posts"/>
    <n v="129937"/>
    <s v="c"/>
    <n v="2"/>
    <n v="299482"/>
    <n v="70"/>
    <n v="118025"/>
    <x v="2"/>
    <x v="0"/>
    <s v="NULL"/>
    <n v="0"/>
    <s v="a:4:{s:7:&quot;content&quot;;s:78:&quot;&lt;p&gt;Intruction? Instruction? INDUCTION? What is an inductive expert system?&lt;/p&gt;&quot;;s:14:&quot;pathnamehashes&quot;;a:0:{}s:12:&quot;discussionid&quot;;i:44464;s:13:&quot;triggeredfrom&quot;;s:18:&quot;forum_add_new_post&quot;;}"/>
    <n v="1551132601"/>
    <s v="web"/>
    <s v="87.97.105.179"/>
    <s v="NULL"/>
    <m/>
    <n v="56"/>
    <n v="2273998"/>
    <x v="4"/>
  </r>
  <r>
    <n v="20078618"/>
    <x v="14"/>
    <s v="mod_forum"/>
    <s v="created"/>
    <s v="post"/>
    <s v="forum_posts"/>
    <n v="129937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601"/>
    <s v="web"/>
    <s v="87.97.105.179"/>
    <s v="NULL"/>
    <m/>
    <n v="56"/>
    <n v="2273998"/>
    <x v="4"/>
  </r>
  <r>
    <n v="20078619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602"/>
    <s v="web"/>
    <s v="87.97.105.179"/>
    <s v="NULL"/>
    <m/>
    <n v="56"/>
    <n v="2273999"/>
    <x v="4"/>
  </r>
  <r>
    <n v="20078625"/>
    <x v="11"/>
    <s v="mod_forum"/>
    <s v="uploaded"/>
    <s v="assessable"/>
    <s v="forum_posts"/>
    <n v="129938"/>
    <s v="c"/>
    <n v="2"/>
    <n v="299482"/>
    <n v="70"/>
    <n v="118025"/>
    <x v="2"/>
    <x v="0"/>
    <s v="NULL"/>
    <n v="0"/>
    <s v="a:4:{s:7:&quot;content&quot;;s:67:&quot;&lt;p&gt;Capacity? Ability? Capability? Competence? Competency?&amp;nbsp;&lt;/p&gt;&quot;;s:14:&quot;pathnamehashes&quot;;a:0:{}s:12:&quot;discussionid&quot;;i:44464;s:13:&quot;triggeredfrom&quot;;s:18:&quot;forum_add_new_post&quot;;}"/>
    <n v="1551132658"/>
    <s v="web"/>
    <s v="87.97.105.179"/>
    <s v="NULL"/>
    <m/>
    <n v="56"/>
    <n v="2274055"/>
    <x v="4"/>
  </r>
  <r>
    <n v="20078626"/>
    <x v="14"/>
    <s v="mod_forum"/>
    <s v="created"/>
    <s v="post"/>
    <s v="forum_posts"/>
    <n v="129938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658"/>
    <s v="web"/>
    <s v="87.97.105.179"/>
    <s v="NULL"/>
    <m/>
    <n v="56"/>
    <n v="2274055"/>
    <x v="4"/>
  </r>
  <r>
    <n v="20078627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658"/>
    <s v="web"/>
    <s v="87.97.105.179"/>
    <s v="NULL"/>
    <m/>
    <n v="56"/>
    <n v="2274055"/>
    <x v="4"/>
  </r>
  <r>
    <n v="20078634"/>
    <x v="11"/>
    <s v="mod_forum"/>
    <s v="uploaded"/>
    <s v="assessable"/>
    <s v="forum_posts"/>
    <n v="129939"/>
    <s v="c"/>
    <n v="2"/>
    <n v="299482"/>
    <n v="70"/>
    <n v="118025"/>
    <x v="2"/>
    <x v="0"/>
    <s v="NULL"/>
    <n v="0"/>
    <s v="a:4:{s:7:&quot;content&quot;;s:199:&quot;&lt;p&gt;Achieve? Forget? Structure? Re-structure?&lt;/p&gt;&lt;p&gt;Could we say: Each person have the same knowledge(-level) in an other way?! (Because:&amp;nbsp;Each person has different knowledge from the others.)&lt;/p&gt;&quot;;s:14:&quot;pathnamehashes&quot;;a:0:{}s:12:&quot;discussionid&quot;;i:44464;s:13:&quot;triggeredfrom&quot;;s:18:&quot;forum_add_new_post&quot;;}"/>
    <n v="1551132805"/>
    <s v="web"/>
    <s v="87.97.105.179"/>
    <s v="NULL"/>
    <m/>
    <n v="56"/>
    <n v="2274202"/>
    <x v="4"/>
  </r>
  <r>
    <n v="20078635"/>
    <x v="14"/>
    <s v="mod_forum"/>
    <s v="created"/>
    <s v="post"/>
    <s v="forum_posts"/>
    <n v="129939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805"/>
    <s v="web"/>
    <s v="87.97.105.179"/>
    <s v="NULL"/>
    <m/>
    <n v="56"/>
    <n v="2274202"/>
    <x v="4"/>
  </r>
  <r>
    <n v="2007863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806"/>
    <s v="web"/>
    <s v="87.97.105.179"/>
    <s v="NULL"/>
    <m/>
    <n v="56"/>
    <n v="2274203"/>
    <x v="4"/>
  </r>
  <r>
    <n v="20078648"/>
    <x v="11"/>
    <s v="mod_forum"/>
    <s v="uploaded"/>
    <s v="assessable"/>
    <s v="forum_posts"/>
    <n v="129940"/>
    <s v="c"/>
    <n v="2"/>
    <n v="299482"/>
    <n v="70"/>
    <n v="118025"/>
    <x v="2"/>
    <x v="0"/>
    <s v="NULL"/>
    <n v="0"/>
    <s v="a:4:{s:7:&quot;content&quot;;s:189:&quot;&lt;p&gt;What does it mean: &quot;win&quot;?&amp;nbsp;&lt;/p&gt;&lt;p&gt;What is a win-win situation? (https://en.wikipedia.org/wiki/Win-win_game)&lt;/p&gt;&lt;p&gt;How can be measured how many could be won?&lt;/p&gt;&lt;p&gt;&lt;br&gt;&lt;/p&gt;&lt;p&gt;&lt;br&gt;&lt;/p&gt;&quot;;s:14:&quot;pathnamehashes&quot;;a:0:{}s:12:&quot;discussionid&quot;;i:44464;s:13:&quot;triggeredfrom&quot;;s:18:&quot;forum_add_new_post&quot;;}"/>
    <n v="1551132976"/>
    <s v="web"/>
    <s v="87.97.105.179"/>
    <s v="NULL"/>
    <m/>
    <n v="56"/>
    <n v="2274373"/>
    <x v="4"/>
  </r>
  <r>
    <n v="20078649"/>
    <x v="14"/>
    <s v="mod_forum"/>
    <s v="created"/>
    <s v="post"/>
    <s v="forum_posts"/>
    <n v="129940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2976"/>
    <s v="web"/>
    <s v="87.97.105.179"/>
    <s v="NULL"/>
    <m/>
    <n v="56"/>
    <n v="2274373"/>
    <x v="4"/>
  </r>
  <r>
    <n v="20078650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2976"/>
    <s v="web"/>
    <s v="87.97.105.179"/>
    <s v="NULL"/>
    <m/>
    <n v="56"/>
    <n v="2274373"/>
    <x v="4"/>
  </r>
  <r>
    <n v="20078651"/>
    <x v="11"/>
    <s v="mod_forum"/>
    <s v="uploaded"/>
    <s v="assessable"/>
    <s v="forum_posts"/>
    <n v="129941"/>
    <s v="c"/>
    <n v="2"/>
    <n v="299482"/>
    <n v="70"/>
    <n v="118025"/>
    <x v="2"/>
    <x v="0"/>
    <s v="NULL"/>
    <n v="0"/>
    <s v="a:4:{s:7:&quot;content&quot;;s:93:&quot;&lt;p&gt;What is learning? The process to get knowledge?&lt;/p&gt;&lt;p&gt;Do we really have 2 definitions?&lt;/p&gt;&quot;;s:14:&quot;pathnamehashes&quot;;a:0:{}s:12:&quot;discussionid&quot;;i:44464;s:13:&quot;triggeredfrom&quot;;s:18:&quot;forum_add_new_post&quot;;}"/>
    <n v="1551133045"/>
    <s v="web"/>
    <s v="87.97.105.179"/>
    <s v="NULL"/>
    <m/>
    <n v="56"/>
    <n v="2274442"/>
    <x v="4"/>
  </r>
  <r>
    <n v="20078652"/>
    <x v="14"/>
    <s v="mod_forum"/>
    <s v="created"/>
    <s v="post"/>
    <s v="forum_posts"/>
    <n v="129941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3045"/>
    <s v="web"/>
    <s v="87.97.105.179"/>
    <s v="NULL"/>
    <m/>
    <n v="56"/>
    <n v="2274442"/>
    <x v="4"/>
  </r>
  <r>
    <n v="20078653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3045"/>
    <s v="web"/>
    <s v="87.97.105.179"/>
    <s v="NULL"/>
    <m/>
    <n v="56"/>
    <n v="2274442"/>
    <x v="4"/>
  </r>
  <r>
    <n v="20078654"/>
    <x v="11"/>
    <s v="mod_forum"/>
    <s v="uploaded"/>
    <s v="assessable"/>
    <s v="forum_posts"/>
    <n v="129942"/>
    <s v="c"/>
    <n v="2"/>
    <n v="299482"/>
    <n v="70"/>
    <n v="118025"/>
    <x v="2"/>
    <x v="0"/>
    <s v="NULL"/>
    <n v="0"/>
    <s v="a:4:{s:7:&quot;content&quot;;s:97:&quot;&lt;p&gt;Information &amp;lt;?&amp;gt; data?&amp;nbsp;&lt;/p&gt;&lt;p&gt;Is it knowledge too: to have data about something?&lt;/p&gt;&quot;;s:14:&quot;pathnamehashes&quot;;a:0:{}s:12:&quot;discussionid&quot;;i:44464;s:13:&quot;triggeredfrom&quot;;s:18:&quot;forum_add_new_post&quot;;}"/>
    <n v="1551133098"/>
    <s v="web"/>
    <s v="87.97.105.179"/>
    <s v="NULL"/>
    <m/>
    <n v="56"/>
    <n v="2274495"/>
    <x v="4"/>
  </r>
  <r>
    <n v="20078655"/>
    <x v="14"/>
    <s v="mod_forum"/>
    <s v="created"/>
    <s v="post"/>
    <s v="forum_posts"/>
    <n v="129942"/>
    <s v="c"/>
    <n v="2"/>
    <n v="299482"/>
    <n v="70"/>
    <n v="118025"/>
    <x v="2"/>
    <x v="0"/>
    <s v="NULL"/>
    <n v="0"/>
    <s v="a:3:{s:12:&quot;discussionid&quot;;s:5:&quot;44464&quot;;s:7:&quot;forumid&quot;;s:5:&quot;29448&quot;;s:9:&quot;forumtype&quot;;s:7:&quot;general&quot;;}"/>
    <n v="1551133098"/>
    <s v="web"/>
    <s v="87.97.105.179"/>
    <s v="NULL"/>
    <m/>
    <n v="56"/>
    <n v="2274495"/>
    <x v="4"/>
  </r>
  <r>
    <n v="20078656"/>
    <x v="13"/>
    <s v="mod_forum"/>
    <s v="viewed"/>
    <s v="discussion"/>
    <s v="forum_discussions"/>
    <n v="44464"/>
    <s v="r"/>
    <n v="2"/>
    <n v="299482"/>
    <n v="70"/>
    <n v="118025"/>
    <x v="2"/>
    <x v="0"/>
    <s v="NULL"/>
    <n v="0"/>
    <s v="N;"/>
    <n v="1551133098"/>
    <s v="web"/>
    <s v="87.97.105.179"/>
    <s v="NULL"/>
    <m/>
    <n v="56"/>
    <n v="2274495"/>
    <x v="4"/>
  </r>
  <r>
    <n v="20078658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3227"/>
    <s v="web"/>
    <s v="87.97.105.179"/>
    <s v="NULL"/>
    <m/>
    <n v="56"/>
    <n v="2274624"/>
    <x v="4"/>
  </r>
  <r>
    <n v="20078659"/>
    <x v="5"/>
    <s v="mod_forum"/>
    <s v="viewed"/>
    <s v="course_module"/>
    <s v="forum"/>
    <n v="29448"/>
    <s v="r"/>
    <n v="2"/>
    <n v="299482"/>
    <n v="70"/>
    <n v="118025"/>
    <x v="2"/>
    <x v="0"/>
    <s v="NULL"/>
    <n v="0"/>
    <s v="N;"/>
    <n v="1551133233"/>
    <s v="web"/>
    <s v="87.97.105.179"/>
    <s v="NULL"/>
    <m/>
    <n v="56"/>
    <n v="2274630"/>
    <x v="4"/>
  </r>
  <r>
    <n v="20078660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236"/>
    <s v="web"/>
    <s v="87.97.105.179"/>
    <s v="NULL"/>
    <m/>
    <n v="56"/>
    <n v="2274633"/>
    <x v="4"/>
  </r>
  <r>
    <n v="20078662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176:&quot;&lt;p&gt;Left? What is active knowledge? What is passive knowledge?&lt;/p&gt;&lt;p&gt;Cognition? Intuition? Induction? Abduction? Derivation? What is the difference between the listed words?&lt;/p&gt;&quot;;s:14:&quot;pathnamehashes&quot;;a:0:{}s:12:&quot;discussionid&quot;;i:44465;s:13:&quot;triggeredfrom&quot;;s:18:&quot;forum_add_new_post&quot;;}"/>
    <n v="1551133342"/>
    <s v="web"/>
    <s v="87.97.105.179"/>
    <s v="NULL"/>
    <m/>
    <n v="56"/>
    <n v="2274739"/>
    <x v="4"/>
  </r>
  <r>
    <n v="20078663"/>
    <x v="14"/>
    <s v="mod_forum"/>
    <s v="created"/>
    <s v="post"/>
    <s v="forum_posts"/>
    <n v="129943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342"/>
    <s v="web"/>
    <s v="87.97.105.179"/>
    <s v="NULL"/>
    <m/>
    <n v="56"/>
    <n v="2274739"/>
    <x v="4"/>
  </r>
  <r>
    <n v="20078664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342"/>
    <s v="web"/>
    <s v="87.97.105.179"/>
    <s v="NULL"/>
    <m/>
    <n v="56"/>
    <n v="2274739"/>
    <x v="4"/>
  </r>
  <r>
    <n v="20078745"/>
    <x v="11"/>
    <s v="mod_forum"/>
    <s v="uploaded"/>
    <s v="assessable"/>
    <s v="forum_posts"/>
    <n v="129944"/>
    <s v="c"/>
    <n v="2"/>
    <n v="299482"/>
    <n v="70"/>
    <n v="118025"/>
    <x v="2"/>
    <x v="0"/>
    <s v="NULL"/>
    <n v="0"/>
    <s v="a:4:{s:7:&quot;content&quot;;s:251:&quot;&lt;p&gt;Truths? Is it black and white or it could be fuzzy-like?&lt;/p&gt;&lt;p&gt;What is a sand-heap? How many grains is needed at least for a heap?&lt;/p&gt;&lt;p&gt;https://en.wikipedia.org/wiki/Sorites_paradox&lt;/p&gt;&lt;p&gt;Is it possible to believe in totally irrational things?&lt;/p&gt;&quot;;s:14:&quot;pathnamehashes&quot;;a:0:{}s:12:&quot;discussionid&quot;;i:44465;s:13:&quot;triggeredfrom&quot;;s:18:&quot;forum_add_new_post&quot;;}"/>
    <n v="1551133628"/>
    <s v="web"/>
    <s v="87.97.105.179"/>
    <s v="NULL"/>
    <m/>
    <n v="56"/>
    <n v="2275025"/>
    <x v="4"/>
  </r>
  <r>
    <n v="20078746"/>
    <x v="14"/>
    <s v="mod_forum"/>
    <s v="created"/>
    <s v="post"/>
    <s v="forum_posts"/>
    <n v="129944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628"/>
    <s v="web"/>
    <s v="87.97.105.179"/>
    <s v="NULL"/>
    <m/>
    <n v="56"/>
    <n v="2275025"/>
    <x v="4"/>
  </r>
  <r>
    <n v="2007874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629"/>
    <s v="web"/>
    <s v="87.97.105.179"/>
    <s v="NULL"/>
    <m/>
    <n v="56"/>
    <n v="2275026"/>
    <x v="4"/>
  </r>
  <r>
    <n v="20078748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201:&quot;&lt;p&gt;Left? What is active knowledge? What is passive knowledge?&lt;/p&gt;&lt;p&gt;Cognition? Intuition? Induction? Abduction? Derivation? Association?&amp;nbsp;&lt;/p&gt;&lt;p&gt;What is the difference between the listed words?&lt;/p&gt;&quot;;s:14:&quot;pathnamehashes&quot;;a:0:{}s:12:&quot;discussionid&quot;;s:5:&quot;44465&quot;;s:13:&quot;triggeredfrom&quot;;s:17:&quot;forum_update_post&quot;;}"/>
    <n v="1551133657"/>
    <s v="web"/>
    <s v="87.97.105.179"/>
    <s v="NULL"/>
    <m/>
    <n v="56"/>
    <n v="2275054"/>
    <x v="4"/>
  </r>
  <r>
    <n v="20078749"/>
    <x v="23"/>
    <s v="mod_forum"/>
    <s v="updated"/>
    <s v="post"/>
    <s v="forum_posts"/>
    <n v="129943"/>
    <s v="u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657"/>
    <s v="web"/>
    <s v="87.97.105.179"/>
    <s v="NULL"/>
    <m/>
    <n v="56"/>
    <n v="2275054"/>
    <x v="4"/>
  </r>
  <r>
    <n v="20078750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658"/>
    <s v="web"/>
    <s v="87.97.105.179"/>
    <s v="NULL"/>
    <m/>
    <n v="56"/>
    <n v="2275055"/>
    <x v="4"/>
  </r>
  <r>
    <n v="20078751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201:&quot;&lt;p&gt;Left? What is active knowledge? What is passive knowledge?&lt;/p&gt;&lt;p&gt;Cognition? Intuition? Induction? Abduction? Derivation? Association?&amp;nbsp;&lt;/p&gt;&lt;p&gt;What is the difference between the listed words?&lt;/p&gt;&quot;;s:14:&quot;pathnamehashes&quot;;a:0:{}s:12:&quot;discussionid&quot;;s:5:&quot;44465&quot;;s:13:&quot;triggeredfrom&quot;;s:17:&quot;forum_update_post&quot;;}"/>
    <n v="1551133662"/>
    <s v="web"/>
    <s v="87.97.105.179"/>
    <s v="NULL"/>
    <m/>
    <n v="56"/>
    <n v="2275059"/>
    <x v="4"/>
  </r>
  <r>
    <n v="20078752"/>
    <x v="23"/>
    <s v="mod_forum"/>
    <s v="updated"/>
    <s v="post"/>
    <s v="forum_posts"/>
    <n v="129943"/>
    <s v="u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662"/>
    <s v="web"/>
    <s v="87.97.105.179"/>
    <s v="NULL"/>
    <m/>
    <n v="56"/>
    <n v="2275059"/>
    <x v="4"/>
  </r>
  <r>
    <n v="20078753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663"/>
    <s v="web"/>
    <s v="87.97.105.179"/>
    <s v="NULL"/>
    <m/>
    <n v="56"/>
    <n v="2275060"/>
    <x v="4"/>
  </r>
  <r>
    <n v="20078755"/>
    <x v="11"/>
    <s v="mod_forum"/>
    <s v="uploaded"/>
    <s v="assessable"/>
    <s v="forum_posts"/>
    <n v="129945"/>
    <s v="c"/>
    <n v="2"/>
    <n v="299482"/>
    <n v="70"/>
    <n v="118025"/>
    <x v="2"/>
    <x v="0"/>
    <s v="NULL"/>
    <n v="0"/>
    <s v="a:4:{s:7:&quot;content&quot;;s:156:&quot;&lt;p&gt;What is useful? When? How frequently?&amp;nbsp;&lt;/p&gt;&lt;p&gt;What is the difference between education and learning?&lt;/p&gt;&lt;p&gt;What is experience and what is theory?&lt;/p&gt;&quot;;s:14:&quot;pathnamehashes&quot;;a:0:{}s:12:&quot;discussionid&quot;;i:44465;s:13:&quot;triggeredfrom&quot;;s:18:&quot;forum_add_new_post&quot;;}"/>
    <n v="1551133773"/>
    <s v="web"/>
    <s v="87.97.105.179"/>
    <s v="NULL"/>
    <m/>
    <n v="56"/>
    <n v="2275170"/>
    <x v="4"/>
  </r>
  <r>
    <n v="20078756"/>
    <x v="14"/>
    <s v="mod_forum"/>
    <s v="created"/>
    <s v="post"/>
    <s v="forum_posts"/>
    <n v="129945"/>
    <s v="c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773"/>
    <s v="web"/>
    <s v="87.97.105.179"/>
    <s v="NULL"/>
    <m/>
    <n v="56"/>
    <n v="2275170"/>
    <x v="4"/>
  </r>
  <r>
    <n v="20078757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773"/>
    <s v="web"/>
    <s v="87.97.105.179"/>
    <s v="NULL"/>
    <m/>
    <n v="56"/>
    <n v="2275170"/>
    <x v="4"/>
  </r>
  <r>
    <n v="20078758"/>
    <x v="11"/>
    <s v="mod_forum"/>
    <s v="uploaded"/>
    <s v="assessable"/>
    <s v="forum_posts"/>
    <n v="129943"/>
    <s v="c"/>
    <n v="2"/>
    <n v="299482"/>
    <n v="70"/>
    <n v="118025"/>
    <x v="2"/>
    <x v="0"/>
    <s v="NULL"/>
    <n v="0"/>
    <s v="a:4:{s:7:&quot;content&quot;;s:208:&quot;&lt;p&gt;Left? What is active knowledge? What is passive knowledge?&lt;/p&gt;&lt;p&gt;Cognition? Intuition? Induction? Abduction? Derivation? Association? Abstraction?&lt;/p&gt;&lt;p&gt;What is the difference between the listed words?&lt;/p&gt;&quot;;s:14:&quot;pathnamehashes&quot;;a:0:{}s:12:&quot;discussionid&quot;;s:5:&quot;44465&quot;;s:13:&quot;triggeredfrom&quot;;s:17:&quot;forum_update_post&quot;;}"/>
    <n v="1551133792"/>
    <s v="web"/>
    <s v="87.97.105.179"/>
    <s v="NULL"/>
    <m/>
    <n v="56"/>
    <n v="2275189"/>
    <x v="4"/>
  </r>
  <r>
    <n v="20078759"/>
    <x v="23"/>
    <s v="mod_forum"/>
    <s v="updated"/>
    <s v="post"/>
    <s v="forum_posts"/>
    <n v="129943"/>
    <s v="u"/>
    <n v="2"/>
    <n v="299482"/>
    <n v="70"/>
    <n v="118025"/>
    <x v="2"/>
    <x v="0"/>
    <s v="NULL"/>
    <n v="0"/>
    <s v="a:3:{s:12:&quot;discussionid&quot;;s:5:&quot;44465&quot;;s:7:&quot;forumid&quot;;s:5:&quot;29448&quot;;s:9:&quot;forumtype&quot;;s:7:&quot;general&quot;;}"/>
    <n v="1551133792"/>
    <s v="web"/>
    <s v="87.97.105.179"/>
    <s v="NULL"/>
    <m/>
    <n v="56"/>
    <n v="2275189"/>
    <x v="4"/>
  </r>
  <r>
    <n v="20078760"/>
    <x v="13"/>
    <s v="mod_forum"/>
    <s v="viewed"/>
    <s v="discussion"/>
    <s v="forum_discussions"/>
    <n v="44465"/>
    <s v="r"/>
    <n v="2"/>
    <n v="299482"/>
    <n v="70"/>
    <n v="118025"/>
    <x v="2"/>
    <x v="0"/>
    <s v="NULL"/>
    <n v="0"/>
    <s v="N;"/>
    <n v="1551133792"/>
    <s v="web"/>
    <s v="87.97.105.179"/>
    <s v="NULL"/>
    <m/>
    <n v="56"/>
    <n v="2275189"/>
    <x v="4"/>
  </r>
  <r>
    <n v="2007876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3846"/>
    <s v="web"/>
    <s v="87.97.105.179"/>
    <s v="NULL"/>
    <m/>
    <n v="56"/>
    <n v="2275243"/>
    <x v="4"/>
  </r>
  <r>
    <n v="2007901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011"/>
    <s v="web"/>
    <s v="87.97.105.179"/>
    <s v="NULL"/>
    <m/>
    <n v="56"/>
    <n v="2276408"/>
    <x v="4"/>
  </r>
  <r>
    <n v="2007902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028"/>
    <s v="web"/>
    <s v="87.97.105.179"/>
    <s v="NULL"/>
    <m/>
    <n v="56"/>
    <n v="2276425"/>
    <x v="4"/>
  </r>
  <r>
    <n v="20079057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135091"/>
    <s v="web"/>
    <s v="87.97.105.179"/>
    <s v="NULL"/>
    <m/>
    <n v="56"/>
    <n v="2276488"/>
    <x v="4"/>
  </r>
  <r>
    <n v="2007905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092"/>
    <s v="web"/>
    <s v="87.97.105.179"/>
    <s v="NULL"/>
    <m/>
    <n v="56"/>
    <n v="2276489"/>
    <x v="4"/>
  </r>
  <r>
    <n v="2007906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127"/>
    <s v="web"/>
    <s v="87.97.105.179"/>
    <s v="NULL"/>
    <m/>
    <n v="56"/>
    <n v="2276524"/>
    <x v="4"/>
  </r>
  <r>
    <n v="20079064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135145"/>
    <s v="web"/>
    <s v="87.97.105.179"/>
    <s v="NULL"/>
    <m/>
    <n v="56"/>
    <n v="2276542"/>
    <x v="4"/>
  </r>
  <r>
    <n v="200790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35146"/>
    <s v="web"/>
    <s v="87.97.105.179"/>
    <s v="NULL"/>
    <m/>
    <n v="56"/>
    <n v="2276543"/>
    <x v="4"/>
  </r>
  <r>
    <n v="2008111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1315"/>
    <s v="web"/>
    <s v="87.97.105.179"/>
    <s v="NULL"/>
    <m/>
    <n v="56"/>
    <n v="2312712"/>
    <x v="4"/>
  </r>
  <r>
    <n v="2008162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365"/>
    <s v="web"/>
    <s v="87.97.105.179"/>
    <s v="NULL"/>
    <m/>
    <n v="56"/>
    <n v="2315762"/>
    <x v="4"/>
  </r>
  <r>
    <n v="2008169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627"/>
    <s v="web"/>
    <s v="87.97.105.179"/>
    <s v="NULL"/>
    <m/>
    <n v="56"/>
    <n v="2316024"/>
    <x v="4"/>
  </r>
  <r>
    <n v="2008169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645"/>
    <s v="web"/>
    <s v="87.97.105.179"/>
    <s v="NULL"/>
    <m/>
    <n v="56"/>
    <n v="2316042"/>
    <x v="4"/>
  </r>
  <r>
    <n v="20081701"/>
    <x v="6"/>
    <s v="core"/>
    <s v="updated"/>
    <s v="course_section"/>
    <s v="course_sections"/>
    <n v="276102"/>
    <s v="u"/>
    <n v="1"/>
    <n v="298430"/>
    <n v="50"/>
    <n v="17305"/>
    <x v="2"/>
    <x v="0"/>
    <s v="NULL"/>
    <n v="0"/>
    <s v="a:1:{s:10:&quot;sectionnum&quot;;s:1:&quot;4&quot;;}"/>
    <n v="1551174719"/>
    <s v="web"/>
    <s v="87.97.105.179"/>
    <s v="NULL"/>
    <m/>
    <n v="56"/>
    <n v="2316116"/>
    <x v="4"/>
  </r>
  <r>
    <n v="2008170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720"/>
    <s v="web"/>
    <s v="87.97.105.179"/>
    <s v="NULL"/>
    <m/>
    <n v="56"/>
    <n v="2316117"/>
    <x v="4"/>
  </r>
  <r>
    <n v="2008176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38"/>
    <s v="web"/>
    <s v="87.97.105.179"/>
    <s v="NULL"/>
    <m/>
    <n v="56"/>
    <n v="2316335"/>
    <x v="4"/>
  </r>
  <r>
    <n v="20081769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1174946"/>
    <s v="web"/>
    <s v="87.97.105.179"/>
    <s v="NULL"/>
    <m/>
    <n v="56"/>
    <n v="2316343"/>
    <x v="4"/>
  </r>
  <r>
    <n v="2008177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47"/>
    <s v="web"/>
    <s v="87.97.105.179"/>
    <s v="NULL"/>
    <m/>
    <n v="56"/>
    <n v="2316344"/>
    <x v="4"/>
  </r>
  <r>
    <n v="20081772"/>
    <x v="6"/>
    <s v="core"/>
    <s v="updated"/>
    <s v="course_section"/>
    <s v="course_sections"/>
    <n v="276108"/>
    <s v="u"/>
    <n v="1"/>
    <n v="298430"/>
    <n v="50"/>
    <n v="17305"/>
    <x v="2"/>
    <x v="0"/>
    <s v="NULL"/>
    <n v="0"/>
    <s v="a:1:{s:10:&quot;sectionnum&quot;;s:2:&quot;10&quot;;}"/>
    <n v="1551174957"/>
    <s v="web"/>
    <s v="87.97.105.179"/>
    <s v="NULL"/>
    <m/>
    <n v="56"/>
    <n v="2316354"/>
    <x v="4"/>
  </r>
  <r>
    <n v="2008177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58"/>
    <s v="web"/>
    <s v="87.97.105.179"/>
    <s v="NULL"/>
    <m/>
    <n v="56"/>
    <n v="2316355"/>
    <x v="4"/>
  </r>
  <r>
    <n v="20081774"/>
    <x v="6"/>
    <s v="core"/>
    <s v="updated"/>
    <s v="course_section"/>
    <s v="course_sections"/>
    <n v="276111"/>
    <s v="u"/>
    <n v="1"/>
    <n v="298430"/>
    <n v="50"/>
    <n v="17305"/>
    <x v="2"/>
    <x v="0"/>
    <s v="NULL"/>
    <n v="0"/>
    <s v="a:1:{s:10:&quot;sectionnum&quot;;s:2:&quot;13&quot;;}"/>
    <n v="1551174970"/>
    <s v="web"/>
    <s v="87.97.105.179"/>
    <s v="NULL"/>
    <m/>
    <n v="56"/>
    <n v="2316367"/>
    <x v="4"/>
  </r>
  <r>
    <n v="2008177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4971"/>
    <s v="web"/>
    <s v="87.97.105.179"/>
    <s v="NULL"/>
    <m/>
    <n v="56"/>
    <n v="2316368"/>
    <x v="4"/>
  </r>
  <r>
    <n v="2008192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176007"/>
    <s v="web"/>
    <s v="87.97.105.179"/>
    <s v="NULL"/>
    <m/>
    <n v="56"/>
    <n v="2317404"/>
    <x v="4"/>
  </r>
  <r>
    <n v="20084119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187093"/>
    <s v="web"/>
    <s v="178.48.206.188"/>
    <s v="NULL"/>
    <m/>
    <n v="56"/>
    <n v="2328490"/>
    <x v="4"/>
  </r>
  <r>
    <n v="20084134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187175"/>
    <s v="web"/>
    <s v="178.48.206.188"/>
    <s v="NULL"/>
    <m/>
    <n v="56"/>
    <n v="2328572"/>
    <x v="4"/>
  </r>
  <r>
    <n v="20092221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1211870"/>
    <s v="web"/>
    <s v="78.131.30.191"/>
    <s v="NULL"/>
    <m/>
    <n v="57"/>
    <n v="2353267"/>
    <x v="4"/>
  </r>
  <r>
    <n v="20092247"/>
    <x v="5"/>
    <s v="mod_forum"/>
    <s v="viewed"/>
    <s v="course_module"/>
    <s v="forum"/>
    <n v="29407"/>
    <s v="r"/>
    <n v="2"/>
    <n v="298431"/>
    <n v="70"/>
    <n v="117452"/>
    <x v="10"/>
    <x v="0"/>
    <s v="NULL"/>
    <n v="0"/>
    <s v="N;"/>
    <n v="1551212030"/>
    <s v="web"/>
    <s v="78.131.30.191"/>
    <s v="NULL"/>
    <m/>
    <n v="57"/>
    <n v="2353427"/>
    <x v="4"/>
  </r>
  <r>
    <n v="20093868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46135"/>
    <s v="web"/>
    <s v="176.63.24.165"/>
    <s v="NULL"/>
    <m/>
    <n v="57"/>
    <n v="2387532"/>
    <x v="4"/>
  </r>
  <r>
    <n v="20093945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47352"/>
    <s v="web"/>
    <s v="176.63.24.165"/>
    <s v="NULL"/>
    <m/>
    <n v="57"/>
    <n v="2388749"/>
    <x v="4"/>
  </r>
  <r>
    <n v="20094352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51729"/>
    <s v="web"/>
    <s v="176.63.24.165"/>
    <s v="NULL"/>
    <m/>
    <n v="57"/>
    <n v="2393126"/>
    <x v="4"/>
  </r>
  <r>
    <n v="200959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263502"/>
    <s v="web"/>
    <s v="86.101.59.133"/>
    <s v="NULL"/>
    <m/>
    <n v="57"/>
    <n v="2404899"/>
    <x v="4"/>
  </r>
  <r>
    <n v="20096390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7806"/>
    <s v="web"/>
    <s v="86.101.237.69"/>
    <s v="NULL"/>
    <m/>
    <n v="57"/>
    <n v="2409203"/>
    <x v="4"/>
  </r>
  <r>
    <n v="2009639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7825"/>
    <s v="web"/>
    <s v="86.101.237.69"/>
    <s v="NULL"/>
    <m/>
    <n v="57"/>
    <n v="2409222"/>
    <x v="4"/>
  </r>
  <r>
    <n v="20096413"/>
    <x v="5"/>
    <s v="mod_forum"/>
    <s v="viewed"/>
    <s v="course_module"/>
    <s v="forum"/>
    <n v="29453"/>
    <s v="r"/>
    <n v="2"/>
    <n v="299521"/>
    <n v="70"/>
    <n v="118056"/>
    <x v="13"/>
    <x v="0"/>
    <s v="NULL"/>
    <n v="0"/>
    <s v="N;"/>
    <n v="1551267863"/>
    <s v="web"/>
    <s v="86.101.237.69"/>
    <s v="NULL"/>
    <m/>
    <n v="57"/>
    <n v="2409260"/>
    <x v="4"/>
  </r>
  <r>
    <n v="20096460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1268397"/>
    <s v="web"/>
    <s v="172.18.10.57"/>
    <s v="NULL"/>
    <m/>
    <n v="57"/>
    <n v="2409794"/>
    <x v="4"/>
  </r>
  <r>
    <n v="2009646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468"/>
    <s v="web"/>
    <s v="172.18.10.84"/>
    <s v="NULL"/>
    <m/>
    <n v="57"/>
    <n v="2409865"/>
    <x v="4"/>
  </r>
  <r>
    <n v="20096476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8493"/>
    <s v="web"/>
    <s v="172.18.10.142"/>
    <s v="NULL"/>
    <m/>
    <n v="57"/>
    <n v="2409890"/>
    <x v="4"/>
  </r>
  <r>
    <n v="20096481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514"/>
    <s v="web"/>
    <s v="172.18.10.100"/>
    <s v="NULL"/>
    <m/>
    <n v="57"/>
    <n v="2409911"/>
    <x v="4"/>
  </r>
  <r>
    <n v="20096484"/>
    <x v="5"/>
    <s v="mod_forum"/>
    <s v="viewed"/>
    <s v="course_module"/>
    <s v="forum"/>
    <n v="29407"/>
    <s v="r"/>
    <n v="2"/>
    <n v="298431"/>
    <n v="70"/>
    <n v="117452"/>
    <x v="7"/>
    <x v="0"/>
    <s v="NULL"/>
    <n v="0"/>
    <s v="N;"/>
    <n v="1551268547"/>
    <s v="web"/>
    <s v="172.18.10.100"/>
    <s v="NULL"/>
    <m/>
    <n v="57"/>
    <n v="2409944"/>
    <x v="4"/>
  </r>
  <r>
    <n v="20096485"/>
    <x v="5"/>
    <s v="mod_forum"/>
    <s v="viewed"/>
    <s v="course_module"/>
    <s v="forum"/>
    <n v="29407"/>
    <s v="r"/>
    <n v="2"/>
    <n v="298431"/>
    <n v="70"/>
    <n v="117452"/>
    <x v="5"/>
    <x v="0"/>
    <s v="NULL"/>
    <n v="0"/>
    <s v="N;"/>
    <n v="1551268550"/>
    <s v="web"/>
    <s v="172.18.10.142"/>
    <s v="NULL"/>
    <m/>
    <n v="57"/>
    <n v="2409947"/>
    <x v="4"/>
  </r>
  <r>
    <n v="20096486"/>
    <x v="5"/>
    <s v="mod_forum"/>
    <s v="viewed"/>
    <s v="course_module"/>
    <s v="forum"/>
    <n v="29452"/>
    <s v="r"/>
    <n v="2"/>
    <n v="299505"/>
    <n v="70"/>
    <n v="118040"/>
    <x v="6"/>
    <x v="0"/>
    <s v="NULL"/>
    <n v="0"/>
    <s v="N;"/>
    <n v="1551268557"/>
    <s v="web"/>
    <s v="172.18.10.84"/>
    <s v="NULL"/>
    <m/>
    <n v="57"/>
    <n v="2409954"/>
    <x v="4"/>
  </r>
  <r>
    <n v="20096489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564"/>
    <s v="web"/>
    <s v="172.18.10.100"/>
    <s v="NULL"/>
    <m/>
    <n v="57"/>
    <n v="2409961"/>
    <x v="4"/>
  </r>
  <r>
    <n v="20096490"/>
    <x v="13"/>
    <s v="mod_forum"/>
    <s v="viewed"/>
    <s v="discussion"/>
    <s v="forum_discussions"/>
    <n v="44475"/>
    <s v="r"/>
    <n v="2"/>
    <n v="299505"/>
    <n v="70"/>
    <n v="118040"/>
    <x v="6"/>
    <x v="0"/>
    <s v="NULL"/>
    <n v="0"/>
    <s v="N;"/>
    <n v="1551268565"/>
    <s v="web"/>
    <s v="172.18.10.84"/>
    <s v="NULL"/>
    <m/>
    <n v="57"/>
    <n v="2409962"/>
    <x v="4"/>
  </r>
  <r>
    <n v="20096492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8573"/>
    <s v="web"/>
    <s v="172.18.10.142"/>
    <s v="NULL"/>
    <m/>
    <n v="57"/>
    <n v="2409970"/>
    <x v="4"/>
  </r>
  <r>
    <n v="20096493"/>
    <x v="13"/>
    <s v="mod_forum"/>
    <s v="viewed"/>
    <s v="discussion"/>
    <s v="forum_discussions"/>
    <n v="44477"/>
    <s v="r"/>
    <n v="2"/>
    <n v="299505"/>
    <n v="70"/>
    <n v="118040"/>
    <x v="6"/>
    <x v="0"/>
    <s v="NULL"/>
    <n v="0"/>
    <s v="N;"/>
    <n v="1551268573"/>
    <s v="web"/>
    <s v="172.18.10.84"/>
    <s v="NULL"/>
    <m/>
    <n v="57"/>
    <n v="2409970"/>
    <x v="4"/>
  </r>
  <r>
    <n v="20096494"/>
    <x v="5"/>
    <s v="mod_forum"/>
    <s v="viewed"/>
    <s v="course_module"/>
    <s v="forum"/>
    <n v="29448"/>
    <s v="r"/>
    <n v="2"/>
    <n v="299482"/>
    <n v="70"/>
    <n v="118025"/>
    <x v="7"/>
    <x v="0"/>
    <s v="NULL"/>
    <n v="0"/>
    <s v="N;"/>
    <n v="1551268576"/>
    <s v="web"/>
    <s v="172.18.10.100"/>
    <s v="NULL"/>
    <m/>
    <n v="57"/>
    <n v="2409973"/>
    <x v="4"/>
  </r>
  <r>
    <n v="20096495"/>
    <x v="13"/>
    <s v="mod_forum"/>
    <s v="viewed"/>
    <s v="discussion"/>
    <s v="forum_discussions"/>
    <n v="44501"/>
    <s v="r"/>
    <n v="2"/>
    <n v="299505"/>
    <n v="70"/>
    <n v="118040"/>
    <x v="6"/>
    <x v="0"/>
    <s v="NULL"/>
    <n v="0"/>
    <s v="N;"/>
    <n v="1551268578"/>
    <s v="web"/>
    <s v="172.18.10.84"/>
    <s v="NULL"/>
    <m/>
    <n v="57"/>
    <n v="2409975"/>
    <x v="4"/>
  </r>
  <r>
    <n v="20096496"/>
    <x v="13"/>
    <s v="mod_forum"/>
    <s v="viewed"/>
    <s v="discussion"/>
    <s v="forum_discussions"/>
    <n v="44519"/>
    <s v="r"/>
    <n v="2"/>
    <n v="299505"/>
    <n v="70"/>
    <n v="118040"/>
    <x v="6"/>
    <x v="0"/>
    <s v="NULL"/>
    <n v="0"/>
    <s v="N;"/>
    <n v="1551268583"/>
    <s v="web"/>
    <s v="172.18.10.84"/>
    <s v="NULL"/>
    <m/>
    <n v="57"/>
    <n v="2409980"/>
    <x v="4"/>
  </r>
  <r>
    <n v="20096497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1268584"/>
    <s v="web"/>
    <s v="172.18.10.142"/>
    <s v="NULL"/>
    <m/>
    <n v="57"/>
    <n v="2409981"/>
    <x v="4"/>
  </r>
  <r>
    <n v="20096498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585"/>
    <s v="web"/>
    <s v="172.18.10.100"/>
    <s v="NULL"/>
    <m/>
    <n v="57"/>
    <n v="2409982"/>
    <x v="4"/>
  </r>
  <r>
    <n v="2009649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587"/>
    <s v="web"/>
    <s v="172.18.10.84"/>
    <s v="NULL"/>
    <m/>
    <n v="57"/>
    <n v="2409984"/>
    <x v="4"/>
  </r>
  <r>
    <n v="20096500"/>
    <x v="5"/>
    <s v="mod_forum"/>
    <s v="viewed"/>
    <s v="course_module"/>
    <s v="forum"/>
    <n v="29449"/>
    <s v="r"/>
    <n v="2"/>
    <n v="299494"/>
    <n v="70"/>
    <n v="118033"/>
    <x v="7"/>
    <x v="0"/>
    <s v="NULL"/>
    <n v="0"/>
    <s v="N;"/>
    <n v="1551268587"/>
    <s v="web"/>
    <s v="172.18.10.100"/>
    <s v="NULL"/>
    <m/>
    <n v="57"/>
    <n v="2409984"/>
    <x v="4"/>
  </r>
  <r>
    <n v="20096501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1268589"/>
    <s v="web"/>
    <s v="172.18.10.142"/>
    <s v="NULL"/>
    <m/>
    <n v="57"/>
    <n v="2409986"/>
    <x v="4"/>
  </r>
  <r>
    <n v="20096502"/>
    <x v="5"/>
    <s v="mod_forum"/>
    <s v="viewed"/>
    <s v="course_module"/>
    <s v="forum"/>
    <n v="29450"/>
    <s v="r"/>
    <n v="2"/>
    <n v="299502"/>
    <n v="70"/>
    <n v="118037"/>
    <x v="6"/>
    <x v="0"/>
    <s v="NULL"/>
    <n v="0"/>
    <s v="N;"/>
    <n v="1551268589"/>
    <s v="web"/>
    <s v="172.18.10.84"/>
    <s v="NULL"/>
    <m/>
    <n v="57"/>
    <n v="2409986"/>
    <x v="4"/>
  </r>
  <r>
    <n v="20096504"/>
    <x v="13"/>
    <s v="mod_forum"/>
    <s v="viewed"/>
    <s v="discussion"/>
    <s v="forum_discussions"/>
    <n v="44471"/>
    <s v="r"/>
    <n v="2"/>
    <n v="299502"/>
    <n v="70"/>
    <n v="118037"/>
    <x v="6"/>
    <x v="0"/>
    <s v="NULL"/>
    <n v="0"/>
    <s v="N;"/>
    <n v="1551268593"/>
    <s v="web"/>
    <s v="172.18.10.84"/>
    <s v="NULL"/>
    <m/>
    <n v="57"/>
    <n v="2409990"/>
    <x v="4"/>
  </r>
  <r>
    <n v="20096505"/>
    <x v="13"/>
    <s v="mod_forum"/>
    <s v="viewed"/>
    <s v="discussion"/>
    <s v="forum_discussions"/>
    <n v="44554"/>
    <s v="r"/>
    <n v="2"/>
    <n v="299494"/>
    <n v="70"/>
    <n v="118033"/>
    <x v="7"/>
    <x v="0"/>
    <s v="NULL"/>
    <n v="0"/>
    <s v="N;"/>
    <n v="1551268596"/>
    <s v="web"/>
    <s v="172.18.10.100"/>
    <s v="NULL"/>
    <m/>
    <n v="57"/>
    <n v="2409993"/>
    <x v="4"/>
  </r>
  <r>
    <n v="20096506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68601"/>
    <s v="web"/>
    <s v="172.18.10.100"/>
    <s v="NULL"/>
    <m/>
    <n v="57"/>
    <n v="2409998"/>
    <x v="4"/>
  </r>
  <r>
    <n v="20096507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601"/>
    <s v="web"/>
    <s v="172.18.10.84"/>
    <s v="NULL"/>
    <m/>
    <n v="57"/>
    <n v="2409998"/>
    <x v="4"/>
  </r>
  <r>
    <n v="20096508"/>
    <x v="5"/>
    <s v="mod_forum"/>
    <s v="viewed"/>
    <s v="course_module"/>
    <s v="forum"/>
    <n v="29448"/>
    <s v="r"/>
    <n v="2"/>
    <n v="299482"/>
    <n v="70"/>
    <n v="118025"/>
    <x v="6"/>
    <x v="0"/>
    <s v="NULL"/>
    <n v="0"/>
    <s v="N;"/>
    <n v="1551268604"/>
    <s v="web"/>
    <s v="172.18.10.84"/>
    <s v="NULL"/>
    <m/>
    <n v="57"/>
    <n v="2410001"/>
    <x v="4"/>
  </r>
  <r>
    <n v="20096509"/>
    <x v="13"/>
    <s v="mod_forum"/>
    <s v="viewed"/>
    <s v="discussion"/>
    <s v="forum_discussions"/>
    <n v="44464"/>
    <s v="r"/>
    <n v="2"/>
    <n v="299482"/>
    <n v="70"/>
    <n v="118025"/>
    <x v="6"/>
    <x v="0"/>
    <s v="NULL"/>
    <n v="0"/>
    <s v="N;"/>
    <n v="1551268610"/>
    <s v="web"/>
    <s v="172.18.10.84"/>
    <s v="NULL"/>
    <m/>
    <n v="57"/>
    <n v="2410007"/>
    <x v="4"/>
  </r>
  <r>
    <n v="20096510"/>
    <x v="5"/>
    <s v="mod_forum"/>
    <s v="viewed"/>
    <s v="course_module"/>
    <s v="forum"/>
    <n v="29453"/>
    <s v="r"/>
    <n v="2"/>
    <n v="299521"/>
    <n v="70"/>
    <n v="118056"/>
    <x v="7"/>
    <x v="0"/>
    <s v="NULL"/>
    <n v="0"/>
    <s v="N;"/>
    <n v="1551268625"/>
    <s v="web"/>
    <s v="172.18.10.100"/>
    <s v="NULL"/>
    <m/>
    <n v="57"/>
    <n v="2410022"/>
    <x v="4"/>
  </r>
  <r>
    <n v="20096511"/>
    <x v="13"/>
    <s v="mod_forum"/>
    <s v="viewed"/>
    <s v="discussion"/>
    <s v="forum_discussions"/>
    <n v="44560"/>
    <s v="r"/>
    <n v="2"/>
    <n v="299521"/>
    <n v="70"/>
    <n v="118056"/>
    <x v="7"/>
    <x v="0"/>
    <s v="NULL"/>
    <n v="0"/>
    <s v="N;"/>
    <n v="1551268628"/>
    <s v="web"/>
    <s v="172.18.10.100"/>
    <s v="NULL"/>
    <m/>
    <n v="57"/>
    <n v="2410025"/>
    <x v="4"/>
  </r>
  <r>
    <n v="20096514"/>
    <x v="13"/>
    <s v="mod_forum"/>
    <s v="viewed"/>
    <s v="discussion"/>
    <s v="forum_discussions"/>
    <n v="44548"/>
    <s v="r"/>
    <n v="2"/>
    <n v="299482"/>
    <n v="70"/>
    <n v="118025"/>
    <x v="6"/>
    <x v="0"/>
    <s v="NULL"/>
    <n v="0"/>
    <s v="N;"/>
    <n v="1551268672"/>
    <s v="web"/>
    <s v="172.18.10.84"/>
    <s v="NULL"/>
    <m/>
    <n v="57"/>
    <n v="2410069"/>
    <x v="4"/>
  </r>
  <r>
    <n v="2009651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777"/>
    <s v="web"/>
    <s v="172.18.10.84"/>
    <s v="NULL"/>
    <m/>
    <n v="57"/>
    <n v="2410174"/>
    <x v="4"/>
  </r>
  <r>
    <n v="20096519"/>
    <x v="5"/>
    <s v="mod_forum"/>
    <s v="viewed"/>
    <s v="course_module"/>
    <s v="forum"/>
    <n v="29453"/>
    <s v="r"/>
    <n v="2"/>
    <n v="299521"/>
    <n v="70"/>
    <n v="118056"/>
    <x v="6"/>
    <x v="0"/>
    <s v="NULL"/>
    <n v="0"/>
    <s v="N;"/>
    <n v="1551268801"/>
    <s v="web"/>
    <s v="172.18.10.84"/>
    <s v="NULL"/>
    <m/>
    <n v="57"/>
    <n v="2410198"/>
    <x v="4"/>
  </r>
  <r>
    <n v="20096520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1268808"/>
    <s v="web"/>
    <s v="172.18.10.142"/>
    <s v="NULL"/>
    <m/>
    <n v="57"/>
    <n v="2410205"/>
    <x v="4"/>
  </r>
  <r>
    <n v="20096521"/>
    <x v="13"/>
    <s v="mod_forum"/>
    <s v="viewed"/>
    <s v="discussion"/>
    <s v="forum_discussions"/>
    <n v="44560"/>
    <s v="r"/>
    <n v="2"/>
    <n v="299521"/>
    <n v="70"/>
    <n v="118056"/>
    <x v="6"/>
    <x v="0"/>
    <s v="NULL"/>
    <n v="0"/>
    <s v="N;"/>
    <n v="1551268812"/>
    <s v="web"/>
    <s v="172.18.10.84"/>
    <s v="NULL"/>
    <m/>
    <n v="57"/>
    <n v="2410209"/>
    <x v="4"/>
  </r>
  <r>
    <n v="20096523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839"/>
    <s v="web"/>
    <s v="172.18.10.84"/>
    <s v="NULL"/>
    <m/>
    <n v="57"/>
    <n v="2410236"/>
    <x v="4"/>
  </r>
  <r>
    <n v="20096532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1268892"/>
    <s v="web"/>
    <s v="172.18.10.150"/>
    <s v="NULL"/>
    <m/>
    <n v="57"/>
    <n v="2410289"/>
    <x v="4"/>
  </r>
  <r>
    <n v="20096533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894"/>
    <s v="web"/>
    <s v="172.18.10.84"/>
    <s v="NULL"/>
    <m/>
    <n v="57"/>
    <n v="2410291"/>
    <x v="4"/>
  </r>
  <r>
    <n v="20096536"/>
    <x v="5"/>
    <s v="mod_forum"/>
    <s v="viewed"/>
    <s v="course_module"/>
    <s v="forum"/>
    <n v="29449"/>
    <s v="r"/>
    <n v="2"/>
    <n v="299494"/>
    <n v="70"/>
    <n v="118033"/>
    <x v="6"/>
    <x v="0"/>
    <s v="NULL"/>
    <n v="0"/>
    <s v="N;"/>
    <n v="1551268921"/>
    <s v="web"/>
    <s v="172.18.10.84"/>
    <s v="NULL"/>
    <m/>
    <n v="57"/>
    <n v="2410318"/>
    <x v="4"/>
  </r>
  <r>
    <n v="2009653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68924"/>
    <s v="web"/>
    <s v="172.18.10.84"/>
    <s v="NULL"/>
    <m/>
    <n v="57"/>
    <n v="2410321"/>
    <x v="4"/>
  </r>
  <r>
    <n v="20096542"/>
    <x v="5"/>
    <s v="mod_forum"/>
    <s v="viewed"/>
    <s v="course_module"/>
    <s v="forum"/>
    <n v="29448"/>
    <s v="r"/>
    <n v="2"/>
    <n v="299482"/>
    <n v="70"/>
    <n v="118025"/>
    <x v="17"/>
    <x v="0"/>
    <s v="NULL"/>
    <n v="0"/>
    <s v="N;"/>
    <n v="1551268959"/>
    <s v="web"/>
    <s v="172.18.10.150"/>
    <s v="NULL"/>
    <m/>
    <n v="57"/>
    <n v="2410356"/>
    <x v="4"/>
  </r>
  <r>
    <n v="2009654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8965"/>
    <s v="web"/>
    <s v="172.18.10.142"/>
    <s v="NULL"/>
    <m/>
    <n v="57"/>
    <n v="2410362"/>
    <x v="4"/>
  </r>
  <r>
    <n v="20096547"/>
    <x v="13"/>
    <s v="mod_forum"/>
    <s v="viewed"/>
    <s v="discussion"/>
    <s v="forum_discussions"/>
    <n v="44465"/>
    <s v="r"/>
    <n v="2"/>
    <n v="299482"/>
    <n v="70"/>
    <n v="118025"/>
    <x v="17"/>
    <x v="0"/>
    <s v="NULL"/>
    <n v="0"/>
    <s v="N;"/>
    <n v="1551268980"/>
    <s v="web"/>
    <s v="172.18.10.150"/>
    <s v="NULL"/>
    <m/>
    <n v="57"/>
    <n v="2410377"/>
    <x v="4"/>
  </r>
  <r>
    <n v="20096548"/>
    <x v="5"/>
    <s v="mod_forum"/>
    <s v="viewed"/>
    <s v="course_module"/>
    <s v="forum"/>
    <n v="29450"/>
    <s v="r"/>
    <n v="2"/>
    <n v="299502"/>
    <n v="70"/>
    <n v="118037"/>
    <x v="5"/>
    <x v="0"/>
    <s v="NULL"/>
    <n v="0"/>
    <s v="N;"/>
    <n v="1551268986"/>
    <s v="web"/>
    <s v="172.18.10.142"/>
    <s v="NULL"/>
    <m/>
    <n v="57"/>
    <n v="2410383"/>
    <x v="4"/>
  </r>
  <r>
    <n v="20096549"/>
    <x v="13"/>
    <s v="mod_forum"/>
    <s v="viewed"/>
    <s v="discussion"/>
    <s v="forum_discussions"/>
    <n v="44472"/>
    <s v="r"/>
    <n v="2"/>
    <n v="299502"/>
    <n v="70"/>
    <n v="118037"/>
    <x v="5"/>
    <x v="0"/>
    <s v="NULL"/>
    <n v="0"/>
    <s v="N;"/>
    <n v="1551268989"/>
    <s v="web"/>
    <s v="172.18.10.142"/>
    <s v="NULL"/>
    <m/>
    <n v="57"/>
    <n v="2410386"/>
    <x v="4"/>
  </r>
  <r>
    <n v="20096552"/>
    <x v="5"/>
    <s v="mod_forum"/>
    <s v="viewed"/>
    <s v="course_module"/>
    <s v="forum"/>
    <n v="29450"/>
    <s v="r"/>
    <n v="2"/>
    <n v="299502"/>
    <n v="70"/>
    <n v="118037"/>
    <x v="5"/>
    <x v="0"/>
    <s v="NULL"/>
    <n v="0"/>
    <s v="N;"/>
    <n v="1551269027"/>
    <s v="web"/>
    <s v="172.18.10.142"/>
    <s v="NULL"/>
    <m/>
    <n v="57"/>
    <n v="2410424"/>
    <x v="4"/>
  </r>
  <r>
    <n v="2009655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69028"/>
    <s v="web"/>
    <s v="172.18.10.142"/>
    <s v="NULL"/>
    <m/>
    <n v="57"/>
    <n v="2410425"/>
    <x v="4"/>
  </r>
  <r>
    <n v="20096554"/>
    <x v="5"/>
    <s v="mod_forum"/>
    <s v="viewed"/>
    <s v="course_module"/>
    <s v="forum"/>
    <n v="29448"/>
    <s v="r"/>
    <n v="2"/>
    <n v="299482"/>
    <n v="70"/>
    <n v="118025"/>
    <x v="5"/>
    <x v="0"/>
    <s v="NULL"/>
    <n v="0"/>
    <s v="N;"/>
    <n v="1551269032"/>
    <s v="web"/>
    <s v="172.18.10.142"/>
    <s v="NULL"/>
    <m/>
    <n v="57"/>
    <n v="2410429"/>
    <x v="4"/>
  </r>
  <r>
    <n v="20096556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1269038"/>
    <s v="web"/>
    <s v="172.18.10.168"/>
    <s v="NULL"/>
    <m/>
    <n v="57"/>
    <n v="2410435"/>
    <x v="4"/>
  </r>
  <r>
    <n v="20096557"/>
    <x v="13"/>
    <s v="mod_forum"/>
    <s v="viewed"/>
    <s v="discussion"/>
    <s v="forum_discussions"/>
    <n v="44465"/>
    <s v="r"/>
    <n v="2"/>
    <n v="299482"/>
    <n v="70"/>
    <n v="118025"/>
    <x v="5"/>
    <x v="0"/>
    <s v="NULL"/>
    <n v="0"/>
    <s v="N;"/>
    <n v="1551269044"/>
    <s v="web"/>
    <s v="172.18.10.142"/>
    <s v="NULL"/>
    <m/>
    <n v="57"/>
    <n v="2410441"/>
    <x v="4"/>
  </r>
  <r>
    <n v="20096560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1269048"/>
    <s v="web"/>
    <s v="172.18.10.168"/>
    <s v="NULL"/>
    <m/>
    <n v="57"/>
    <n v="2410445"/>
    <x v="4"/>
  </r>
  <r>
    <n v="20096561"/>
    <x v="13"/>
    <s v="mod_forum"/>
    <s v="viewed"/>
    <s v="discussion"/>
    <s v="forum_discussions"/>
    <n v="44465"/>
    <s v="r"/>
    <n v="2"/>
    <n v="299482"/>
    <n v="70"/>
    <n v="118025"/>
    <x v="16"/>
    <x v="0"/>
    <s v="NULL"/>
    <n v="0"/>
    <s v="N;"/>
    <n v="1551269054"/>
    <s v="web"/>
    <s v="172.18.10.168"/>
    <s v="NULL"/>
    <m/>
    <n v="57"/>
    <n v="2410451"/>
    <x v="4"/>
  </r>
  <r>
    <n v="20096563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9090"/>
    <s v="web"/>
    <s v="86.101.237.69"/>
    <s v="NULL"/>
    <m/>
    <n v="57"/>
    <n v="2410487"/>
    <x v="4"/>
  </r>
  <r>
    <n v="20096566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9096"/>
    <s v="web"/>
    <s v="86.101.237.69"/>
    <s v="NULL"/>
    <m/>
    <n v="57"/>
    <n v="2410493"/>
    <x v="4"/>
  </r>
  <r>
    <n v="20096570"/>
    <x v="5"/>
    <s v="mod_forum"/>
    <s v="viewed"/>
    <s v="course_module"/>
    <s v="forum"/>
    <n v="29452"/>
    <s v="r"/>
    <n v="2"/>
    <n v="299505"/>
    <n v="70"/>
    <n v="118040"/>
    <x v="13"/>
    <x v="0"/>
    <s v="NULL"/>
    <n v="0"/>
    <s v="N;"/>
    <n v="1551269105"/>
    <s v="web"/>
    <s v="86.101.237.69"/>
    <s v="NULL"/>
    <m/>
    <n v="57"/>
    <n v="2410502"/>
    <x v="4"/>
  </r>
  <r>
    <n v="20096571"/>
    <x v="13"/>
    <s v="mod_forum"/>
    <s v="viewed"/>
    <s v="discussion"/>
    <s v="forum_discussions"/>
    <n v="44485"/>
    <s v="r"/>
    <n v="2"/>
    <n v="299505"/>
    <n v="70"/>
    <n v="118040"/>
    <x v="13"/>
    <x v="0"/>
    <s v="NULL"/>
    <n v="0"/>
    <s v="N;"/>
    <n v="1551269110"/>
    <s v="web"/>
    <s v="86.101.237.69"/>
    <s v="NULL"/>
    <m/>
    <n v="57"/>
    <n v="2410507"/>
    <x v="4"/>
  </r>
  <r>
    <n v="20096573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69116"/>
    <s v="web"/>
    <s v="86.101.237.69"/>
    <s v="NULL"/>
    <m/>
    <n v="57"/>
    <n v="2410513"/>
    <x v="4"/>
  </r>
  <r>
    <n v="20096575"/>
    <x v="5"/>
    <s v="mod_forum"/>
    <s v="viewed"/>
    <s v="course_module"/>
    <s v="forum"/>
    <n v="29448"/>
    <s v="r"/>
    <n v="2"/>
    <n v="299482"/>
    <n v="70"/>
    <n v="118025"/>
    <x v="13"/>
    <x v="0"/>
    <s v="NULL"/>
    <n v="0"/>
    <s v="N;"/>
    <n v="1551269128"/>
    <s v="web"/>
    <s v="86.101.237.69"/>
    <s v="NULL"/>
    <m/>
    <n v="57"/>
    <n v="2410525"/>
    <x v="4"/>
  </r>
  <r>
    <n v="20096577"/>
    <x v="13"/>
    <s v="mod_forum"/>
    <s v="viewed"/>
    <s v="discussion"/>
    <s v="forum_discussions"/>
    <n v="44541"/>
    <s v="r"/>
    <n v="2"/>
    <n v="299482"/>
    <n v="70"/>
    <n v="118025"/>
    <x v="13"/>
    <x v="0"/>
    <s v="NULL"/>
    <n v="0"/>
    <s v="N;"/>
    <n v="1551269133"/>
    <s v="web"/>
    <s v="86.101.237.69"/>
    <s v="NULL"/>
    <m/>
    <n v="57"/>
    <n v="2410530"/>
    <x v="4"/>
  </r>
  <r>
    <n v="20096578"/>
    <x v="13"/>
    <s v="mod_forum"/>
    <s v="viewed"/>
    <s v="discussion"/>
    <s v="forum_discussions"/>
    <n v="44464"/>
    <s v="r"/>
    <n v="2"/>
    <n v="299482"/>
    <n v="70"/>
    <n v="118025"/>
    <x v="13"/>
    <x v="0"/>
    <s v="NULL"/>
    <n v="0"/>
    <s v="N;"/>
    <n v="1551269142"/>
    <s v="web"/>
    <s v="86.101.237.69"/>
    <s v="NULL"/>
    <m/>
    <n v="57"/>
    <n v="2410539"/>
    <x v="4"/>
  </r>
  <r>
    <n v="20096626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1269473"/>
    <s v="web"/>
    <s v="172.18.10.83"/>
    <s v="NULL"/>
    <m/>
    <n v="57"/>
    <n v="2410870"/>
    <x v="4"/>
  </r>
  <r>
    <n v="20096667"/>
    <x v="13"/>
    <s v="mod_forum"/>
    <s v="viewed"/>
    <s v="discussion"/>
    <s v="forum_discussions"/>
    <n v="44553"/>
    <s v="r"/>
    <n v="2"/>
    <n v="299482"/>
    <n v="70"/>
    <n v="118025"/>
    <x v="17"/>
    <x v="0"/>
    <s v="NULL"/>
    <n v="0"/>
    <s v="N;"/>
    <n v="1551269781"/>
    <s v="web"/>
    <s v="172.18.10.150"/>
    <s v="NULL"/>
    <m/>
    <n v="57"/>
    <n v="2411178"/>
    <x v="4"/>
  </r>
  <r>
    <n v="20096670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1269801"/>
    <s v="web"/>
    <s v="172.18.10.150"/>
    <s v="NULL"/>
    <m/>
    <n v="57"/>
    <n v="2411198"/>
    <x v="4"/>
  </r>
  <r>
    <n v="20096684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1269975"/>
    <s v="web"/>
    <s v="172.18.10.168"/>
    <s v="NULL"/>
    <m/>
    <n v="57"/>
    <n v="2411372"/>
    <x v="4"/>
  </r>
  <r>
    <n v="20096689"/>
    <x v="5"/>
    <s v="mod_forum"/>
    <s v="viewed"/>
    <s v="course_module"/>
    <s v="forum"/>
    <n v="29448"/>
    <s v="r"/>
    <n v="2"/>
    <n v="299482"/>
    <n v="70"/>
    <n v="118025"/>
    <x v="16"/>
    <x v="0"/>
    <s v="NULL"/>
    <n v="0"/>
    <s v="N;"/>
    <n v="1551269996"/>
    <s v="web"/>
    <s v="172.18.10.168"/>
    <s v="NULL"/>
    <m/>
    <n v="57"/>
    <n v="2411393"/>
    <x v="4"/>
  </r>
  <r>
    <n v="20096698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1270031"/>
    <s v="web"/>
    <s v="172.18.10.168"/>
    <s v="NULL"/>
    <m/>
    <n v="57"/>
    <n v="2411428"/>
    <x v="4"/>
  </r>
  <r>
    <n v="20096709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1270148"/>
    <s v="web"/>
    <s v="172.18.10.57"/>
    <s v="NULL"/>
    <m/>
    <n v="57"/>
    <n v="2411545"/>
    <x v="4"/>
  </r>
  <r>
    <n v="20096740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1270296"/>
    <s v="web"/>
    <s v="86.101.237.69"/>
    <s v="NULL"/>
    <m/>
    <n v="57"/>
    <n v="2411693"/>
    <x v="4"/>
  </r>
  <r>
    <n v="2009675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70337"/>
    <s v="web"/>
    <s v="172.18.10.84"/>
    <s v="NULL"/>
    <m/>
    <n v="57"/>
    <n v="2411734"/>
    <x v="4"/>
  </r>
  <r>
    <n v="20096770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270466"/>
    <s v="web"/>
    <s v="172.18.10.142"/>
    <s v="NULL"/>
    <m/>
    <n v="57"/>
    <n v="2411863"/>
    <x v="4"/>
  </r>
  <r>
    <n v="20096812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270566"/>
    <s v="web"/>
    <s v="172.18.10.84"/>
    <s v="NULL"/>
    <m/>
    <n v="57"/>
    <n v="2411963"/>
    <x v="4"/>
  </r>
  <r>
    <n v="20096834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70689"/>
    <s v="web"/>
    <s v="172.18.10.100"/>
    <s v="NULL"/>
    <m/>
    <n v="57"/>
    <n v="2412086"/>
    <x v="4"/>
  </r>
  <r>
    <n v="20096889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270860"/>
    <s v="web"/>
    <s v="172.18.10.100"/>
    <s v="NULL"/>
    <m/>
    <n v="57"/>
    <n v="2412257"/>
    <x v="4"/>
  </r>
  <r>
    <n v="2010485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351766"/>
    <s v="web"/>
    <s v="87.97.31.228"/>
    <s v="NULL"/>
    <m/>
    <n v="58"/>
    <n v="2493163"/>
    <x v="4"/>
  </r>
  <r>
    <n v="20105228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352847"/>
    <s v="web"/>
    <s v="87.97.31.228"/>
    <s v="NULL"/>
    <m/>
    <n v="58"/>
    <n v="2494244"/>
    <x v="4"/>
  </r>
  <r>
    <n v="20121142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470418"/>
    <s v="web"/>
    <s v="178.48.206.188"/>
    <s v="NULL"/>
    <m/>
    <n v="60"/>
    <n v="2611815"/>
    <x v="4"/>
  </r>
  <r>
    <n v="2014362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765"/>
    <s v="web"/>
    <s v="87.97.44.209"/>
    <s v="NULL"/>
    <m/>
    <n v="62"/>
    <n v="2830162"/>
    <x v="4"/>
  </r>
  <r>
    <n v="201436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776"/>
    <s v="web"/>
    <s v="87.97.44.209"/>
    <s v="NULL"/>
    <m/>
    <n v="62"/>
    <n v="2830173"/>
    <x v="4"/>
  </r>
  <r>
    <n v="20143663"/>
    <x v="6"/>
    <s v="core"/>
    <s v="updated"/>
    <s v="course_section"/>
    <s v="course_sections"/>
    <n v="276103"/>
    <s v="u"/>
    <n v="1"/>
    <n v="298430"/>
    <n v="50"/>
    <n v="17305"/>
    <x v="2"/>
    <x v="0"/>
    <s v="NULL"/>
    <n v="0"/>
    <s v="a:1:{s:10:&quot;sectionnum&quot;;s:1:&quot;5&quot;;}"/>
    <n v="1551688916"/>
    <s v="web"/>
    <s v="87.97.44.209"/>
    <s v="NULL"/>
    <m/>
    <n v="62"/>
    <n v="2830313"/>
    <x v="4"/>
  </r>
  <r>
    <n v="2014366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916"/>
    <s v="web"/>
    <s v="87.97.44.209"/>
    <s v="NULL"/>
    <m/>
    <n v="62"/>
    <n v="2830313"/>
    <x v="4"/>
  </r>
  <r>
    <n v="2014367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8932"/>
    <s v="web"/>
    <s v="87.97.44.209"/>
    <s v="NULL"/>
    <m/>
    <n v="62"/>
    <n v="2830329"/>
    <x v="4"/>
  </r>
  <r>
    <n v="2014371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9061"/>
    <s v="web"/>
    <s v="87.97.44.209"/>
    <s v="NULL"/>
    <m/>
    <n v="62"/>
    <n v="2830458"/>
    <x v="4"/>
  </r>
  <r>
    <n v="2014384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1689547"/>
    <s v="web"/>
    <s v="87.97.44.209"/>
    <s v="NULL"/>
    <m/>
    <n v="62"/>
    <n v="2830944"/>
    <x v="4"/>
  </r>
  <r>
    <n v="2018201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4830"/>
    <s v="web"/>
    <s v="86.101.39.109"/>
    <s v="NULL"/>
    <m/>
    <n v="64"/>
    <n v="2976227"/>
    <x v="5"/>
  </r>
  <r>
    <n v="20182018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1834858"/>
    <s v="web"/>
    <s v="86.101.39.109"/>
    <s v="NULL"/>
    <m/>
    <n v="64"/>
    <n v="2976255"/>
    <x v="5"/>
  </r>
  <r>
    <n v="20182020"/>
    <x v="13"/>
    <s v="mod_forum"/>
    <s v="viewed"/>
    <s v="discussion"/>
    <s v="forum_discussions"/>
    <n v="44466"/>
    <s v="r"/>
    <n v="2"/>
    <n v="298431"/>
    <n v="70"/>
    <n v="117452"/>
    <x v="6"/>
    <x v="0"/>
    <s v="NULL"/>
    <n v="0"/>
    <s v="N;"/>
    <n v="1551834861"/>
    <s v="web"/>
    <s v="86.101.39.109"/>
    <s v="NULL"/>
    <m/>
    <n v="64"/>
    <n v="2976258"/>
    <x v="5"/>
  </r>
  <r>
    <n v="2018203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4941"/>
    <s v="web"/>
    <s v="86.101.39.109"/>
    <s v="NULL"/>
    <m/>
    <n v="64"/>
    <n v="2976338"/>
    <x v="5"/>
  </r>
  <r>
    <n v="20182117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052"/>
    <s v="web"/>
    <s v="86.101.39.109"/>
    <s v="NULL"/>
    <m/>
    <n v="64"/>
    <n v="2977449"/>
    <x v="5"/>
  </r>
  <r>
    <n v="2018212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061"/>
    <s v="web"/>
    <s v="86.101.39.109"/>
    <s v="NULL"/>
    <m/>
    <n v="64"/>
    <n v="2977458"/>
    <x v="5"/>
  </r>
  <r>
    <n v="20182121"/>
    <x v="24"/>
    <s v="mod_url"/>
    <s v="viewed"/>
    <s v="course_module"/>
    <s v="url"/>
    <n v="2100"/>
    <s v="r"/>
    <n v="2"/>
    <n v="299517"/>
    <n v="70"/>
    <n v="118052"/>
    <x v="6"/>
    <x v="0"/>
    <s v="NULL"/>
    <n v="0"/>
    <s v="N;"/>
    <n v="1551836072"/>
    <s v="web"/>
    <s v="86.101.39.109"/>
    <s v="NULL"/>
    <m/>
    <n v="64"/>
    <n v="2977469"/>
    <x v="5"/>
  </r>
  <r>
    <n v="20182122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080"/>
    <s v="web"/>
    <s v="86.101.39.109"/>
    <s v="NULL"/>
    <m/>
    <n v="64"/>
    <n v="2977477"/>
    <x v="5"/>
  </r>
  <r>
    <n v="20182124"/>
    <x v="5"/>
    <s v="mod_forum"/>
    <s v="viewed"/>
    <s v="course_module"/>
    <s v="forum"/>
    <n v="29453"/>
    <s v="r"/>
    <n v="2"/>
    <n v="299521"/>
    <n v="70"/>
    <n v="118056"/>
    <x v="6"/>
    <x v="0"/>
    <s v="NULL"/>
    <n v="0"/>
    <s v="N;"/>
    <n v="1551836109"/>
    <s v="web"/>
    <s v="86.101.39.109"/>
    <s v="NULL"/>
    <m/>
    <n v="64"/>
    <n v="2977506"/>
    <x v="5"/>
  </r>
  <r>
    <n v="20182125"/>
    <x v="13"/>
    <s v="mod_forum"/>
    <s v="viewed"/>
    <s v="discussion"/>
    <s v="forum_discussions"/>
    <n v="44560"/>
    <s v="r"/>
    <n v="2"/>
    <n v="299521"/>
    <n v="70"/>
    <n v="118056"/>
    <x v="6"/>
    <x v="0"/>
    <s v="NULL"/>
    <n v="0"/>
    <s v="N;"/>
    <n v="1551836114"/>
    <s v="web"/>
    <s v="86.101.39.109"/>
    <s v="NULL"/>
    <m/>
    <n v="64"/>
    <n v="2977511"/>
    <x v="5"/>
  </r>
  <r>
    <n v="20182126"/>
    <x v="2"/>
    <s v="core"/>
    <s v="viewed"/>
    <s v="user_profile"/>
    <s v="user"/>
    <n v="34004"/>
    <s v="r"/>
    <n v="0"/>
    <n v="298430"/>
    <n v="50"/>
    <n v="17305"/>
    <x v="6"/>
    <x v="0"/>
    <n v="34004"/>
    <n v="0"/>
    <s v="a:3:{s:8:&quot;courseid&quot;;s:5:&quot;17305&quot;;s:15:&quot;courseshortname&quot;;s:5:&quot;IK045&quot;;s:14:&quot;coursefullname&quot;;s:59:&quot;IK045 Service Science &amp; Knowledge Economy: Research Methods&quot;;}"/>
    <n v="1551836141"/>
    <s v="web"/>
    <s v="86.101.39.109"/>
    <s v="NULL"/>
    <m/>
    <n v="64"/>
    <n v="2977538"/>
    <x v="5"/>
  </r>
  <r>
    <n v="2018214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36436"/>
    <s v="web"/>
    <s v="86.101.39.109"/>
    <s v="NULL"/>
    <m/>
    <n v="64"/>
    <n v="2977833"/>
    <x v="5"/>
  </r>
  <r>
    <n v="2018471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1862871"/>
    <s v="web"/>
    <s v="176.63.24.165"/>
    <s v="NULL"/>
    <m/>
    <n v="64"/>
    <n v="3004268"/>
    <x v="5"/>
  </r>
  <r>
    <n v="20186416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1870639"/>
    <s v="web"/>
    <s v="172.18.10.79"/>
    <s v="NULL"/>
    <m/>
    <n v="64"/>
    <n v="3012036"/>
    <x v="5"/>
  </r>
  <r>
    <n v="20186504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870987"/>
    <s v="web"/>
    <s v="172.18.10.100"/>
    <s v="NULL"/>
    <m/>
    <n v="64"/>
    <n v="3012384"/>
    <x v="5"/>
  </r>
  <r>
    <n v="20186932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1872777"/>
    <s v="web"/>
    <s v="172.18.10.100"/>
    <s v="NULL"/>
    <m/>
    <n v="64"/>
    <n v="3014174"/>
    <x v="5"/>
  </r>
  <r>
    <n v="20187050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1874031"/>
    <s v="web"/>
    <s v="86.101.237.69"/>
    <s v="NULL"/>
    <m/>
    <n v="64"/>
    <n v="3015428"/>
    <x v="5"/>
  </r>
  <r>
    <n v="2024693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154"/>
    <s v="web"/>
    <s v="87.97.99.244"/>
    <s v="NULL"/>
    <m/>
    <n v="70"/>
    <n v="3519551"/>
    <x v="6"/>
  </r>
  <r>
    <n v="20246934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167"/>
    <s v="web"/>
    <s v="87.97.99.244"/>
    <s v="NULL"/>
    <m/>
    <n v="70"/>
    <n v="3519564"/>
    <x v="6"/>
  </r>
  <r>
    <n v="20247030"/>
    <x v="6"/>
    <s v="core"/>
    <s v="updated"/>
    <s v="course_section"/>
    <s v="course_sections"/>
    <n v="276104"/>
    <s v="u"/>
    <n v="1"/>
    <n v="298430"/>
    <n v="50"/>
    <n v="17305"/>
    <x v="2"/>
    <x v="0"/>
    <s v="NULL"/>
    <n v="0"/>
    <s v="a:1:{s:10:&quot;sectionnum&quot;;s:1:&quot;6&quot;;}"/>
    <n v="1552378642"/>
    <s v="web"/>
    <s v="87.97.99.244"/>
    <s v="NULL"/>
    <m/>
    <n v="70"/>
    <n v="3520039"/>
    <x v="6"/>
  </r>
  <r>
    <n v="202470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643"/>
    <s v="web"/>
    <s v="87.97.99.244"/>
    <s v="NULL"/>
    <m/>
    <n v="70"/>
    <n v="3520040"/>
    <x v="6"/>
  </r>
  <r>
    <n v="2024709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378966"/>
    <s v="web"/>
    <s v="87.97.99.244"/>
    <s v="NULL"/>
    <m/>
    <n v="70"/>
    <n v="3520363"/>
    <x v="6"/>
  </r>
  <r>
    <n v="2028048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261"/>
    <s v="web"/>
    <s v="91.82.235.106"/>
    <s v="NULL"/>
    <m/>
    <n v="73"/>
    <n v="3795658"/>
    <x v="6"/>
  </r>
  <r>
    <n v="2028049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292"/>
    <s v="web"/>
    <s v="91.82.235.106"/>
    <s v="NULL"/>
    <m/>
    <n v="73"/>
    <n v="3795689"/>
    <x v="6"/>
  </r>
  <r>
    <n v="20280496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2654335"/>
    <s v="web"/>
    <s v="91.82.235.106"/>
    <s v="NULL"/>
    <m/>
    <n v="73"/>
    <n v="3795732"/>
    <x v="6"/>
  </r>
  <r>
    <n v="20280497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336"/>
    <s v="web"/>
    <s v="91.82.235.106"/>
    <s v="NULL"/>
    <m/>
    <n v="73"/>
    <n v="3795733"/>
    <x v="6"/>
  </r>
  <r>
    <n v="20280500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2654355"/>
    <s v="web"/>
    <s v="91.82.235.106"/>
    <s v="NULL"/>
    <m/>
    <n v="73"/>
    <n v="3795752"/>
    <x v="6"/>
  </r>
  <r>
    <n v="2028050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356"/>
    <s v="web"/>
    <s v="91.82.235.106"/>
    <s v="NULL"/>
    <m/>
    <n v="73"/>
    <n v="3795753"/>
    <x v="6"/>
  </r>
  <r>
    <n v="20280513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421"/>
    <s v="web"/>
    <s v="91.82.235.106"/>
    <s v="NULL"/>
    <m/>
    <n v="73"/>
    <n v="3795818"/>
    <x v="6"/>
  </r>
  <r>
    <n v="20280514"/>
    <x v="6"/>
    <s v="core"/>
    <s v="updated"/>
    <s v="course_section"/>
    <s v="course_sections"/>
    <n v="276105"/>
    <s v="u"/>
    <n v="1"/>
    <n v="298430"/>
    <n v="50"/>
    <n v="17305"/>
    <x v="2"/>
    <x v="0"/>
    <s v="NULL"/>
    <n v="0"/>
    <s v="a:1:{s:10:&quot;sectionnum&quot;;s:1:&quot;7&quot;;}"/>
    <n v="1552654435"/>
    <s v="web"/>
    <s v="91.82.235.106"/>
    <s v="NULL"/>
    <m/>
    <n v="73"/>
    <n v="3795832"/>
    <x v="6"/>
  </r>
  <r>
    <n v="20280515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435"/>
    <s v="web"/>
    <s v="91.82.235.106"/>
    <s v="NULL"/>
    <m/>
    <n v="73"/>
    <n v="3795832"/>
    <x v="6"/>
  </r>
  <r>
    <n v="2028055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4627"/>
    <s v="web"/>
    <s v="91.82.235.106"/>
    <s v="NULL"/>
    <m/>
    <n v="73"/>
    <n v="3796024"/>
    <x v="6"/>
  </r>
  <r>
    <n v="2028063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2655008"/>
    <s v="web"/>
    <s v="91.82.235.106"/>
    <s v="NULL"/>
    <m/>
    <n v="73"/>
    <n v="3796405"/>
    <x v="6"/>
  </r>
  <r>
    <n v="20283804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2676342"/>
    <s v="web"/>
    <s v="89.132.92.251"/>
    <s v="NULL"/>
    <m/>
    <n v="74"/>
    <n v="3817739"/>
    <x v="6"/>
  </r>
  <r>
    <n v="20291898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2774009"/>
    <s v="web"/>
    <s v="151.0.66.222"/>
    <s v="NULL"/>
    <m/>
    <n v="75"/>
    <n v="3915406"/>
    <x v="6"/>
  </r>
  <r>
    <n v="20291899"/>
    <x v="5"/>
    <s v="mod_forum"/>
    <s v="viewed"/>
    <s v="course_module"/>
    <s v="forum"/>
    <n v="29448"/>
    <s v="r"/>
    <n v="2"/>
    <n v="299482"/>
    <n v="70"/>
    <n v="118025"/>
    <x v="8"/>
    <x v="0"/>
    <s v="NULL"/>
    <n v="0"/>
    <s v="N;"/>
    <n v="1552774030"/>
    <s v="web"/>
    <s v="151.0.66.222"/>
    <s v="NULL"/>
    <m/>
    <n v="75"/>
    <n v="3915427"/>
    <x v="6"/>
  </r>
  <r>
    <n v="20291900"/>
    <x v="13"/>
    <s v="mod_forum"/>
    <s v="viewed"/>
    <s v="discussion"/>
    <s v="forum_discussions"/>
    <n v="44465"/>
    <s v="r"/>
    <n v="2"/>
    <n v="299482"/>
    <n v="70"/>
    <n v="118025"/>
    <x v="8"/>
    <x v="0"/>
    <s v="NULL"/>
    <n v="0"/>
    <s v="N;"/>
    <n v="1552774037"/>
    <s v="web"/>
    <s v="151.0.66.222"/>
    <s v="NULL"/>
    <m/>
    <n v="75"/>
    <n v="3915434"/>
    <x v="6"/>
  </r>
  <r>
    <n v="20291904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2774074"/>
    <s v="web"/>
    <s v="151.0.66.222"/>
    <s v="NULL"/>
    <m/>
    <n v="75"/>
    <n v="3915471"/>
    <x v="6"/>
  </r>
  <r>
    <n v="20325917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3080210"/>
    <s v="web"/>
    <s v="172.18.10.83"/>
    <s v="NULL"/>
    <m/>
    <n v="78"/>
    <n v="4221607"/>
    <x v="7"/>
  </r>
  <r>
    <n v="20326203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3082465"/>
    <s v="web"/>
    <s v="172.18.10.83"/>
    <s v="NULL"/>
    <m/>
    <n v="78"/>
    <n v="4223862"/>
    <x v="7"/>
  </r>
  <r>
    <n v="20326591"/>
    <x v="3"/>
    <s v="core"/>
    <s v="viewed"/>
    <s v="course"/>
    <s v="NULL"/>
    <s v="NULL"/>
    <s v="r"/>
    <n v="2"/>
    <n v="298430"/>
    <n v="50"/>
    <n v="17305"/>
    <x v="10"/>
    <x v="0"/>
    <s v="NULL"/>
    <n v="0"/>
    <s v="N;"/>
    <n v="1553084682"/>
    <s v="web"/>
    <s v="172.18.10.84"/>
    <s v="NULL"/>
    <m/>
    <n v="78"/>
    <n v="4226079"/>
    <x v="7"/>
  </r>
  <r>
    <n v="2032663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3084887"/>
    <s v="web"/>
    <s v="86.101.59.133"/>
    <s v="NULL"/>
    <m/>
    <n v="78"/>
    <n v="4226284"/>
    <x v="7"/>
  </r>
  <r>
    <n v="20326718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3085191"/>
    <s v="web"/>
    <s v="172.18.10.100"/>
    <s v="NULL"/>
    <m/>
    <n v="78"/>
    <n v="4226588"/>
    <x v="7"/>
  </r>
  <r>
    <n v="20326727"/>
    <x v="3"/>
    <s v="core"/>
    <s v="viewed"/>
    <s v="course"/>
    <s v="NULL"/>
    <s v="NULL"/>
    <s v="r"/>
    <n v="2"/>
    <n v="298430"/>
    <n v="50"/>
    <n v="17305"/>
    <x v="17"/>
    <x v="0"/>
    <s v="NULL"/>
    <n v="0"/>
    <s v="N;"/>
    <n v="1553085232"/>
    <s v="web"/>
    <s v="172.18.10.79"/>
    <s v="NULL"/>
    <m/>
    <n v="78"/>
    <n v="4226629"/>
    <x v="7"/>
  </r>
  <r>
    <n v="20326735"/>
    <x v="3"/>
    <s v="core"/>
    <s v="viewed"/>
    <s v="course"/>
    <s v="NULL"/>
    <s v="NULL"/>
    <s v="r"/>
    <n v="2"/>
    <n v="298430"/>
    <n v="50"/>
    <n v="17305"/>
    <x v="12"/>
    <x v="0"/>
    <s v="NULL"/>
    <n v="0"/>
    <s v="N;"/>
    <n v="1553085279"/>
    <s v="web"/>
    <s v="172.18.10.57"/>
    <s v="NULL"/>
    <m/>
    <n v="78"/>
    <n v="4226676"/>
    <x v="7"/>
  </r>
  <r>
    <n v="20326761"/>
    <x v="3"/>
    <s v="core"/>
    <s v="viewed"/>
    <s v="course"/>
    <s v="NULL"/>
    <s v="NULL"/>
    <s v="r"/>
    <n v="2"/>
    <n v="298430"/>
    <n v="50"/>
    <n v="17305"/>
    <x v="13"/>
    <x v="0"/>
    <s v="NULL"/>
    <n v="0"/>
    <s v="N;"/>
    <n v="1553085472"/>
    <s v="web"/>
    <s v="172.18.10.142"/>
    <s v="NULL"/>
    <m/>
    <n v="78"/>
    <n v="4226869"/>
    <x v="7"/>
  </r>
  <r>
    <n v="20326790"/>
    <x v="3"/>
    <s v="core"/>
    <s v="viewed"/>
    <s v="course"/>
    <s v="NULL"/>
    <s v="NULL"/>
    <s v="r"/>
    <n v="2"/>
    <n v="298430"/>
    <n v="50"/>
    <n v="17305"/>
    <x v="7"/>
    <x v="0"/>
    <s v="NULL"/>
    <n v="0"/>
    <s v="N;"/>
    <n v="1553085615"/>
    <s v="web"/>
    <s v="172.18.10.150"/>
    <s v="NULL"/>
    <m/>
    <n v="78"/>
    <n v="4227012"/>
    <x v="7"/>
  </r>
  <r>
    <n v="20326934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3085837"/>
    <s v="web"/>
    <s v="172.18.10.6"/>
    <s v="NULL"/>
    <m/>
    <n v="78"/>
    <n v="4227234"/>
    <x v="7"/>
  </r>
  <r>
    <n v="20327299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3087742"/>
    <s v="web"/>
    <s v="86.101.59.133"/>
    <s v="NULL"/>
    <m/>
    <n v="78"/>
    <n v="4229139"/>
    <x v="7"/>
  </r>
  <r>
    <n v="20327302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3087750"/>
    <s v="web"/>
    <s v="86.101.59.133"/>
    <s v="NULL"/>
    <m/>
    <n v="78"/>
    <n v="4229147"/>
    <x v="7"/>
  </r>
  <r>
    <n v="20327321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3087808"/>
    <s v="web"/>
    <s v="86.101.59.133"/>
    <s v="NULL"/>
    <m/>
    <n v="78"/>
    <n v="4229205"/>
    <x v="7"/>
  </r>
  <r>
    <n v="20327322"/>
    <x v="5"/>
    <s v="mod_forum"/>
    <s v="viewed"/>
    <s v="course_module"/>
    <s v="forum"/>
    <n v="29407"/>
    <s v="r"/>
    <n v="2"/>
    <n v="298431"/>
    <n v="70"/>
    <n v="117452"/>
    <x v="6"/>
    <x v="0"/>
    <s v="NULL"/>
    <n v="0"/>
    <s v="N;"/>
    <n v="1553087816"/>
    <s v="web"/>
    <s v="86.101.59.133"/>
    <s v="NULL"/>
    <m/>
    <n v="78"/>
    <n v="4229213"/>
    <x v="7"/>
  </r>
  <r>
    <n v="20327323"/>
    <x v="4"/>
    <s v="core"/>
    <s v="viewed"/>
    <s v="user_list"/>
    <s v="course"/>
    <n v="17305"/>
    <s v="r"/>
    <n v="0"/>
    <n v="298430"/>
    <n v="50"/>
    <n v="17305"/>
    <x v="6"/>
    <x v="0"/>
    <s v="NULL"/>
    <n v="0"/>
    <s v="a:2:{s:15:&quot;courseshortname&quot;;s:5:&quot;IK045&quot;;s:14:&quot;coursefullname&quot;;s:59:&quot;IK045 Service Science &amp; Knowledge Economy: Research Methods&quot;;}"/>
    <n v="1553087846"/>
    <s v="web"/>
    <s v="86.101.59.133"/>
    <s v="NULL"/>
    <m/>
    <n v="78"/>
    <n v="4229243"/>
    <x v="7"/>
  </r>
  <r>
    <n v="20327324"/>
    <x v="2"/>
    <s v="core"/>
    <s v="viewed"/>
    <s v="user_profile"/>
    <s v="user"/>
    <n v="34312"/>
    <s v="r"/>
    <n v="0"/>
    <n v="298430"/>
    <n v="50"/>
    <n v="17305"/>
    <x v="6"/>
    <x v="0"/>
    <n v="34312"/>
    <n v="0"/>
    <s v="a:3:{s:8:&quot;courseid&quot;;s:5:&quot;17305&quot;;s:15:&quot;courseshortname&quot;;s:5:&quot;IK045&quot;;s:14:&quot;coursefullname&quot;;s:59:&quot;IK045 Service Science &amp; Knowledge Economy: Research Methods&quot;;}"/>
    <n v="1553087854"/>
    <s v="web"/>
    <s v="86.101.59.133"/>
    <s v="NULL"/>
    <m/>
    <n v="78"/>
    <n v="4229251"/>
    <x v="7"/>
  </r>
  <r>
    <n v="20327565"/>
    <x v="3"/>
    <s v="core"/>
    <s v="viewed"/>
    <s v="course"/>
    <s v="NULL"/>
    <s v="NULL"/>
    <s v="r"/>
    <n v="2"/>
    <n v="298430"/>
    <n v="50"/>
    <n v="17305"/>
    <x v="8"/>
    <x v="0"/>
    <s v="NULL"/>
    <n v="0"/>
    <s v="N;"/>
    <n v="1553088967"/>
    <s v="web"/>
    <s v="172.18.10.97"/>
    <s v="NULL"/>
    <m/>
    <n v="78"/>
    <n v="4230364"/>
    <x v="7"/>
  </r>
  <r>
    <n v="20331768"/>
    <x v="3"/>
    <s v="core"/>
    <s v="viewed"/>
    <s v="course"/>
    <s v="NULL"/>
    <s v="NULL"/>
    <s v="r"/>
    <n v="2"/>
    <n v="298430"/>
    <n v="50"/>
    <n v="17305"/>
    <x v="5"/>
    <x v="0"/>
    <s v="NULL"/>
    <n v="0"/>
    <s v="N;"/>
    <n v="1553113373"/>
    <s v="web"/>
    <s v="176.63.24.165"/>
    <s v="NULL"/>
    <m/>
    <n v="79"/>
    <n v="4254770"/>
    <x v="7"/>
  </r>
  <r>
    <n v="20335341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3165430"/>
    <s v="web"/>
    <s v="87.97.119.234"/>
    <s v="NULL"/>
    <m/>
    <n v="79"/>
    <n v="4306827"/>
    <x v="7"/>
  </r>
  <r>
    <n v="20409686"/>
    <x v="3"/>
    <s v="core"/>
    <s v="viewed"/>
    <s v="course"/>
    <s v="NULL"/>
    <s v="NULL"/>
    <s v="r"/>
    <n v="2"/>
    <n v="298430"/>
    <n v="50"/>
    <n v="17305"/>
    <x v="16"/>
    <x v="0"/>
    <s v="NULL"/>
    <n v="0"/>
    <s v="N;"/>
    <n v="1553892946"/>
    <s v="web"/>
    <s v="176.63.19.39"/>
    <s v="NULL"/>
    <m/>
    <n v="88"/>
    <n v="5034343"/>
    <x v="8"/>
  </r>
  <r>
    <n v="20441009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753"/>
    <s v="web"/>
    <s v="87.97.16.224"/>
    <s v="NULL"/>
    <m/>
    <n v="91"/>
    <n v="5282150"/>
    <x v="9"/>
  </r>
  <r>
    <n v="20441012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765"/>
    <s v="web"/>
    <s v="87.97.16.224"/>
    <s v="NULL"/>
    <m/>
    <n v="91"/>
    <n v="5282162"/>
    <x v="9"/>
  </r>
  <r>
    <n v="20441035"/>
    <x v="6"/>
    <s v="core"/>
    <s v="updated"/>
    <s v="course_section"/>
    <s v="course_sections"/>
    <n v="276106"/>
    <s v="u"/>
    <n v="1"/>
    <n v="298430"/>
    <n v="50"/>
    <n v="17305"/>
    <x v="2"/>
    <x v="0"/>
    <s v="NULL"/>
    <n v="0"/>
    <s v="a:1:{s:10:&quot;sectionnum&quot;;s:1:&quot;8&quot;;}"/>
    <n v="1554140836"/>
    <s v="web"/>
    <s v="87.97.16.224"/>
    <s v="NULL"/>
    <m/>
    <n v="91"/>
    <n v="5282233"/>
    <x v="9"/>
  </r>
  <r>
    <n v="20441036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836"/>
    <s v="web"/>
    <s v="87.97.16.224"/>
    <s v="NULL"/>
    <m/>
    <n v="91"/>
    <n v="5282233"/>
    <x v="9"/>
  </r>
  <r>
    <n v="20441059"/>
    <x v="6"/>
    <s v="core"/>
    <s v="updated"/>
    <s v="course_section"/>
    <s v="course_sections"/>
    <n v="276107"/>
    <s v="u"/>
    <n v="1"/>
    <n v="298430"/>
    <n v="50"/>
    <n v="17305"/>
    <x v="2"/>
    <x v="0"/>
    <s v="NULL"/>
    <n v="0"/>
    <s v="a:1:{s:10:&quot;sectionnum&quot;;s:1:&quot;9&quot;;}"/>
    <n v="1554140940"/>
    <s v="web"/>
    <s v="87.97.16.224"/>
    <s v="NULL"/>
    <m/>
    <n v="91"/>
    <n v="5282337"/>
    <x v="9"/>
  </r>
  <r>
    <n v="20441060"/>
    <x v="3"/>
    <s v="core"/>
    <s v="viewed"/>
    <s v="course"/>
    <s v="NULL"/>
    <s v="NULL"/>
    <s v="r"/>
    <n v="2"/>
    <n v="298430"/>
    <n v="50"/>
    <n v="17305"/>
    <x v="2"/>
    <x v="0"/>
    <s v="NULL"/>
    <n v="0"/>
    <s v="N;"/>
    <n v="1554140941"/>
    <s v="web"/>
    <s v="87.97.16.224"/>
    <s v="NULL"/>
    <m/>
    <n v="91"/>
    <n v="5282338"/>
    <x v="9"/>
  </r>
  <r>
    <n v="20448622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4209105"/>
    <s v="web"/>
    <s v="157.181.112.83"/>
    <s v="NULL"/>
    <m/>
    <n v="91"/>
    <n v="5350502"/>
    <x v="9"/>
  </r>
  <r>
    <n v="20448638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4209220"/>
    <s v="web"/>
    <s v="157.181.112.83"/>
    <s v="NULL"/>
    <m/>
    <n v="91"/>
    <n v="5350617"/>
    <x v="9"/>
  </r>
  <r>
    <n v="20452556"/>
    <x v="3"/>
    <s v="core"/>
    <s v="viewed"/>
    <s v="course"/>
    <s v="NULL"/>
    <s v="NULL"/>
    <s v="r"/>
    <n v="2"/>
    <n v="298430"/>
    <n v="50"/>
    <n v="17305"/>
    <x v="6"/>
    <x v="0"/>
    <s v="NULL"/>
    <n v="0"/>
    <s v="N;"/>
    <n v="1554232265"/>
    <s v="web"/>
    <s v="86.101.39.109"/>
    <s v="NULL"/>
    <m/>
    <n v="92"/>
    <n v="5373662"/>
    <x v="9"/>
  </r>
  <r>
    <n v="19707882"/>
    <x v="0"/>
    <s v="core"/>
    <s v="created"/>
    <s v="enrol_instance"/>
    <s v="enrol"/>
    <n v="13245"/>
    <s v="c"/>
    <n v="0"/>
    <n v="298432"/>
    <n v="50"/>
    <n v="17306"/>
    <x v="0"/>
    <x v="1"/>
    <s v="NULL"/>
    <n v="0"/>
    <s v="a:1:{s:5:&quot;enrol&quot;;s:8:&quot;category&quot;;}"/>
    <n v="1548858603"/>
    <s v="cli"/>
    <s v="NULL"/>
    <s v="NULL"/>
    <m/>
    <n v="30"/>
    <n v="0"/>
    <x v="0"/>
  </r>
  <r>
    <n v="19707911"/>
    <x v="1"/>
    <s v="core"/>
    <s v="created"/>
    <s v="user_enrolment"/>
    <s v="user_enrolments"/>
    <n v="356023"/>
    <s v="c"/>
    <n v="0"/>
    <n v="298432"/>
    <n v="50"/>
    <n v="17306"/>
    <x v="0"/>
    <x v="1"/>
    <n v="11876"/>
    <n v="0"/>
    <s v="a:1:{s:5:&quot;enrol&quot;;s:8:&quot;category&quot;;}"/>
    <n v="1548858603"/>
    <s v="cli"/>
    <s v="NULL"/>
    <s v="NULL"/>
    <m/>
    <n v="30"/>
    <n v="0"/>
    <x v="0"/>
  </r>
  <r>
    <n v="19707942"/>
    <x v="1"/>
    <s v="core"/>
    <s v="created"/>
    <s v="user_enrolment"/>
    <s v="user_enrolments"/>
    <n v="356052"/>
    <s v="c"/>
    <n v="0"/>
    <n v="298432"/>
    <n v="50"/>
    <n v="17306"/>
    <x v="0"/>
    <x v="1"/>
    <n v="19227"/>
    <n v="0"/>
    <s v="a:1:{s:5:&quot;enrol&quot;;s:8:&quot;category&quot;;}"/>
    <n v="1548858604"/>
    <s v="cli"/>
    <s v="NULL"/>
    <s v="NULL"/>
    <m/>
    <n v="30"/>
    <n v="1"/>
    <x v="0"/>
  </r>
  <r>
    <n v="19707971"/>
    <x v="1"/>
    <s v="core"/>
    <s v="created"/>
    <s v="user_enrolment"/>
    <s v="user_enrolments"/>
    <n v="356081"/>
    <s v="c"/>
    <n v="0"/>
    <n v="298432"/>
    <n v="50"/>
    <n v="17306"/>
    <x v="0"/>
    <x v="1"/>
    <n v="31213"/>
    <n v="0"/>
    <s v="a:1:{s:5:&quot;enrol&quot;;s:8:&quot;category&quot;;}"/>
    <n v="1548858604"/>
    <s v="cli"/>
    <s v="NULL"/>
    <s v="NULL"/>
    <m/>
    <n v="30"/>
    <n v="1"/>
    <x v="0"/>
  </r>
  <r>
    <n v="19708000"/>
    <x v="1"/>
    <s v="core"/>
    <s v="created"/>
    <s v="user_enrolment"/>
    <s v="user_enrolments"/>
    <n v="356110"/>
    <s v="c"/>
    <n v="0"/>
    <n v="298432"/>
    <n v="50"/>
    <n v="17306"/>
    <x v="0"/>
    <x v="1"/>
    <n v="31775"/>
    <n v="0"/>
    <s v="a:1:{s:5:&quot;enrol&quot;;s:8:&quot;category&quot;;}"/>
    <n v="1548858605"/>
    <s v="cli"/>
    <s v="NULL"/>
    <s v="NULL"/>
    <m/>
    <n v="30"/>
    <n v="2"/>
    <x v="0"/>
  </r>
  <r>
    <n v="19708030"/>
    <x v="1"/>
    <s v="core"/>
    <s v="created"/>
    <s v="user_enrolment"/>
    <s v="user_enrolments"/>
    <n v="356139"/>
    <s v="c"/>
    <n v="0"/>
    <n v="298432"/>
    <n v="50"/>
    <n v="17306"/>
    <x v="0"/>
    <x v="1"/>
    <n v="33213"/>
    <n v="0"/>
    <s v="a:1:{s:5:&quot;enrol&quot;;s:8:&quot;category&quot;;}"/>
    <n v="1548858605"/>
    <s v="cli"/>
    <s v="NULL"/>
    <s v="NULL"/>
    <m/>
    <n v="30"/>
    <n v="2"/>
    <x v="0"/>
  </r>
  <r>
    <n v="19708059"/>
    <x v="1"/>
    <s v="core"/>
    <s v="created"/>
    <s v="user_enrolment"/>
    <s v="user_enrolments"/>
    <n v="356168"/>
    <s v="c"/>
    <n v="0"/>
    <n v="298432"/>
    <n v="50"/>
    <n v="17306"/>
    <x v="0"/>
    <x v="1"/>
    <n v="33235"/>
    <n v="0"/>
    <s v="a:1:{s:5:&quot;enrol&quot;;s:8:&quot;category&quot;;}"/>
    <n v="1548858606"/>
    <s v="cli"/>
    <s v="NULL"/>
    <s v="NULL"/>
    <m/>
    <n v="30"/>
    <n v="3"/>
    <x v="0"/>
  </r>
  <r>
    <n v="19809663"/>
    <x v="1"/>
    <s v="core"/>
    <s v="created"/>
    <s v="user_enrolment"/>
    <s v="user_enrolments"/>
    <n v="361131"/>
    <s v="c"/>
    <n v="0"/>
    <n v="298432"/>
    <n v="50"/>
    <n v="17306"/>
    <x v="3"/>
    <x v="1"/>
    <n v="32321"/>
    <n v="0"/>
    <s v="a:1:{s:5:&quot;enrol&quot;;s:8:&quot;category&quot;;}"/>
    <n v="1549545581"/>
    <s v="web"/>
    <s v="178.48.89.148"/>
    <s v="NULL"/>
    <m/>
    <n v="37"/>
    <n v="686978"/>
    <x v="1"/>
  </r>
  <r>
    <n v="19811849"/>
    <x v="7"/>
    <s v="core"/>
    <s v="unassigned"/>
    <s v="role"/>
    <s v="role"/>
    <n v="9"/>
    <s v="d"/>
    <n v="0"/>
    <n v="298432"/>
    <n v="50"/>
    <n v="17306"/>
    <x v="3"/>
    <x v="1"/>
    <n v="32321"/>
    <n v="0"/>
    <s v="a:3:{s:2:&quot;id&quot;;s:7:&quot;1759930&quot;;s:9:&quot;component&quot;;s:0:&quot;&quot;;s:6:&quot;itemid&quot;;s:1:&quot;0&quot;;}"/>
    <n v="1549549334"/>
    <s v="web"/>
    <s v="178.48.89.148"/>
    <s v="NULL"/>
    <m/>
    <n v="37"/>
    <n v="690731"/>
    <x v="1"/>
  </r>
  <r>
    <n v="19811850"/>
    <x v="8"/>
    <s v="core"/>
    <s v="deleted"/>
    <s v="user_enrolment"/>
    <s v="user_enrolments"/>
    <n v="361131"/>
    <s v="d"/>
    <n v="0"/>
    <n v="298432"/>
    <n v="50"/>
    <n v="17306"/>
    <x v="3"/>
    <x v="1"/>
    <n v="32321"/>
    <n v="0"/>
    <s v="a:2:{s:13:&quot;userenrolment&quot;;a:12:{s:2:&quot;id&quot;;s:6:&quot;361131&quot;;s:6:&quot;status&quot;;s:1:&quot;0&quot;;s:7:&quot;enrolid&quot;;s:5:&quot;13245&quot;;s:6:&quot;userid&quot;;s:5:&quot;32321&quot;;s:9:&quot;timestart&quot;;s:10:&quot;1549545581&quot;;s:7:&quot;timeend&quot;;s:1:&quot;0&quot;;s:10:&quot;modifierid&quot;;s:3:&quot;831&quot;;s:11:&quot;timecreated&quot;;s:10:&quot;1549545581&quot;;s:12:&quot;timemodified&quot;;s:10:&quot;1549545581&quot;;s:8:&quot;courseid&quot;;s:5:&quot;17306&quot;;s:5:&quot;enrol&quot;;s:8:&quot;category&quot;;s:9:&quot;lastenrol&quot;;b:1;}s:5:&quot;enrol&quot;;s:8:&quot;category&quot;;}"/>
    <n v="1549549334"/>
    <s v="web"/>
    <s v="178.48.89.148"/>
    <s v="NULL"/>
    <m/>
    <n v="37"/>
    <n v="690731"/>
    <x v="1"/>
  </r>
  <r>
    <n v="19812570"/>
    <x v="8"/>
    <s v="core"/>
    <s v="deleted"/>
    <s v="user_enrolment"/>
    <s v="user_enrolments"/>
    <n v="356139"/>
    <s v="d"/>
    <n v="0"/>
    <n v="298432"/>
    <n v="50"/>
    <n v="17306"/>
    <x v="3"/>
    <x v="1"/>
    <n v="33213"/>
    <n v="0"/>
    <s v="a:2:{s:13:&quot;userenrolment&quot;;a:12:{s:2:&quot;id&quot;;s:6:&quot;356139&quot;;s:6:&quot;status&quot;;s:1:&quot;0&quot;;s:7:&quot;enrolid&quot;;s:5:&quot;13245&quot;;s:6:&quot;userid&quot;;s:5:&quot;33213&quot;;s:9:&quot;timestart&quot;;s:10:&quot;1536303276&quot;;s:7:&quot;timeend&quot;;s:1:&quot;0&quot;;s:10:&quot;modifierid&quot;;s:1:&quot;2&quot;;s:11:&quot;timecreated&quot;;s:10:&quot;1548858605&quot;;s:12:&quot;timemodified&quot;;s:10:&quot;1548858605&quot;;s:8:&quot;courseid&quot;;s:5:&quot;17306&quot;;s:5:&quot;enrol&quot;;s:8:&quot;category&quot;;s:9:&quot;lastenrol&quot;;b:1;}s:5:&quot;enrol&quot;;s:8:&quot;category&quot;;}"/>
    <n v="1549549384"/>
    <s v="web"/>
    <s v="178.48.89.148"/>
    <s v="NULL"/>
    <m/>
    <n v="37"/>
    <n v="690781"/>
    <x v="1"/>
  </r>
  <r>
    <n v="19813838"/>
    <x v="8"/>
    <s v="core"/>
    <s v="deleted"/>
    <s v="user_enrolment"/>
    <s v="user_enrolments"/>
    <n v="356081"/>
    <s v="d"/>
    <n v="0"/>
    <n v="298432"/>
    <n v="50"/>
    <n v="17306"/>
    <x v="3"/>
    <x v="1"/>
    <n v="31213"/>
    <n v="0"/>
    <s v="a:2:{s:13:&quot;userenrolment&quot;;a:12:{s:2:&quot;id&quot;;s:6:&quot;356081&quot;;s:6:&quot;status&quot;;s:1:&quot;0&quot;;s:7:&quot;enrolid&quot;;s:5:&quot;13245&quot;;s:6:&quot;userid&quot;;s:5:&quot;31213&quot;;s:9:&quot;timestart&quot;;s:10:&quot;1539344832&quot;;s:7:&quot;timeend&quot;;s:1:&quot;0&quot;;s:10:&quot;modifierid&quot;;s:1:&quot;2&quot;;s:11:&quot;timecreated&quot;;s:10:&quot;1548858604&quot;;s:12:&quot;timemodified&quot;;s:10:&quot;1548858604&quot;;s:8:&quot;courseid&quot;;s:5:&quot;17306&quot;;s:5:&quot;enrol&quot;;s:8:&quot;category&quot;;s:9:&quot;lastenrol&quot;;b:1;}s:5:&quot;enrol&quot;;s:8:&quot;category&quot;;}"/>
    <n v="1549549445"/>
    <s v="web"/>
    <s v="178.48.89.148"/>
    <s v="NULL"/>
    <m/>
    <n v="37"/>
    <n v="690842"/>
    <x v="1"/>
  </r>
  <r>
    <n v="19813835"/>
    <x v="8"/>
    <s v="core"/>
    <s v="deleted"/>
    <s v="user_enrolment"/>
    <s v="user_enrolments"/>
    <n v="356052"/>
    <s v="d"/>
    <n v="0"/>
    <n v="298432"/>
    <n v="50"/>
    <n v="17306"/>
    <x v="0"/>
    <x v="1"/>
    <n v="19227"/>
    <n v="0"/>
    <s v="a:2:{s:13:&quot;userenrolment&quot;;a:12:{s:2:&quot;id&quot;;s:6:&quot;356052&quot;;s:6:&quot;status&quot;;s:1:&quot;0&quot;;s:7:&quot;enrolid&quot;;s:5:&quot;13245&quot;;s:6:&quot;userid&quot;;s:5:&quot;19227&quot;;s:9:&quot;timestart&quot;;s:10:&quot;1536303284&quot;;s:7:&quot;timeend&quot;;s:1:&quot;0&quot;;s:10:&quot;modifierid&quot;;s:1:&quot;2&quot;;s:11:&quot;timecreated&quot;;s:10:&quot;1548858604&quot;;s:12:&quot;timemodified&quot;;s:10:&quot;1548858604&quot;;s:8:&quot;courseid&quot;;s:5:&quot;17306&quot;;s:5:&quot;enrol&quot;;s:8:&quot;category&quot;;s:9:&quot;lastenrol&quot;;b:1;}s:5:&quot;enrol&quot;;s:8:&quot;category&quot;;}"/>
    <n v="1549549540"/>
    <s v="cli"/>
    <s v="NULL"/>
    <s v="NULL"/>
    <m/>
    <n v="37"/>
    <n v="690937"/>
    <x v="1"/>
  </r>
  <r>
    <n v="1983046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7760"/>
    <s v="web"/>
    <s v="87.97.4.188"/>
    <s v="NULL"/>
    <m/>
    <n v="38"/>
    <n v="749157"/>
    <x v="1"/>
  </r>
  <r>
    <n v="1983046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7783"/>
    <s v="web"/>
    <s v="87.97.4.188"/>
    <s v="NULL"/>
    <m/>
    <n v="38"/>
    <n v="749180"/>
    <x v="1"/>
  </r>
  <r>
    <n v="19830536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429"/>
    <s v="web"/>
    <s v="87.97.4.188"/>
    <s v="NULL"/>
    <m/>
    <n v="38"/>
    <n v="749826"/>
    <x v="1"/>
  </r>
  <r>
    <n v="1983053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430"/>
    <s v="web"/>
    <s v="87.97.4.188"/>
    <s v="NULL"/>
    <m/>
    <n v="38"/>
    <n v="749827"/>
    <x v="1"/>
  </r>
  <r>
    <n v="1983055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575"/>
    <s v="web"/>
    <s v="87.97.4.188"/>
    <s v="NULL"/>
    <m/>
    <n v="38"/>
    <n v="749972"/>
    <x v="1"/>
  </r>
  <r>
    <n v="1983057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769"/>
    <s v="web"/>
    <s v="87.97.4.188"/>
    <s v="NULL"/>
    <m/>
    <n v="38"/>
    <n v="750166"/>
    <x v="1"/>
  </r>
  <r>
    <n v="19830594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849"/>
    <s v="web"/>
    <s v="87.97.4.188"/>
    <s v="NULL"/>
    <m/>
    <n v="38"/>
    <n v="750246"/>
    <x v="1"/>
  </r>
  <r>
    <n v="1983059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850"/>
    <s v="web"/>
    <s v="87.97.4.188"/>
    <s v="NULL"/>
    <m/>
    <n v="38"/>
    <n v="750247"/>
    <x v="1"/>
  </r>
  <r>
    <n v="19830611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889"/>
    <s v="web"/>
    <s v="87.97.4.188"/>
    <s v="NULL"/>
    <m/>
    <n v="38"/>
    <n v="750286"/>
    <x v="1"/>
  </r>
  <r>
    <n v="1983061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890"/>
    <s v="web"/>
    <s v="87.97.4.188"/>
    <s v="NULL"/>
    <m/>
    <n v="38"/>
    <n v="750287"/>
    <x v="1"/>
  </r>
  <r>
    <n v="19830614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08894"/>
    <s v="web"/>
    <s v="87.97.4.188"/>
    <s v="NULL"/>
    <m/>
    <n v="38"/>
    <n v="750291"/>
    <x v="1"/>
  </r>
  <r>
    <n v="1983061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08895"/>
    <s v="web"/>
    <s v="87.97.4.188"/>
    <s v="NULL"/>
    <m/>
    <n v="38"/>
    <n v="750292"/>
    <x v="1"/>
  </r>
  <r>
    <n v="1983111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0663"/>
    <s v="web"/>
    <s v="87.97.4.188"/>
    <s v="NULL"/>
    <m/>
    <n v="38"/>
    <n v="752060"/>
    <x v="1"/>
  </r>
  <r>
    <n v="19831152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10835"/>
    <s v="web"/>
    <s v="87.97.4.188"/>
    <s v="NULL"/>
    <m/>
    <n v="38"/>
    <n v="752232"/>
    <x v="1"/>
  </r>
  <r>
    <n v="1983115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0836"/>
    <s v="web"/>
    <s v="87.97.4.188"/>
    <s v="NULL"/>
    <m/>
    <n v="38"/>
    <n v="752233"/>
    <x v="1"/>
  </r>
  <r>
    <n v="19831159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610852"/>
    <s v="web"/>
    <s v="87.97.4.188"/>
    <s v="NULL"/>
    <m/>
    <n v="38"/>
    <n v="752249"/>
    <x v="1"/>
  </r>
  <r>
    <n v="1983116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0853"/>
    <s v="web"/>
    <s v="87.97.4.188"/>
    <s v="NULL"/>
    <m/>
    <n v="38"/>
    <n v="752250"/>
    <x v="1"/>
  </r>
  <r>
    <n v="19831499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612171"/>
    <s v="web"/>
    <s v="87.97.4.188"/>
    <s v="NULL"/>
    <m/>
    <n v="38"/>
    <n v="753568"/>
    <x v="1"/>
  </r>
  <r>
    <n v="1983150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2187"/>
    <s v="web"/>
    <s v="87.97.4.188"/>
    <s v="NULL"/>
    <m/>
    <n v="38"/>
    <n v="753584"/>
    <x v="1"/>
  </r>
  <r>
    <n v="19831503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612190"/>
    <s v="web"/>
    <s v="87.97.4.188"/>
    <s v="NULL"/>
    <m/>
    <n v="38"/>
    <n v="753587"/>
    <x v="1"/>
  </r>
  <r>
    <n v="1983150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12199"/>
    <s v="web"/>
    <s v="87.97.4.188"/>
    <s v="NULL"/>
    <m/>
    <n v="38"/>
    <n v="753596"/>
    <x v="1"/>
  </r>
  <r>
    <n v="1983359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21969"/>
    <s v="web"/>
    <s v="87.97.4.188"/>
    <s v="NULL"/>
    <m/>
    <n v="38"/>
    <n v="763366"/>
    <x v="1"/>
  </r>
  <r>
    <n v="1983877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39030"/>
    <s v="web"/>
    <s v="82.131.249.227"/>
    <s v="NULL"/>
    <m/>
    <n v="39"/>
    <n v="780427"/>
    <x v="1"/>
  </r>
  <r>
    <n v="19838773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639034"/>
    <s v="web"/>
    <s v="82.131.249.227"/>
    <s v="NULL"/>
    <m/>
    <n v="39"/>
    <n v="780431"/>
    <x v="1"/>
  </r>
  <r>
    <n v="1983910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640379"/>
    <s v="web"/>
    <s v="82.131.249.227"/>
    <s v="NULL"/>
    <m/>
    <n v="39"/>
    <n v="781776"/>
    <x v="1"/>
  </r>
  <r>
    <n v="1986124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04393"/>
    <s v="web"/>
    <s v="87.97.50.45"/>
    <s v="NULL"/>
    <m/>
    <n v="40"/>
    <n v="945790"/>
    <x v="1"/>
  </r>
  <r>
    <n v="19861248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04396"/>
    <s v="web"/>
    <s v="87.97.50.45"/>
    <s v="NULL"/>
    <m/>
    <n v="40"/>
    <n v="945793"/>
    <x v="1"/>
  </r>
  <r>
    <n v="1986125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04401"/>
    <s v="web"/>
    <s v="87.97.50.45"/>
    <s v="NULL"/>
    <m/>
    <n v="40"/>
    <n v="945798"/>
    <x v="1"/>
  </r>
  <r>
    <n v="1986131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04563"/>
    <s v="web"/>
    <s v="87.97.50.45"/>
    <s v="NULL"/>
    <m/>
    <n v="40"/>
    <n v="945960"/>
    <x v="1"/>
  </r>
  <r>
    <n v="19861312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04568"/>
    <s v="web"/>
    <s v="87.97.50.45"/>
    <s v="NULL"/>
    <m/>
    <n v="40"/>
    <n v="945965"/>
    <x v="1"/>
  </r>
  <r>
    <n v="1986269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13812"/>
    <s v="web"/>
    <s v="87.97.53.134"/>
    <s v="NULL"/>
    <m/>
    <n v="41"/>
    <n v="955209"/>
    <x v="1"/>
  </r>
  <r>
    <n v="19862691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13815"/>
    <s v="web"/>
    <s v="87.97.53.134"/>
    <s v="NULL"/>
    <m/>
    <n v="41"/>
    <n v="955212"/>
    <x v="1"/>
  </r>
  <r>
    <n v="1986269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13824"/>
    <s v="web"/>
    <s v="87.97.53.134"/>
    <s v="NULL"/>
    <m/>
    <n v="41"/>
    <n v="955221"/>
    <x v="1"/>
  </r>
  <r>
    <n v="1987104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74099"/>
    <s v="web"/>
    <s v="87.97.53.134"/>
    <s v="NULL"/>
    <m/>
    <n v="41"/>
    <n v="1015496"/>
    <x v="1"/>
  </r>
  <r>
    <n v="19871046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74107"/>
    <s v="web"/>
    <s v="87.97.53.134"/>
    <s v="NULL"/>
    <m/>
    <n v="41"/>
    <n v="1015504"/>
    <x v="1"/>
  </r>
  <r>
    <n v="1987104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74124"/>
    <s v="web"/>
    <s v="87.97.53.134"/>
    <s v="NULL"/>
    <m/>
    <n v="41"/>
    <n v="1015521"/>
    <x v="1"/>
  </r>
  <r>
    <n v="19871049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74129"/>
    <s v="web"/>
    <s v="87.97.53.134"/>
    <s v="NULL"/>
    <m/>
    <n v="41"/>
    <n v="1015526"/>
    <x v="1"/>
  </r>
  <r>
    <n v="1987248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0714"/>
    <s v="web"/>
    <s v="87.97.53.134"/>
    <s v="NULL"/>
    <m/>
    <n v="41"/>
    <n v="1022111"/>
    <x v="1"/>
  </r>
  <r>
    <n v="1987258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1183"/>
    <s v="web"/>
    <s v="87.97.53.134"/>
    <s v="NULL"/>
    <m/>
    <n v="41"/>
    <n v="1022580"/>
    <x v="1"/>
  </r>
  <r>
    <n v="19872591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49881195"/>
    <s v="web"/>
    <s v="87.97.53.134"/>
    <s v="NULL"/>
    <m/>
    <n v="41"/>
    <n v="1022592"/>
    <x v="1"/>
  </r>
  <r>
    <n v="1987259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1196"/>
    <s v="web"/>
    <s v="87.97.53.134"/>
    <s v="NULL"/>
    <m/>
    <n v="41"/>
    <n v="1022593"/>
    <x v="1"/>
  </r>
  <r>
    <n v="1987265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1340"/>
    <s v="web"/>
    <s v="87.97.53.134"/>
    <s v="NULL"/>
    <m/>
    <n v="41"/>
    <n v="1022737"/>
    <x v="1"/>
  </r>
  <r>
    <n v="1987430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634"/>
    <s v="web"/>
    <s v="87.97.53.134"/>
    <s v="NULL"/>
    <m/>
    <n v="41"/>
    <n v="1029031"/>
    <x v="1"/>
  </r>
  <r>
    <n v="19874302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887637"/>
    <s v="web"/>
    <s v="87.97.53.134"/>
    <s v="NULL"/>
    <m/>
    <n v="41"/>
    <n v="1029034"/>
    <x v="1"/>
  </r>
  <r>
    <n v="19874306"/>
    <x v="2"/>
    <s v="core"/>
    <s v="viewed"/>
    <s v="user_profile"/>
    <s v="user"/>
    <n v="34004"/>
    <s v="r"/>
    <n v="0"/>
    <n v="298432"/>
    <n v="50"/>
    <n v="17306"/>
    <x v="2"/>
    <x v="1"/>
    <n v="34004"/>
    <n v="0"/>
    <s v="a:3:{s:8:&quot;courseid&quot;;s:5:&quot;17306&quot;;s:15:&quot;courseshortname&quot;;s:5:&quot;IK057&quot;;s:14:&quot;coursefullname&quot;;s:51:&quot;IK057 Quality, Innovation Policies and Tools in MLE&quot;;}"/>
    <n v="1549887648"/>
    <s v="web"/>
    <s v="87.97.53.134"/>
    <s v="NULL"/>
    <m/>
    <n v="41"/>
    <n v="1029045"/>
    <x v="1"/>
  </r>
  <r>
    <n v="1987433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754"/>
    <s v="web"/>
    <s v="87.97.53.134"/>
    <s v="NULL"/>
    <m/>
    <n v="41"/>
    <n v="1029151"/>
    <x v="1"/>
  </r>
  <r>
    <n v="1987433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758"/>
    <s v="web"/>
    <s v="87.97.53.134"/>
    <s v="NULL"/>
    <m/>
    <n v="41"/>
    <n v="1029155"/>
    <x v="1"/>
  </r>
  <r>
    <n v="19874397"/>
    <x v="9"/>
    <s v="core"/>
    <s v="created"/>
    <s v="course_module"/>
    <s v="course_modules"/>
    <n v="118179"/>
    <s v="c"/>
    <n v="1"/>
    <n v="299785"/>
    <n v="70"/>
    <n v="118179"/>
    <x v="2"/>
    <x v="1"/>
    <s v="NULL"/>
    <n v="0"/>
    <s v="a:3:{s:10:&quot;modulename&quot;;s:3:&quot;url&quot;;s:10:&quot;instanceid&quot;;i:2127;s:4:&quot;name&quot;;s:28:&quot;Diary (with plans and facts)&quot;;}"/>
    <n v="1549887958"/>
    <s v="web"/>
    <s v="87.97.53.134"/>
    <s v="NULL"/>
    <m/>
    <n v="41"/>
    <n v="1029355"/>
    <x v="1"/>
  </r>
  <r>
    <n v="1987439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887960"/>
    <s v="web"/>
    <s v="87.97.53.134"/>
    <s v="NULL"/>
    <m/>
    <n v="41"/>
    <n v="1029357"/>
    <x v="1"/>
  </r>
  <r>
    <n v="19875861"/>
    <x v="3"/>
    <s v="core"/>
    <s v="viewed"/>
    <s v="course"/>
    <s v="NULL"/>
    <s v="NULL"/>
    <s v="r"/>
    <n v="2"/>
    <n v="298432"/>
    <n v="50"/>
    <n v="17306"/>
    <x v="4"/>
    <x v="1"/>
    <s v="NULL"/>
    <n v="0"/>
    <s v="N;"/>
    <n v="1549891890"/>
    <s v="web"/>
    <s v="172.17.1.206"/>
    <s v="NULL"/>
    <m/>
    <n v="41"/>
    <n v="1033287"/>
    <x v="1"/>
  </r>
  <r>
    <n v="1989363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960426"/>
    <s v="web"/>
    <s v="86.101.237.69"/>
    <s v="NULL"/>
    <m/>
    <n v="42"/>
    <n v="1101823"/>
    <x v="2"/>
  </r>
  <r>
    <n v="19893638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60429"/>
    <s v="web"/>
    <s v="86.101.237.69"/>
    <s v="NULL"/>
    <m/>
    <n v="42"/>
    <n v="1101826"/>
    <x v="2"/>
  </r>
  <r>
    <n v="19893639"/>
    <x v="2"/>
    <s v="core"/>
    <s v="viewed"/>
    <s v="user_profile"/>
    <s v="user"/>
    <n v="34291"/>
    <s v="r"/>
    <n v="0"/>
    <n v="298432"/>
    <n v="50"/>
    <n v="17306"/>
    <x v="2"/>
    <x v="1"/>
    <n v="34291"/>
    <n v="0"/>
    <s v="a:3:{s:8:&quot;courseid&quot;;s:5:&quot;17306&quot;;s:15:&quot;courseshortname&quot;;s:5:&quot;IK057&quot;;s:14:&quot;coursefullname&quot;;s:51:&quot;IK057 Quality, Innovation Policies and Tools in MLE&quot;;}"/>
    <n v="1549960441"/>
    <s v="web"/>
    <s v="86.101.237.69"/>
    <s v="NULL"/>
    <m/>
    <n v="42"/>
    <n v="1101838"/>
    <x v="2"/>
  </r>
  <r>
    <n v="1989422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963873"/>
    <s v="web"/>
    <s v="86.101.16.129"/>
    <s v="NULL"/>
    <m/>
    <n v="42"/>
    <n v="1105270"/>
    <x v="2"/>
  </r>
  <r>
    <n v="19894226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63876"/>
    <s v="web"/>
    <s v="86.101.16.129"/>
    <s v="NULL"/>
    <m/>
    <n v="42"/>
    <n v="1105273"/>
    <x v="2"/>
  </r>
  <r>
    <n v="19894227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63884"/>
    <s v="web"/>
    <s v="86.101.16.129"/>
    <s v="NULL"/>
    <m/>
    <n v="42"/>
    <n v="1105281"/>
    <x v="2"/>
  </r>
  <r>
    <n v="1990529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49991263"/>
    <s v="web"/>
    <s v="176.63.19.183"/>
    <s v="NULL"/>
    <m/>
    <n v="43"/>
    <n v="1132660"/>
    <x v="2"/>
  </r>
  <r>
    <n v="19905294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91266"/>
    <s v="web"/>
    <s v="176.63.19.183"/>
    <s v="NULL"/>
    <m/>
    <n v="43"/>
    <n v="1132663"/>
    <x v="2"/>
  </r>
  <r>
    <n v="19905295"/>
    <x v="4"/>
    <s v="core"/>
    <s v="viewed"/>
    <s v="user_list"/>
    <s v="course"/>
    <n v="17306"/>
    <s v="r"/>
    <n v="0"/>
    <n v="298432"/>
    <n v="50"/>
    <n v="17306"/>
    <x v="2"/>
    <x v="1"/>
    <s v="NULL"/>
    <n v="0"/>
    <s v="a:2:{s:15:&quot;courseshortname&quot;;s:5:&quot;IK057&quot;;s:14:&quot;coursefullname&quot;;s:51:&quot;IK057 Quality, Innovation Policies and Tools in MLE&quot;;}"/>
    <n v="1549991266"/>
    <s v="web"/>
    <s v="176.63.19.183"/>
    <s v="NULL"/>
    <m/>
    <n v="43"/>
    <n v="1132663"/>
    <x v="2"/>
  </r>
  <r>
    <n v="1993124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52689"/>
    <s v="web"/>
    <s v="86.101.59.133"/>
    <s v="NULL"/>
    <m/>
    <n v="43"/>
    <n v="1194086"/>
    <x v="2"/>
  </r>
  <r>
    <n v="19931246"/>
    <x v="6"/>
    <s v="core"/>
    <s v="updated"/>
    <s v="course_section"/>
    <s v="course_sections"/>
    <n v="276115"/>
    <s v="u"/>
    <n v="1"/>
    <n v="298432"/>
    <n v="50"/>
    <n v="17306"/>
    <x v="2"/>
    <x v="1"/>
    <s v="NULL"/>
    <n v="0"/>
    <s v="a:1:{s:10:&quot;sectionnum&quot;;s:1:&quot;1&quot;;}"/>
    <n v="1550052708"/>
    <s v="web"/>
    <s v="86.101.59.133"/>
    <s v="NULL"/>
    <m/>
    <n v="43"/>
    <n v="1194105"/>
    <x v="2"/>
  </r>
  <r>
    <n v="1993124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52709"/>
    <s v="web"/>
    <s v="86.101.59.133"/>
    <s v="NULL"/>
    <m/>
    <n v="43"/>
    <n v="1194106"/>
    <x v="2"/>
  </r>
  <r>
    <n v="1993318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2798"/>
    <s v="web"/>
    <s v="86.101.59.133"/>
    <s v="NULL"/>
    <m/>
    <n v="43"/>
    <n v="1204195"/>
    <x v="2"/>
  </r>
  <r>
    <n v="19933187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062829"/>
    <s v="web"/>
    <s v="86.101.59.133"/>
    <s v="NULL"/>
    <m/>
    <n v="43"/>
    <n v="1204226"/>
    <x v="2"/>
  </r>
  <r>
    <n v="19933192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062845"/>
    <s v="web"/>
    <s v="86.101.59.133"/>
    <s v="NULL"/>
    <m/>
    <n v="43"/>
    <n v="1204242"/>
    <x v="2"/>
  </r>
  <r>
    <n v="1993319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2852"/>
    <s v="web"/>
    <s v="86.101.59.133"/>
    <s v="NULL"/>
    <m/>
    <n v="43"/>
    <n v="1204249"/>
    <x v="2"/>
  </r>
  <r>
    <n v="1993332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3745"/>
    <s v="web"/>
    <s v="86.101.59.133"/>
    <s v="NULL"/>
    <m/>
    <n v="43"/>
    <n v="1205142"/>
    <x v="2"/>
  </r>
  <r>
    <n v="19933334"/>
    <x v="24"/>
    <s v="mod_url"/>
    <s v="viewed"/>
    <s v="course_module"/>
    <s v="url"/>
    <n v="2127"/>
    <s v="r"/>
    <n v="2"/>
    <n v="299785"/>
    <n v="70"/>
    <n v="118179"/>
    <x v="2"/>
    <x v="1"/>
    <s v="NULL"/>
    <n v="0"/>
    <s v="N;"/>
    <n v="1550063789"/>
    <s v="web"/>
    <s v="86.101.59.133"/>
    <s v="NULL"/>
    <m/>
    <n v="43"/>
    <n v="1205186"/>
    <x v="2"/>
  </r>
  <r>
    <n v="19933342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063825"/>
    <s v="web"/>
    <s v="86.101.59.133"/>
    <s v="NULL"/>
    <m/>
    <n v="43"/>
    <n v="1205222"/>
    <x v="2"/>
  </r>
  <r>
    <n v="1994658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149622"/>
    <s v="web"/>
    <s v="86.101.59.133"/>
    <s v="NULL"/>
    <m/>
    <n v="44"/>
    <n v="1291019"/>
    <x v="2"/>
  </r>
  <r>
    <n v="19946583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25"/>
    <s v="web"/>
    <s v="86.101.59.133"/>
    <s v="NULL"/>
    <m/>
    <n v="44"/>
    <n v="1291022"/>
    <x v="2"/>
  </r>
  <r>
    <n v="19946587"/>
    <x v="11"/>
    <s v="mod_forum"/>
    <s v="uploaded"/>
    <s v="assessable"/>
    <s v="forum_posts"/>
    <n v="129599"/>
    <s v="c"/>
    <n v="2"/>
    <n v="298433"/>
    <n v="70"/>
    <n v="117453"/>
    <x v="2"/>
    <x v="1"/>
    <s v="NULL"/>
    <n v="0"/>
    <s v="a:4:{s:7:&quot;content&quot;;s:42:&quot;&lt;p&gt;Please, ask for customized rules...&lt;/p&gt;&quot;;s:14:&quot;pathnamehashes&quot;;a:0:{}s:12:&quot;discussionid&quot;;i:44643;s:13:&quot;triggeredfrom&quot;;s:20:&quot;forum_add_discussion&quot;;}"/>
    <n v="1550149672"/>
    <s v="web"/>
    <s v="86.101.59.133"/>
    <s v="NULL"/>
    <m/>
    <n v="44"/>
    <n v="1291069"/>
    <x v="2"/>
  </r>
  <r>
    <n v="19946588"/>
    <x v="12"/>
    <s v="mod_forum"/>
    <s v="created"/>
    <s v="discussion"/>
    <s v="forum_discussions"/>
    <n v="44643"/>
    <s v="c"/>
    <n v="2"/>
    <n v="298433"/>
    <n v="70"/>
    <n v="117453"/>
    <x v="2"/>
    <x v="1"/>
    <s v="NULL"/>
    <n v="0"/>
    <s v="a:1:{s:7:&quot;forumid&quot;;s:5:&quot;29408&quot;;}"/>
    <n v="1550149672"/>
    <s v="web"/>
    <s v="86.101.59.133"/>
    <s v="NULL"/>
    <m/>
    <n v="44"/>
    <n v="1291069"/>
    <x v="2"/>
  </r>
  <r>
    <n v="19946589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72"/>
    <s v="web"/>
    <s v="86.101.59.133"/>
    <s v="NULL"/>
    <m/>
    <n v="44"/>
    <n v="1291069"/>
    <x v="2"/>
  </r>
  <r>
    <n v="19946591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76"/>
    <s v="web"/>
    <s v="86.101.59.133"/>
    <s v="NULL"/>
    <m/>
    <n v="44"/>
    <n v="1291073"/>
    <x v="2"/>
  </r>
  <r>
    <n v="19946594"/>
    <x v="11"/>
    <s v="mod_forum"/>
    <s v="uploaded"/>
    <s v="assessable"/>
    <s v="forum_posts"/>
    <n v="129600"/>
    <s v="c"/>
    <n v="2"/>
    <n v="298433"/>
    <n v="70"/>
    <n v="117453"/>
    <x v="2"/>
    <x v="1"/>
    <s v="NULL"/>
    <n v="0"/>
    <s v="a:4:{s:7:&quot;content&quot;;s:46:&quot;&lt;p&gt;Please, ask for customized rules...&lt;br&gt;&lt;/p&gt;&quot;;s:14:&quot;pathnamehashes&quot;;a:0:{}s:12:&quot;discussionid&quot;;i:44644;s:13:&quot;triggeredfrom&quot;;s:20:&quot;forum_add_discussion&quot;;}"/>
    <n v="1550149693"/>
    <s v="web"/>
    <s v="86.101.59.133"/>
    <s v="NULL"/>
    <m/>
    <n v="44"/>
    <n v="1291090"/>
    <x v="2"/>
  </r>
  <r>
    <n v="19946595"/>
    <x v="12"/>
    <s v="mod_forum"/>
    <s v="created"/>
    <s v="discussion"/>
    <s v="forum_discussions"/>
    <n v="44644"/>
    <s v="c"/>
    <n v="2"/>
    <n v="298433"/>
    <n v="70"/>
    <n v="117453"/>
    <x v="2"/>
    <x v="1"/>
    <s v="NULL"/>
    <n v="0"/>
    <s v="a:1:{s:7:&quot;forumid&quot;;s:5:&quot;29408&quot;;}"/>
    <n v="1550149693"/>
    <s v="web"/>
    <s v="86.101.59.133"/>
    <s v="NULL"/>
    <m/>
    <n v="44"/>
    <n v="1291090"/>
    <x v="2"/>
  </r>
  <r>
    <n v="19946596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694"/>
    <s v="web"/>
    <s v="86.101.59.133"/>
    <s v="NULL"/>
    <m/>
    <n v="44"/>
    <n v="1291091"/>
    <x v="2"/>
  </r>
  <r>
    <n v="1994659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149699"/>
    <s v="web"/>
    <s v="86.101.59.133"/>
    <s v="NULL"/>
    <m/>
    <n v="44"/>
    <n v="1291096"/>
    <x v="2"/>
  </r>
  <r>
    <n v="19946599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149707"/>
    <s v="web"/>
    <s v="86.101.59.133"/>
    <s v="NULL"/>
    <m/>
    <n v="44"/>
    <n v="1291104"/>
    <x v="2"/>
  </r>
  <r>
    <n v="19956959"/>
    <x v="1"/>
    <s v="core"/>
    <s v="created"/>
    <s v="user_enrolment"/>
    <s v="user_enrolments"/>
    <n v="366364"/>
    <s v="c"/>
    <n v="0"/>
    <n v="298432"/>
    <n v="50"/>
    <n v="17306"/>
    <x v="3"/>
    <x v="1"/>
    <n v="34614"/>
    <n v="0"/>
    <s v="a:1:{s:5:&quot;enrol&quot;;s:6:&quot;manual&quot;;}"/>
    <n v="1550241334"/>
    <s v="web"/>
    <s v="178.48.89.148"/>
    <s v="NULL"/>
    <m/>
    <n v="46"/>
    <n v="1382731"/>
    <x v="2"/>
  </r>
  <r>
    <n v="19956960"/>
    <x v="26"/>
    <s v="core"/>
    <s v="assigned"/>
    <s v="role"/>
    <s v="role"/>
    <n v="5"/>
    <s v="c"/>
    <n v="0"/>
    <n v="298432"/>
    <n v="50"/>
    <n v="17306"/>
    <x v="3"/>
    <x v="1"/>
    <n v="34614"/>
    <n v="0"/>
    <s v="a:3:{s:2:&quot;id&quot;;i:1784404;s:9:&quot;component&quot;;s:0:&quot;&quot;;s:6:&quot;itemid&quot;;i:0;}"/>
    <n v="1550241334"/>
    <s v="web"/>
    <s v="178.48.89.148"/>
    <s v="NULL"/>
    <m/>
    <n v="46"/>
    <n v="1382731"/>
    <x v="2"/>
  </r>
  <r>
    <n v="19956967"/>
    <x v="1"/>
    <s v="core"/>
    <s v="created"/>
    <s v="user_enrolment"/>
    <s v="user_enrolments"/>
    <n v="366367"/>
    <s v="c"/>
    <n v="0"/>
    <n v="298432"/>
    <n v="50"/>
    <n v="17306"/>
    <x v="3"/>
    <x v="1"/>
    <n v="34615"/>
    <n v="0"/>
    <s v="a:1:{s:5:&quot;enrol&quot;;s:6:&quot;manual&quot;;}"/>
    <n v="1550241334"/>
    <s v="web"/>
    <s v="178.48.89.148"/>
    <s v="NULL"/>
    <m/>
    <n v="46"/>
    <n v="1382731"/>
    <x v="2"/>
  </r>
  <r>
    <n v="19956968"/>
    <x v="26"/>
    <s v="core"/>
    <s v="assigned"/>
    <s v="role"/>
    <s v="role"/>
    <n v="5"/>
    <s v="c"/>
    <n v="0"/>
    <n v="298432"/>
    <n v="50"/>
    <n v="17306"/>
    <x v="3"/>
    <x v="1"/>
    <n v="34615"/>
    <n v="0"/>
    <s v="a:3:{s:2:&quot;id&quot;;i:1784407;s:9:&quot;component&quot;;s:0:&quot;&quot;;s:6:&quot;itemid&quot;;i:0;}"/>
    <n v="1550241334"/>
    <s v="web"/>
    <s v="178.48.89.148"/>
    <s v="NULL"/>
    <m/>
    <n v="46"/>
    <n v="1382731"/>
    <x v="2"/>
  </r>
  <r>
    <n v="19956975"/>
    <x v="3"/>
    <s v="core"/>
    <s v="viewed"/>
    <s v="course"/>
    <s v="NULL"/>
    <s v="NULL"/>
    <s v="r"/>
    <n v="2"/>
    <n v="298432"/>
    <n v="50"/>
    <n v="17306"/>
    <x v="3"/>
    <x v="1"/>
    <s v="NULL"/>
    <n v="0"/>
    <s v="N;"/>
    <n v="1550241414"/>
    <s v="web"/>
    <s v="178.48.89.148"/>
    <s v="NULL"/>
    <m/>
    <n v="46"/>
    <n v="1382811"/>
    <x v="2"/>
  </r>
  <r>
    <n v="19956995"/>
    <x v="26"/>
    <s v="core"/>
    <s v="assigned"/>
    <s v="role"/>
    <s v="role"/>
    <n v="11"/>
    <s v="c"/>
    <n v="0"/>
    <n v="298432"/>
    <n v="50"/>
    <n v="17306"/>
    <x v="3"/>
    <x v="1"/>
    <n v="34615"/>
    <n v="0"/>
    <s v="a:3:{s:2:&quot;id&quot;;i:1784409;s:9:&quot;component&quot;;s:0:&quot;&quot;;s:6:&quot;itemid&quot;;i:0;}"/>
    <n v="1550241577"/>
    <s v="web"/>
    <s v="178.48.89.148"/>
    <s v="NULL"/>
    <m/>
    <n v="46"/>
    <n v="1382974"/>
    <x v="2"/>
  </r>
  <r>
    <n v="19956997"/>
    <x v="26"/>
    <s v="core"/>
    <s v="assigned"/>
    <s v="role"/>
    <s v="role"/>
    <n v="11"/>
    <s v="c"/>
    <n v="0"/>
    <n v="298432"/>
    <n v="50"/>
    <n v="17306"/>
    <x v="3"/>
    <x v="1"/>
    <n v="34614"/>
    <n v="0"/>
    <s v="a:3:{s:2:&quot;id&quot;;i:1784410;s:9:&quot;component&quot;;s:0:&quot;&quot;;s:6:&quot;itemid&quot;;i:0;}"/>
    <n v="1550241579"/>
    <s v="web"/>
    <s v="178.48.89.148"/>
    <s v="NULL"/>
    <m/>
    <n v="46"/>
    <n v="1382976"/>
    <x v="2"/>
  </r>
  <r>
    <n v="19957016"/>
    <x v="27"/>
    <s v="core"/>
    <s v="added"/>
    <s v="group_member"/>
    <s v="groups"/>
    <n v="105100"/>
    <s v="c"/>
    <n v="0"/>
    <n v="298432"/>
    <n v="50"/>
    <n v="17306"/>
    <x v="3"/>
    <x v="1"/>
    <n v="34614"/>
    <n v="0"/>
    <s v="a:2:{s:9:&quot;component&quot;;s:0:&quot;&quot;;s:6:&quot;itemid&quot;;i:0;}"/>
    <n v="1550241673"/>
    <s v="web"/>
    <s v="178.48.89.148"/>
    <s v="NULL"/>
    <m/>
    <n v="46"/>
    <n v="1383070"/>
    <x v="2"/>
  </r>
  <r>
    <n v="19957017"/>
    <x v="27"/>
    <s v="core"/>
    <s v="added"/>
    <s v="group_member"/>
    <s v="groups"/>
    <n v="105100"/>
    <s v="c"/>
    <n v="0"/>
    <n v="298432"/>
    <n v="50"/>
    <n v="17306"/>
    <x v="3"/>
    <x v="1"/>
    <n v="34615"/>
    <n v="0"/>
    <s v="a:2:{s:9:&quot;component&quot;;s:0:&quot;&quot;;s:6:&quot;itemid&quot;;i:0;}"/>
    <n v="1550241673"/>
    <s v="web"/>
    <s v="178.48.89.148"/>
    <s v="NULL"/>
    <m/>
    <n v="46"/>
    <n v="1383070"/>
    <x v="2"/>
  </r>
  <r>
    <n v="19957026"/>
    <x v="27"/>
    <s v="core"/>
    <s v="added"/>
    <s v="group_member"/>
    <s v="groups"/>
    <n v="104593"/>
    <s v="c"/>
    <n v="0"/>
    <n v="298432"/>
    <n v="50"/>
    <n v="17306"/>
    <x v="3"/>
    <x v="1"/>
    <n v="34614"/>
    <n v="0"/>
    <s v="a:2:{s:9:&quot;component&quot;;s:0:&quot;&quot;;s:6:&quot;itemid&quot;;i:0;}"/>
    <n v="1550241705"/>
    <s v="web"/>
    <s v="178.48.89.148"/>
    <s v="NULL"/>
    <m/>
    <n v="46"/>
    <n v="1383102"/>
    <x v="2"/>
  </r>
  <r>
    <n v="19957027"/>
    <x v="27"/>
    <s v="core"/>
    <s v="added"/>
    <s v="group_member"/>
    <s v="groups"/>
    <n v="104593"/>
    <s v="c"/>
    <n v="0"/>
    <n v="298432"/>
    <n v="50"/>
    <n v="17306"/>
    <x v="3"/>
    <x v="1"/>
    <n v="34615"/>
    <n v="0"/>
    <s v="a:2:{s:9:&quot;component&quot;;s:0:&quot;&quot;;s:6:&quot;itemid&quot;;i:0;}"/>
    <n v="1550241705"/>
    <s v="web"/>
    <s v="178.48.89.148"/>
    <s v="NULL"/>
    <m/>
    <n v="46"/>
    <n v="1383102"/>
    <x v="2"/>
  </r>
  <r>
    <n v="1998851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394983"/>
    <s v="web"/>
    <s v="91.82.232.92"/>
    <s v="NULL"/>
    <m/>
    <n v="47"/>
    <n v="1536380"/>
    <x v="2"/>
  </r>
  <r>
    <n v="19988515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394988"/>
    <s v="web"/>
    <s v="91.82.232.92"/>
    <s v="NULL"/>
    <m/>
    <n v="47"/>
    <n v="1536385"/>
    <x v="2"/>
  </r>
  <r>
    <n v="1998851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394994"/>
    <s v="web"/>
    <s v="91.82.232.92"/>
    <s v="NULL"/>
    <m/>
    <n v="47"/>
    <n v="1536391"/>
    <x v="2"/>
  </r>
  <r>
    <n v="19988532"/>
    <x v="6"/>
    <s v="core"/>
    <s v="updated"/>
    <s v="course_section"/>
    <s v="course_sections"/>
    <n v="276117"/>
    <s v="u"/>
    <n v="1"/>
    <n v="298432"/>
    <n v="50"/>
    <n v="17306"/>
    <x v="2"/>
    <x v="1"/>
    <s v="NULL"/>
    <n v="0"/>
    <s v="a:1:{s:10:&quot;sectionnum&quot;;s:1:&quot;3&quot;;}"/>
    <n v="1550395081"/>
    <s v="web"/>
    <s v="91.82.232.92"/>
    <s v="NULL"/>
    <m/>
    <n v="47"/>
    <n v="1536478"/>
    <x v="2"/>
  </r>
  <r>
    <n v="1998853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395081"/>
    <s v="web"/>
    <s v="91.82.232.92"/>
    <s v="NULL"/>
    <m/>
    <n v="47"/>
    <n v="1536478"/>
    <x v="2"/>
  </r>
  <r>
    <n v="2000296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444"/>
    <s v="web"/>
    <s v="87.97.54.242"/>
    <s v="NULL"/>
    <m/>
    <n v="49"/>
    <n v="1653841"/>
    <x v="3"/>
  </r>
  <r>
    <n v="20002970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512446"/>
    <s v="web"/>
    <s v="87.97.54.242"/>
    <s v="NULL"/>
    <m/>
    <n v="49"/>
    <n v="1653843"/>
    <x v="3"/>
  </r>
  <r>
    <n v="2000297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449"/>
    <s v="web"/>
    <s v="87.97.54.242"/>
    <s v="NULL"/>
    <m/>
    <n v="49"/>
    <n v="1653846"/>
    <x v="3"/>
  </r>
  <r>
    <n v="2000301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925"/>
    <s v="web"/>
    <s v="87.97.54.242"/>
    <s v="NULL"/>
    <m/>
    <n v="49"/>
    <n v="1654322"/>
    <x v="3"/>
  </r>
  <r>
    <n v="20003019"/>
    <x v="6"/>
    <s v="core"/>
    <s v="updated"/>
    <s v="course_section"/>
    <s v="course_sections"/>
    <n v="276117"/>
    <s v="u"/>
    <n v="1"/>
    <n v="298432"/>
    <n v="50"/>
    <n v="17306"/>
    <x v="2"/>
    <x v="1"/>
    <s v="NULL"/>
    <n v="0"/>
    <s v="a:1:{s:10:&quot;sectionnum&quot;;s:1:&quot;3&quot;;}"/>
    <n v="1550512971"/>
    <s v="web"/>
    <s v="87.97.54.242"/>
    <s v="NULL"/>
    <m/>
    <n v="49"/>
    <n v="1654368"/>
    <x v="3"/>
  </r>
  <r>
    <n v="2000302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512972"/>
    <s v="web"/>
    <s v="87.97.54.242"/>
    <s v="NULL"/>
    <m/>
    <n v="49"/>
    <n v="1654369"/>
    <x v="3"/>
  </r>
  <r>
    <n v="2002496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68770"/>
    <s v="web"/>
    <s v="86.101.59.133"/>
    <s v="NULL"/>
    <m/>
    <n v="50"/>
    <n v="1810167"/>
    <x v="3"/>
  </r>
  <r>
    <n v="20024973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668954"/>
    <s v="web"/>
    <s v="86.101.59.133"/>
    <s v="NULL"/>
    <m/>
    <n v="50"/>
    <n v="1810351"/>
    <x v="3"/>
  </r>
  <r>
    <n v="2002497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68959"/>
    <s v="web"/>
    <s v="86.101.59.133"/>
    <s v="NULL"/>
    <m/>
    <n v="50"/>
    <n v="1810356"/>
    <x v="3"/>
  </r>
  <r>
    <n v="20025117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0669990"/>
    <s v="web"/>
    <s v="172.18.10.150"/>
    <s v="NULL"/>
    <m/>
    <n v="50"/>
    <n v="1811387"/>
    <x v="3"/>
  </r>
  <r>
    <n v="20025123"/>
    <x v="24"/>
    <s v="mod_url"/>
    <s v="viewed"/>
    <s v="course_module"/>
    <s v="url"/>
    <n v="2127"/>
    <s v="r"/>
    <n v="2"/>
    <n v="299785"/>
    <n v="70"/>
    <n v="118179"/>
    <x v="18"/>
    <x v="1"/>
    <s v="NULL"/>
    <n v="0"/>
    <s v="N;"/>
    <n v="1550670003"/>
    <s v="web"/>
    <s v="172.18.10.150"/>
    <s v="NULL"/>
    <m/>
    <n v="50"/>
    <n v="1811400"/>
    <x v="3"/>
  </r>
  <r>
    <n v="2002514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70113"/>
    <s v="web"/>
    <s v="86.101.59.133"/>
    <s v="NULL"/>
    <m/>
    <n v="50"/>
    <n v="1811510"/>
    <x v="3"/>
  </r>
  <r>
    <n v="20025147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0670117"/>
    <s v="web"/>
    <s v="172.18.10.150"/>
    <s v="NULL"/>
    <m/>
    <n v="50"/>
    <n v="1811514"/>
    <x v="3"/>
  </r>
  <r>
    <n v="20025162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0670233"/>
    <s v="web"/>
    <s v="172.18.10.168"/>
    <s v="NULL"/>
    <m/>
    <n v="50"/>
    <n v="1811630"/>
    <x v="3"/>
  </r>
  <r>
    <n v="20025250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0671125"/>
    <s v="web"/>
    <s v="172.18.10.150"/>
    <s v="NULL"/>
    <m/>
    <n v="50"/>
    <n v="1812522"/>
    <x v="3"/>
  </r>
  <r>
    <n v="2002628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77063"/>
    <s v="web"/>
    <s v="86.101.59.133"/>
    <s v="NULL"/>
    <m/>
    <n v="51"/>
    <n v="1818460"/>
    <x v="3"/>
  </r>
  <r>
    <n v="20026287"/>
    <x v="5"/>
    <s v="mod_forum"/>
    <s v="viewed"/>
    <s v="course_module"/>
    <s v="forum"/>
    <n v="29408"/>
    <s v="r"/>
    <n v="2"/>
    <n v="298433"/>
    <n v="70"/>
    <n v="117453"/>
    <x v="2"/>
    <x v="1"/>
    <s v="NULL"/>
    <n v="0"/>
    <s v="N;"/>
    <n v="1550677065"/>
    <s v="web"/>
    <s v="86.101.59.133"/>
    <s v="NULL"/>
    <m/>
    <n v="51"/>
    <n v="1818462"/>
    <x v="3"/>
  </r>
  <r>
    <n v="2002628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0677070"/>
    <s v="web"/>
    <s v="86.101.59.133"/>
    <s v="NULL"/>
    <m/>
    <n v="51"/>
    <n v="1818467"/>
    <x v="3"/>
  </r>
  <r>
    <n v="2006979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084993"/>
    <s v="web"/>
    <s v="87.97.34.118"/>
    <s v="NULL"/>
    <m/>
    <n v="55"/>
    <n v="2226390"/>
    <x v="3"/>
  </r>
  <r>
    <n v="20073805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03823"/>
    <s v="web"/>
    <s v="87.97.34.118"/>
    <s v="NULL"/>
    <m/>
    <n v="55"/>
    <n v="2245220"/>
    <x v="3"/>
  </r>
  <r>
    <n v="2007380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03823"/>
    <s v="web"/>
    <s v="87.97.34.118"/>
    <s v="NULL"/>
    <m/>
    <n v="55"/>
    <n v="2245220"/>
    <x v="3"/>
  </r>
  <r>
    <n v="2007382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03947"/>
    <s v="web"/>
    <s v="87.97.34.118"/>
    <s v="NULL"/>
    <m/>
    <n v="55"/>
    <n v="2245344"/>
    <x v="3"/>
  </r>
  <r>
    <n v="2007592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13964"/>
    <s v="web"/>
    <s v="87.97.105.179"/>
    <s v="NULL"/>
    <m/>
    <n v="56"/>
    <n v="2255361"/>
    <x v="4"/>
  </r>
  <r>
    <n v="20075942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14036"/>
    <s v="web"/>
    <s v="87.97.105.179"/>
    <s v="NULL"/>
    <m/>
    <n v="56"/>
    <n v="2255433"/>
    <x v="4"/>
  </r>
  <r>
    <n v="2007594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14037"/>
    <s v="web"/>
    <s v="87.97.105.179"/>
    <s v="NULL"/>
    <m/>
    <n v="56"/>
    <n v="2255434"/>
    <x v="4"/>
  </r>
  <r>
    <n v="20080991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170525"/>
    <s v="web"/>
    <s v="176.63.27.104"/>
    <s v="NULL"/>
    <m/>
    <n v="56"/>
    <n v="2311922"/>
    <x v="4"/>
  </r>
  <r>
    <n v="2008164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576"/>
    <s v="web"/>
    <s v="87.97.105.179"/>
    <s v="NULL"/>
    <m/>
    <n v="56"/>
    <n v="2315973"/>
    <x v="4"/>
  </r>
  <r>
    <n v="2008170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732"/>
    <s v="web"/>
    <s v="87.97.105.179"/>
    <s v="NULL"/>
    <m/>
    <n v="56"/>
    <n v="2316129"/>
    <x v="4"/>
  </r>
  <r>
    <n v="20081716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74769"/>
    <s v="web"/>
    <s v="87.97.105.179"/>
    <s v="NULL"/>
    <m/>
    <n v="56"/>
    <n v="2316166"/>
    <x v="4"/>
  </r>
  <r>
    <n v="2008171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770"/>
    <s v="web"/>
    <s v="87.97.105.179"/>
    <s v="NULL"/>
    <m/>
    <n v="56"/>
    <n v="2316167"/>
    <x v="4"/>
  </r>
  <r>
    <n v="2008175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896"/>
    <s v="web"/>
    <s v="87.97.105.179"/>
    <s v="NULL"/>
    <m/>
    <n v="56"/>
    <n v="2316293"/>
    <x v="4"/>
  </r>
  <r>
    <n v="20081755"/>
    <x v="6"/>
    <s v="core"/>
    <s v="updated"/>
    <s v="course_section"/>
    <s v="course_sections"/>
    <n v="276127"/>
    <s v="u"/>
    <n v="1"/>
    <n v="298432"/>
    <n v="50"/>
    <n v="17306"/>
    <x v="2"/>
    <x v="1"/>
    <s v="NULL"/>
    <n v="0"/>
    <s v="a:1:{s:10:&quot;sectionnum&quot;;s:2:&quot;13&quot;;}"/>
    <n v="1551174907"/>
    <s v="web"/>
    <s v="87.97.105.179"/>
    <s v="NULL"/>
    <m/>
    <n v="56"/>
    <n v="2316304"/>
    <x v="4"/>
  </r>
  <r>
    <n v="2008175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908"/>
    <s v="web"/>
    <s v="87.97.105.179"/>
    <s v="NULL"/>
    <m/>
    <n v="56"/>
    <n v="2316305"/>
    <x v="4"/>
  </r>
  <r>
    <n v="20081759"/>
    <x v="6"/>
    <s v="core"/>
    <s v="updated"/>
    <s v="course_section"/>
    <s v="course_sections"/>
    <n v="276124"/>
    <s v="u"/>
    <n v="1"/>
    <n v="298432"/>
    <n v="50"/>
    <n v="17306"/>
    <x v="2"/>
    <x v="1"/>
    <s v="NULL"/>
    <n v="0"/>
    <s v="a:1:{s:10:&quot;sectionnum&quot;;s:2:&quot;10&quot;;}"/>
    <n v="1551174920"/>
    <s v="web"/>
    <s v="87.97.105.179"/>
    <s v="NULL"/>
    <m/>
    <n v="56"/>
    <n v="2316317"/>
    <x v="4"/>
  </r>
  <r>
    <n v="2008176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921"/>
    <s v="web"/>
    <s v="87.97.105.179"/>
    <s v="NULL"/>
    <m/>
    <n v="56"/>
    <n v="2316318"/>
    <x v="4"/>
  </r>
  <r>
    <n v="20081762"/>
    <x v="6"/>
    <s v="core"/>
    <s v="updated"/>
    <s v="course_section"/>
    <s v="course_sections"/>
    <n v="276121"/>
    <s v="u"/>
    <n v="1"/>
    <n v="298432"/>
    <n v="50"/>
    <n v="17306"/>
    <x v="2"/>
    <x v="1"/>
    <s v="NULL"/>
    <n v="0"/>
    <s v="a:1:{s:10:&quot;sectionnum&quot;;s:1:&quot;7&quot;;}"/>
    <n v="1551174931"/>
    <s v="web"/>
    <s v="87.97.105.179"/>
    <s v="NULL"/>
    <m/>
    <n v="56"/>
    <n v="2316328"/>
    <x v="4"/>
  </r>
  <r>
    <n v="20081764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74932"/>
    <s v="web"/>
    <s v="87.97.105.179"/>
    <s v="NULL"/>
    <m/>
    <n v="56"/>
    <n v="2316329"/>
    <x v="4"/>
  </r>
  <r>
    <n v="2008305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16"/>
    <s v="web"/>
    <s v="87.97.105.179"/>
    <s v="NULL"/>
    <m/>
    <n v="56"/>
    <n v="2322713"/>
    <x v="4"/>
  </r>
  <r>
    <n v="20083056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20"/>
    <s v="web"/>
    <s v="87.97.105.179"/>
    <s v="NULL"/>
    <m/>
    <n v="56"/>
    <n v="2322717"/>
    <x v="4"/>
  </r>
  <r>
    <n v="20083058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81352"/>
    <s v="web"/>
    <s v="87.97.105.179"/>
    <s v="NULL"/>
    <m/>
    <n v="56"/>
    <n v="2322749"/>
    <x v="4"/>
  </r>
  <r>
    <n v="2008305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53"/>
    <s v="web"/>
    <s v="87.97.105.179"/>
    <s v="NULL"/>
    <m/>
    <n v="56"/>
    <n v="2322750"/>
    <x v="4"/>
  </r>
  <r>
    <n v="20083060"/>
    <x v="6"/>
    <s v="core"/>
    <s v="updated"/>
    <s v="course_section"/>
    <s v="course_sections"/>
    <n v="276118"/>
    <s v="u"/>
    <n v="1"/>
    <n v="298432"/>
    <n v="50"/>
    <n v="17306"/>
    <x v="2"/>
    <x v="1"/>
    <s v="NULL"/>
    <n v="0"/>
    <s v="a:1:{s:10:&quot;sectionnum&quot;;s:1:&quot;4&quot;;}"/>
    <n v="1551181354"/>
    <s v="web"/>
    <s v="87.97.105.179"/>
    <s v="NULL"/>
    <m/>
    <n v="56"/>
    <n v="2322751"/>
    <x v="4"/>
  </r>
  <r>
    <n v="20083061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1355"/>
    <s v="web"/>
    <s v="87.97.105.179"/>
    <s v="NULL"/>
    <m/>
    <n v="56"/>
    <n v="2322752"/>
    <x v="4"/>
  </r>
  <r>
    <n v="2008451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189712"/>
    <s v="web"/>
    <s v="87.97.105.179"/>
    <s v="NULL"/>
    <m/>
    <n v="56"/>
    <n v="2331109"/>
    <x v="4"/>
  </r>
  <r>
    <n v="2009704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272141"/>
    <s v="web"/>
    <s v="86.101.59.133"/>
    <s v="NULL"/>
    <m/>
    <n v="57"/>
    <n v="2413538"/>
    <x v="4"/>
  </r>
  <r>
    <n v="20097293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273494"/>
    <s v="web"/>
    <s v="86.101.59.133"/>
    <s v="NULL"/>
    <m/>
    <n v="57"/>
    <n v="2414891"/>
    <x v="4"/>
  </r>
  <r>
    <n v="2009804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278992"/>
    <s v="web"/>
    <s v="86.101.59.133"/>
    <s v="NULL"/>
    <m/>
    <n v="58"/>
    <n v="2420389"/>
    <x v="4"/>
  </r>
  <r>
    <n v="20098066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279058"/>
    <s v="web"/>
    <s v="86.101.237.69"/>
    <s v="NULL"/>
    <m/>
    <n v="58"/>
    <n v="2420455"/>
    <x v="4"/>
  </r>
  <r>
    <n v="20098096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279178"/>
    <s v="web"/>
    <s v="86.101.237.69"/>
    <s v="NULL"/>
    <m/>
    <n v="58"/>
    <n v="2420575"/>
    <x v="4"/>
  </r>
  <r>
    <n v="20098464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1281240"/>
    <s v="web"/>
    <s v="172.18.10.100"/>
    <s v="NULL"/>
    <m/>
    <n v="58"/>
    <n v="2422637"/>
    <x v="4"/>
  </r>
  <r>
    <n v="20098471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1281298"/>
    <s v="web"/>
    <s v="172.18.10.97"/>
    <s v="NULL"/>
    <m/>
    <n v="58"/>
    <n v="2422695"/>
    <x v="4"/>
  </r>
  <r>
    <n v="20135459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1619134"/>
    <s v="web"/>
    <s v="176.63.27.125"/>
    <s v="NULL"/>
    <m/>
    <n v="61"/>
    <n v="2760531"/>
    <x v="4"/>
  </r>
  <r>
    <n v="2014367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688949"/>
    <s v="web"/>
    <s v="87.97.44.209"/>
    <s v="NULL"/>
    <m/>
    <n v="62"/>
    <n v="2830346"/>
    <x v="4"/>
  </r>
  <r>
    <n v="20143689"/>
    <x v="6"/>
    <s v="core"/>
    <s v="updated"/>
    <s v="course_section"/>
    <s v="course_sections"/>
    <n v="276119"/>
    <s v="u"/>
    <n v="1"/>
    <n v="298432"/>
    <n v="50"/>
    <n v="17306"/>
    <x v="2"/>
    <x v="1"/>
    <s v="NULL"/>
    <n v="0"/>
    <s v="a:1:{s:10:&quot;sectionnum&quot;;s:1:&quot;5&quot;;}"/>
    <n v="1551688996"/>
    <s v="web"/>
    <s v="87.97.44.209"/>
    <s v="NULL"/>
    <m/>
    <n v="62"/>
    <n v="2830393"/>
    <x v="4"/>
  </r>
  <r>
    <n v="2014369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688996"/>
    <s v="web"/>
    <s v="87.97.44.209"/>
    <s v="NULL"/>
    <m/>
    <n v="62"/>
    <n v="2830393"/>
    <x v="4"/>
  </r>
  <r>
    <n v="2014381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1689425"/>
    <s v="web"/>
    <s v="87.97.44.209"/>
    <s v="NULL"/>
    <m/>
    <n v="62"/>
    <n v="2830822"/>
    <x v="4"/>
  </r>
  <r>
    <n v="2024703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378661"/>
    <s v="web"/>
    <s v="87.97.99.244"/>
    <s v="NULL"/>
    <m/>
    <n v="70"/>
    <n v="3520058"/>
    <x v="6"/>
  </r>
  <r>
    <n v="20247057"/>
    <x v="6"/>
    <s v="core"/>
    <s v="updated"/>
    <s v="course_section"/>
    <s v="course_sections"/>
    <n v="276120"/>
    <s v="u"/>
    <n v="1"/>
    <n v="298432"/>
    <n v="50"/>
    <n v="17306"/>
    <x v="2"/>
    <x v="1"/>
    <s v="NULL"/>
    <n v="0"/>
    <s v="a:1:{s:10:&quot;sectionnum&quot;;s:1:&quot;6&quot;;}"/>
    <n v="1552378720"/>
    <s v="web"/>
    <s v="87.97.99.244"/>
    <s v="NULL"/>
    <m/>
    <n v="70"/>
    <n v="3520117"/>
    <x v="6"/>
  </r>
  <r>
    <n v="20247058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378720"/>
    <s v="web"/>
    <s v="87.97.99.244"/>
    <s v="NULL"/>
    <m/>
    <n v="70"/>
    <n v="3520117"/>
    <x v="6"/>
  </r>
  <r>
    <n v="2028050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654372"/>
    <s v="web"/>
    <s v="91.82.235.106"/>
    <s v="NULL"/>
    <m/>
    <n v="73"/>
    <n v="3795769"/>
    <x v="6"/>
  </r>
  <r>
    <n v="20280508"/>
    <x v="6"/>
    <s v="core"/>
    <s v="updated"/>
    <s v="course_section"/>
    <s v="course_sections"/>
    <n v="276121"/>
    <s v="u"/>
    <n v="1"/>
    <n v="298432"/>
    <n v="50"/>
    <n v="17306"/>
    <x v="2"/>
    <x v="1"/>
    <s v="NULL"/>
    <n v="0"/>
    <s v="a:1:{s:10:&quot;sectionnum&quot;;s:1:&quot;7&quot;;}"/>
    <n v="1552654398"/>
    <s v="web"/>
    <s v="91.82.235.106"/>
    <s v="NULL"/>
    <m/>
    <n v="73"/>
    <n v="3795795"/>
    <x v="6"/>
  </r>
  <r>
    <n v="20280509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2654398"/>
    <s v="web"/>
    <s v="91.82.235.106"/>
    <s v="NULL"/>
    <m/>
    <n v="73"/>
    <n v="3795795"/>
    <x v="6"/>
  </r>
  <r>
    <n v="20327680"/>
    <x v="3"/>
    <s v="core"/>
    <s v="viewed"/>
    <s v="course"/>
    <s v="NULL"/>
    <s v="NULL"/>
    <s v="r"/>
    <n v="2"/>
    <n v="298432"/>
    <n v="50"/>
    <n v="17306"/>
    <x v="21"/>
    <x v="1"/>
    <s v="NULL"/>
    <n v="0"/>
    <s v="N;"/>
    <n v="1553089283"/>
    <s v="web"/>
    <s v="130.43.215.53"/>
    <s v="NULL"/>
    <m/>
    <n v="78"/>
    <n v="4230680"/>
    <x v="7"/>
  </r>
  <r>
    <n v="20329252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3096508"/>
    <s v="web"/>
    <s v="172.18.10.84"/>
    <s v="NULL"/>
    <m/>
    <n v="79"/>
    <n v="4237905"/>
    <x v="7"/>
  </r>
  <r>
    <n v="20329277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3096996"/>
    <s v="web"/>
    <s v="172.18.10.79"/>
    <s v="NULL"/>
    <m/>
    <n v="79"/>
    <n v="4238393"/>
    <x v="7"/>
  </r>
  <r>
    <n v="20329299"/>
    <x v="3"/>
    <s v="core"/>
    <s v="viewed"/>
    <s v="course"/>
    <s v="NULL"/>
    <s v="NULL"/>
    <s v="r"/>
    <n v="2"/>
    <n v="298432"/>
    <n v="50"/>
    <n v="17306"/>
    <x v="19"/>
    <x v="1"/>
    <s v="NULL"/>
    <n v="0"/>
    <s v="N;"/>
    <n v="1553097111"/>
    <s v="web"/>
    <s v="172.18.10.167"/>
    <s v="NULL"/>
    <m/>
    <n v="79"/>
    <n v="4238508"/>
    <x v="7"/>
  </r>
  <r>
    <n v="20329603"/>
    <x v="3"/>
    <s v="core"/>
    <s v="viewed"/>
    <s v="course"/>
    <s v="NULL"/>
    <s v="NULL"/>
    <s v="r"/>
    <n v="2"/>
    <n v="298432"/>
    <n v="50"/>
    <n v="17306"/>
    <x v="21"/>
    <x v="1"/>
    <s v="NULL"/>
    <n v="0"/>
    <s v="N;"/>
    <n v="1553099208"/>
    <s v="web"/>
    <s v="172.18.10.57"/>
    <s v="NULL"/>
    <m/>
    <n v="79"/>
    <n v="4240605"/>
    <x v="7"/>
  </r>
  <r>
    <n v="20351957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3339521"/>
    <s v="web"/>
    <s v="176.63.21.202"/>
    <s v="NULL"/>
    <m/>
    <n v="81"/>
    <n v="4480918"/>
    <x v="7"/>
  </r>
  <r>
    <n v="20352362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3341654"/>
    <s v="web"/>
    <s v="176.63.21.202"/>
    <s v="NULL"/>
    <m/>
    <n v="81"/>
    <n v="4483051"/>
    <x v="7"/>
  </r>
  <r>
    <n v="20390098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3699222"/>
    <s v="web"/>
    <s v="172.18.10.100"/>
    <s v="NULL"/>
    <m/>
    <n v="86"/>
    <n v="4840619"/>
    <x v="8"/>
  </r>
  <r>
    <n v="20390099"/>
    <x v="4"/>
    <s v="core"/>
    <s v="viewed"/>
    <s v="user_list"/>
    <s v="course"/>
    <n v="17306"/>
    <s v="r"/>
    <n v="0"/>
    <n v="298432"/>
    <n v="50"/>
    <n v="17306"/>
    <x v="18"/>
    <x v="1"/>
    <s v="NULL"/>
    <n v="0"/>
    <s v="a:2:{s:15:&quot;courseshortname&quot;;s:5:&quot;IK057&quot;;s:14:&quot;coursefullname&quot;;s:51:&quot;IK057 Quality, Innovation Policies and Tools in MLE&quot;;}"/>
    <n v="1553699224"/>
    <s v="web"/>
    <s v="172.18.10.100"/>
    <s v="NULL"/>
    <m/>
    <n v="86"/>
    <n v="4840621"/>
    <x v="8"/>
  </r>
  <r>
    <n v="20390105"/>
    <x v="3"/>
    <s v="core"/>
    <s v="viewed"/>
    <s v="course"/>
    <s v="NULL"/>
    <s v="NULL"/>
    <s v="r"/>
    <n v="2"/>
    <n v="298432"/>
    <n v="50"/>
    <n v="17306"/>
    <x v="18"/>
    <x v="1"/>
    <s v="NULL"/>
    <n v="0"/>
    <s v="N;"/>
    <n v="1553699239"/>
    <s v="web"/>
    <s v="172.18.10.100"/>
    <s v="NULL"/>
    <m/>
    <n v="86"/>
    <n v="4840636"/>
    <x v="8"/>
  </r>
  <r>
    <n v="20441075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4141024"/>
    <s v="web"/>
    <s v="87.97.16.224"/>
    <s v="NULL"/>
    <m/>
    <n v="91"/>
    <n v="5282421"/>
    <x v="9"/>
  </r>
  <r>
    <n v="20441096"/>
    <x v="6"/>
    <s v="core"/>
    <s v="updated"/>
    <s v="course_section"/>
    <s v="course_sections"/>
    <n v="276122"/>
    <s v="u"/>
    <n v="1"/>
    <n v="298432"/>
    <n v="50"/>
    <n v="17306"/>
    <x v="2"/>
    <x v="1"/>
    <s v="NULL"/>
    <n v="0"/>
    <s v="a:1:{s:10:&quot;sectionnum&quot;;s:1:&quot;8&quot;;}"/>
    <n v="1554141113"/>
    <s v="web"/>
    <s v="87.97.16.224"/>
    <s v="NULL"/>
    <m/>
    <n v="91"/>
    <n v="5282510"/>
    <x v="9"/>
  </r>
  <r>
    <n v="20441097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4141114"/>
    <s v="web"/>
    <s v="87.97.16.224"/>
    <s v="NULL"/>
    <m/>
    <n v="91"/>
    <n v="5282511"/>
    <x v="9"/>
  </r>
  <r>
    <n v="20441108"/>
    <x v="6"/>
    <s v="core"/>
    <s v="updated"/>
    <s v="course_section"/>
    <s v="course_sections"/>
    <n v="276123"/>
    <s v="u"/>
    <n v="1"/>
    <n v="298432"/>
    <n v="50"/>
    <n v="17306"/>
    <x v="2"/>
    <x v="1"/>
    <s v="NULL"/>
    <n v="0"/>
    <s v="a:1:{s:10:&quot;sectionnum&quot;;s:1:&quot;9&quot;;}"/>
    <n v="1554141173"/>
    <s v="web"/>
    <s v="87.97.16.224"/>
    <s v="NULL"/>
    <m/>
    <n v="91"/>
    <n v="5282570"/>
    <x v="9"/>
  </r>
  <r>
    <n v="20441110"/>
    <x v="3"/>
    <s v="core"/>
    <s v="viewed"/>
    <s v="course"/>
    <s v="NULL"/>
    <s v="NULL"/>
    <s v="r"/>
    <n v="2"/>
    <n v="298432"/>
    <n v="50"/>
    <n v="17306"/>
    <x v="2"/>
    <x v="1"/>
    <s v="NULL"/>
    <n v="0"/>
    <s v="N;"/>
    <n v="1554141174"/>
    <s v="web"/>
    <s v="87.97.16.224"/>
    <s v="NULL"/>
    <m/>
    <n v="91"/>
    <n v="5282571"/>
    <x v="9"/>
  </r>
  <r>
    <n v="20461968"/>
    <x v="3"/>
    <s v="core"/>
    <s v="viewed"/>
    <s v="course"/>
    <s v="NULL"/>
    <s v="NULL"/>
    <s v="r"/>
    <n v="2"/>
    <n v="298432"/>
    <n v="50"/>
    <n v="17306"/>
    <x v="20"/>
    <x v="1"/>
    <s v="NULL"/>
    <n v="0"/>
    <s v="N;"/>
    <n v="1554305076"/>
    <s v="web"/>
    <s v="172.18.10.83"/>
    <s v="NULL"/>
    <m/>
    <n v="93"/>
    <n v="5446473"/>
    <x v="9"/>
  </r>
  <r>
    <n v="19707883"/>
    <x v="0"/>
    <s v="core"/>
    <s v="created"/>
    <s v="enrol_instance"/>
    <s v="enrol"/>
    <n v="13246"/>
    <s v="c"/>
    <n v="0"/>
    <n v="298434"/>
    <n v="50"/>
    <n v="17307"/>
    <x v="0"/>
    <x v="2"/>
    <s v="NULL"/>
    <n v="0"/>
    <s v="a:1:{s:5:&quot;enrol&quot;;s:8:&quot;category&quot;;}"/>
    <n v="1548858603"/>
    <s v="cli"/>
    <s v="NULL"/>
    <s v="NULL"/>
    <m/>
    <n v="30"/>
    <n v="0"/>
    <x v="0"/>
  </r>
  <r>
    <n v="19707912"/>
    <x v="1"/>
    <s v="core"/>
    <s v="created"/>
    <s v="user_enrolment"/>
    <s v="user_enrolments"/>
    <n v="356024"/>
    <s v="c"/>
    <n v="0"/>
    <n v="298434"/>
    <n v="50"/>
    <n v="17307"/>
    <x v="0"/>
    <x v="2"/>
    <n v="11876"/>
    <n v="0"/>
    <s v="a:1:{s:5:&quot;enrol&quot;;s:8:&quot;category&quot;;}"/>
    <n v="1548858603"/>
    <s v="cli"/>
    <s v="NULL"/>
    <s v="NULL"/>
    <m/>
    <n v="30"/>
    <n v="0"/>
    <x v="0"/>
  </r>
  <r>
    <n v="19707943"/>
    <x v="1"/>
    <s v="core"/>
    <s v="created"/>
    <s v="user_enrolment"/>
    <s v="user_enrolments"/>
    <n v="356053"/>
    <s v="c"/>
    <n v="0"/>
    <n v="298434"/>
    <n v="50"/>
    <n v="17307"/>
    <x v="0"/>
    <x v="2"/>
    <n v="19227"/>
    <n v="0"/>
    <s v="a:1:{s:5:&quot;enrol&quot;;s:8:&quot;category&quot;;}"/>
    <n v="1548858604"/>
    <s v="cli"/>
    <s v="NULL"/>
    <s v="NULL"/>
    <m/>
    <n v="30"/>
    <n v="1"/>
    <x v="0"/>
  </r>
  <r>
    <n v="19707972"/>
    <x v="1"/>
    <s v="core"/>
    <s v="created"/>
    <s v="user_enrolment"/>
    <s v="user_enrolments"/>
    <n v="356082"/>
    <s v="c"/>
    <n v="0"/>
    <n v="298434"/>
    <n v="50"/>
    <n v="17307"/>
    <x v="0"/>
    <x v="2"/>
    <n v="31213"/>
    <n v="0"/>
    <s v="a:1:{s:5:&quot;enrol&quot;;s:8:&quot;category&quot;;}"/>
    <n v="1548858604"/>
    <s v="cli"/>
    <s v="NULL"/>
    <s v="NULL"/>
    <m/>
    <n v="30"/>
    <n v="1"/>
    <x v="0"/>
  </r>
  <r>
    <n v="19708001"/>
    <x v="1"/>
    <s v="core"/>
    <s v="created"/>
    <s v="user_enrolment"/>
    <s v="user_enrolments"/>
    <n v="356111"/>
    <s v="c"/>
    <n v="0"/>
    <n v="298434"/>
    <n v="50"/>
    <n v="17307"/>
    <x v="0"/>
    <x v="2"/>
    <n v="31775"/>
    <n v="0"/>
    <s v="a:1:{s:5:&quot;enrol&quot;;s:8:&quot;category&quot;;}"/>
    <n v="1548858605"/>
    <s v="cli"/>
    <s v="NULL"/>
    <s v="NULL"/>
    <m/>
    <n v="30"/>
    <n v="2"/>
    <x v="0"/>
  </r>
  <r>
    <n v="19708031"/>
    <x v="1"/>
    <s v="core"/>
    <s v="created"/>
    <s v="user_enrolment"/>
    <s v="user_enrolments"/>
    <n v="356140"/>
    <s v="c"/>
    <n v="0"/>
    <n v="298434"/>
    <n v="50"/>
    <n v="17307"/>
    <x v="0"/>
    <x v="2"/>
    <n v="33213"/>
    <n v="0"/>
    <s v="a:1:{s:5:&quot;enrol&quot;;s:8:&quot;category&quot;;}"/>
    <n v="1548858605"/>
    <s v="cli"/>
    <s v="NULL"/>
    <s v="NULL"/>
    <m/>
    <n v="30"/>
    <n v="2"/>
    <x v="0"/>
  </r>
  <r>
    <n v="19708060"/>
    <x v="1"/>
    <s v="core"/>
    <s v="created"/>
    <s v="user_enrolment"/>
    <s v="user_enrolments"/>
    <n v="356169"/>
    <s v="c"/>
    <n v="0"/>
    <n v="298434"/>
    <n v="50"/>
    <n v="17307"/>
    <x v="0"/>
    <x v="2"/>
    <n v="33235"/>
    <n v="0"/>
    <s v="a:1:{s:5:&quot;enrol&quot;;s:8:&quot;category&quot;;}"/>
    <n v="1548858606"/>
    <s v="cli"/>
    <s v="NULL"/>
    <s v="NULL"/>
    <m/>
    <n v="30"/>
    <n v="3"/>
    <x v="0"/>
  </r>
  <r>
    <n v="19809664"/>
    <x v="1"/>
    <s v="core"/>
    <s v="created"/>
    <s v="user_enrolment"/>
    <s v="user_enrolments"/>
    <n v="361132"/>
    <s v="c"/>
    <n v="0"/>
    <n v="298434"/>
    <n v="50"/>
    <n v="17307"/>
    <x v="3"/>
    <x v="2"/>
    <n v="32321"/>
    <n v="0"/>
    <s v="a:1:{s:5:&quot;enrol&quot;;s:8:&quot;category&quot;;}"/>
    <n v="1549545581"/>
    <s v="web"/>
    <s v="178.48.89.148"/>
    <s v="NULL"/>
    <m/>
    <n v="37"/>
    <n v="686978"/>
    <x v="1"/>
  </r>
  <r>
    <n v="19811851"/>
    <x v="7"/>
    <s v="core"/>
    <s v="unassigned"/>
    <s v="role"/>
    <s v="role"/>
    <n v="9"/>
    <s v="d"/>
    <n v="0"/>
    <n v="298434"/>
    <n v="50"/>
    <n v="17307"/>
    <x v="3"/>
    <x v="2"/>
    <n v="32321"/>
    <n v="0"/>
    <s v="a:3:{s:2:&quot;id&quot;;s:7:&quot;1759934&quot;;s:9:&quot;component&quot;;s:0:&quot;&quot;;s:6:&quot;itemid&quot;;s:1:&quot;0&quot;;}"/>
    <n v="1549549334"/>
    <s v="web"/>
    <s v="178.48.89.148"/>
    <s v="NULL"/>
    <m/>
    <n v="37"/>
    <n v="690731"/>
    <x v="1"/>
  </r>
  <r>
    <n v="19811852"/>
    <x v="8"/>
    <s v="core"/>
    <s v="deleted"/>
    <s v="user_enrolment"/>
    <s v="user_enrolments"/>
    <n v="361132"/>
    <s v="d"/>
    <n v="0"/>
    <n v="298434"/>
    <n v="50"/>
    <n v="17307"/>
    <x v="3"/>
    <x v="2"/>
    <n v="32321"/>
    <n v="0"/>
    <s v="a:2:{s:13:&quot;userenrolment&quot;;a:12:{s:2:&quot;id&quot;;s:6:&quot;361132&quot;;s:6:&quot;status&quot;;s:1:&quot;0&quot;;s:7:&quot;enrolid&quot;;s:5:&quot;13246&quot;;s:6:&quot;userid&quot;;s:5:&quot;32321&quot;;s:9:&quot;timestart&quot;;s:10:&quot;1549545581&quot;;s:7:&quot;timeend&quot;;s:1:&quot;0&quot;;s:10:&quot;modifierid&quot;;s:3:&quot;831&quot;;s:11:&quot;timecreated&quot;;s:10:&quot;1549545581&quot;;s:12:&quot;timemodified&quot;;s:10:&quot;1549545581&quot;;s:8:&quot;courseid&quot;;s:5:&quot;17307&quot;;s:5:&quot;enrol&quot;;s:8:&quot;category&quot;;s:9:&quot;lastenrol&quot;;b:1;}s:5:&quot;enrol&quot;;s:8:&quot;category&quot;;}"/>
    <n v="1549549334"/>
    <s v="web"/>
    <s v="178.48.89.148"/>
    <s v="NULL"/>
    <m/>
    <n v="37"/>
    <n v="690731"/>
    <x v="1"/>
  </r>
  <r>
    <n v="19812571"/>
    <x v="8"/>
    <s v="core"/>
    <s v="deleted"/>
    <s v="user_enrolment"/>
    <s v="user_enrolments"/>
    <n v="356140"/>
    <s v="d"/>
    <n v="0"/>
    <n v="298434"/>
    <n v="50"/>
    <n v="17307"/>
    <x v="3"/>
    <x v="2"/>
    <n v="33213"/>
    <n v="0"/>
    <s v="a:2:{s:13:&quot;userenrolment&quot;;a:12:{s:2:&quot;id&quot;;s:6:&quot;356140&quot;;s:6:&quot;status&quot;;s:1:&quot;0&quot;;s:7:&quot;enrolid&quot;;s:5:&quot;13246&quot;;s:6:&quot;userid&quot;;s:5:&quot;33213&quot;;s:9:&quot;timestart&quot;;s:10:&quot;1536303276&quot;;s:7:&quot;timeend&quot;;s:1:&quot;0&quot;;s:10:&quot;modifierid&quot;;s:1:&quot;2&quot;;s:11:&quot;timecreated&quot;;s:10:&quot;1548858605&quot;;s:12:&quot;timemodified&quot;;s:10:&quot;1548858605&quot;;s:8:&quot;courseid&quot;;s:5:&quot;17307&quot;;s:5:&quot;enrol&quot;;s:8:&quot;category&quot;;s:9:&quot;lastenrol&quot;;b:1;}s:5:&quot;enrol&quot;;s:8:&quot;category&quot;;}"/>
    <n v="1549549384"/>
    <s v="web"/>
    <s v="178.48.89.148"/>
    <s v="NULL"/>
    <m/>
    <n v="37"/>
    <n v="690781"/>
    <x v="1"/>
  </r>
  <r>
    <n v="19813839"/>
    <x v="8"/>
    <s v="core"/>
    <s v="deleted"/>
    <s v="user_enrolment"/>
    <s v="user_enrolments"/>
    <n v="356082"/>
    <s v="d"/>
    <n v="0"/>
    <n v="298434"/>
    <n v="50"/>
    <n v="17307"/>
    <x v="3"/>
    <x v="2"/>
    <n v="31213"/>
    <n v="0"/>
    <s v="a:2:{s:13:&quot;userenrolment&quot;;a:12:{s:2:&quot;id&quot;;s:6:&quot;356082&quot;;s:6:&quot;status&quot;;s:1:&quot;0&quot;;s:7:&quot;enrolid&quot;;s:5:&quot;13246&quot;;s:6:&quot;userid&quot;;s:5:&quot;31213&quot;;s:9:&quot;timestart&quot;;s:10:&quot;1539344832&quot;;s:7:&quot;timeend&quot;;s:1:&quot;0&quot;;s:10:&quot;modifierid&quot;;s:1:&quot;2&quot;;s:11:&quot;timecreated&quot;;s:10:&quot;1548858604&quot;;s:12:&quot;timemodified&quot;;s:10:&quot;1548858604&quot;;s:8:&quot;courseid&quot;;s:5:&quot;17307&quot;;s:5:&quot;enrol&quot;;s:8:&quot;category&quot;;s:9:&quot;lastenrol&quot;;b:1;}s:5:&quot;enrol&quot;;s:8:&quot;category&quot;;}"/>
    <n v="1549549445"/>
    <s v="web"/>
    <s v="178.48.89.148"/>
    <s v="NULL"/>
    <m/>
    <n v="37"/>
    <n v="690842"/>
    <x v="1"/>
  </r>
  <r>
    <n v="19815489"/>
    <x v="8"/>
    <s v="core"/>
    <s v="deleted"/>
    <s v="user_enrolment"/>
    <s v="user_enrolments"/>
    <n v="356053"/>
    <s v="d"/>
    <n v="0"/>
    <n v="298434"/>
    <n v="50"/>
    <n v="17307"/>
    <x v="3"/>
    <x v="2"/>
    <n v="19227"/>
    <n v="0"/>
    <s v="a:2:{s:13:&quot;userenrolment&quot;;a:12:{s:2:&quot;id&quot;;s:6:&quot;356053&quot;;s:6:&quot;status&quot;;s:1:&quot;0&quot;;s:7:&quot;enrolid&quot;;s:5:&quot;13246&quot;;s:6:&quot;userid&quot;;s:5:&quot;19227&quot;;s:9:&quot;timestart&quot;;s:10:&quot;1536303284&quot;;s:7:&quot;timeend&quot;;s:1:&quot;0&quot;;s:10:&quot;modifierid&quot;;s:1:&quot;2&quot;;s:11:&quot;timecreated&quot;;s:10:&quot;1548858604&quot;;s:12:&quot;timemodified&quot;;s:10:&quot;1548858604&quot;;s:8:&quot;courseid&quot;;s:5:&quot;17307&quot;;s:5:&quot;enrol&quot;;s:8:&quot;category&quot;;s:9:&quot;lastenrol&quot;;b:1;}s:5:&quot;enrol&quot;;s:8:&quot;category&quot;;}"/>
    <n v="1549549540"/>
    <s v="web"/>
    <s v="178.48.89.148"/>
    <s v="NULL"/>
    <m/>
    <n v="37"/>
    <n v="690937"/>
    <x v="1"/>
  </r>
  <r>
    <n v="198306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8926"/>
    <s v="web"/>
    <s v="87.97.4.188"/>
    <s v="NULL"/>
    <m/>
    <n v="38"/>
    <n v="750323"/>
    <x v="1"/>
  </r>
  <r>
    <n v="19830755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434"/>
    <s v="web"/>
    <s v="87.97.4.188"/>
    <s v="NULL"/>
    <m/>
    <n v="38"/>
    <n v="750831"/>
    <x v="1"/>
  </r>
  <r>
    <n v="1983075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435"/>
    <s v="web"/>
    <s v="87.97.4.188"/>
    <s v="NULL"/>
    <m/>
    <n v="38"/>
    <n v="750832"/>
    <x v="1"/>
  </r>
  <r>
    <n v="19830765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466"/>
    <s v="web"/>
    <s v="87.97.4.188"/>
    <s v="NULL"/>
    <m/>
    <n v="38"/>
    <n v="750863"/>
    <x v="1"/>
  </r>
  <r>
    <n v="1983076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467"/>
    <s v="web"/>
    <s v="87.97.4.188"/>
    <s v="NULL"/>
    <m/>
    <n v="38"/>
    <n v="750864"/>
    <x v="1"/>
  </r>
  <r>
    <n v="19830790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540"/>
    <s v="web"/>
    <s v="87.97.4.188"/>
    <s v="NULL"/>
    <m/>
    <n v="38"/>
    <n v="750937"/>
    <x v="1"/>
  </r>
  <r>
    <n v="1983079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541"/>
    <s v="web"/>
    <s v="87.97.4.188"/>
    <s v="NULL"/>
    <m/>
    <n v="38"/>
    <n v="750938"/>
    <x v="1"/>
  </r>
  <r>
    <n v="19830914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09877"/>
    <s v="web"/>
    <s v="87.97.4.188"/>
    <s v="NULL"/>
    <m/>
    <n v="38"/>
    <n v="751274"/>
    <x v="1"/>
  </r>
  <r>
    <n v="1983091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09878"/>
    <s v="web"/>
    <s v="87.97.4.188"/>
    <s v="NULL"/>
    <m/>
    <n v="38"/>
    <n v="751275"/>
    <x v="1"/>
  </r>
  <r>
    <n v="19831108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10648"/>
    <s v="web"/>
    <s v="87.97.4.188"/>
    <s v="NULL"/>
    <m/>
    <n v="38"/>
    <n v="752045"/>
    <x v="1"/>
  </r>
  <r>
    <n v="198311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0649"/>
    <s v="web"/>
    <s v="87.97.4.188"/>
    <s v="NULL"/>
    <m/>
    <n v="38"/>
    <n v="752046"/>
    <x v="1"/>
  </r>
  <r>
    <n v="19831235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611252"/>
    <s v="web"/>
    <s v="87.97.4.188"/>
    <s v="NULL"/>
    <m/>
    <n v="38"/>
    <n v="752649"/>
    <x v="1"/>
  </r>
  <r>
    <n v="1983123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1252"/>
    <s v="web"/>
    <s v="87.97.4.188"/>
    <s v="NULL"/>
    <m/>
    <n v="38"/>
    <n v="752649"/>
    <x v="1"/>
  </r>
  <r>
    <n v="1983124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1302"/>
    <s v="web"/>
    <s v="87.97.4.188"/>
    <s v="NULL"/>
    <m/>
    <n v="38"/>
    <n v="752699"/>
    <x v="1"/>
  </r>
  <r>
    <n v="1983150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2204"/>
    <s v="web"/>
    <s v="87.97.4.188"/>
    <s v="NULL"/>
    <m/>
    <n v="38"/>
    <n v="753601"/>
    <x v="1"/>
  </r>
  <r>
    <n v="198315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12217"/>
    <s v="web"/>
    <s v="87.97.4.188"/>
    <s v="NULL"/>
    <m/>
    <n v="38"/>
    <n v="753614"/>
    <x v="1"/>
  </r>
  <r>
    <n v="19831520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612223"/>
    <s v="web"/>
    <s v="87.97.4.188"/>
    <s v="NULL"/>
    <m/>
    <n v="38"/>
    <n v="753620"/>
    <x v="1"/>
  </r>
  <r>
    <n v="1983360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22021"/>
    <s v="web"/>
    <s v="87.97.4.188"/>
    <s v="NULL"/>
    <m/>
    <n v="38"/>
    <n v="763418"/>
    <x v="1"/>
  </r>
  <r>
    <n v="1983361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622079"/>
    <s v="web"/>
    <s v="87.97.4.188"/>
    <s v="NULL"/>
    <m/>
    <n v="38"/>
    <n v="763476"/>
    <x v="1"/>
  </r>
  <r>
    <n v="1983877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39043"/>
    <s v="web"/>
    <s v="82.131.249.227"/>
    <s v="NULL"/>
    <m/>
    <n v="39"/>
    <n v="780440"/>
    <x v="1"/>
  </r>
  <r>
    <n v="1983877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639052"/>
    <s v="web"/>
    <s v="82.131.249.227"/>
    <s v="NULL"/>
    <m/>
    <n v="39"/>
    <n v="780449"/>
    <x v="1"/>
  </r>
  <r>
    <n v="1983911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640465"/>
    <s v="web"/>
    <s v="82.131.249.227"/>
    <s v="NULL"/>
    <m/>
    <n v="39"/>
    <n v="781862"/>
    <x v="1"/>
  </r>
  <r>
    <n v="1986125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04411"/>
    <s v="web"/>
    <s v="87.97.50.45"/>
    <s v="NULL"/>
    <m/>
    <n v="40"/>
    <n v="945808"/>
    <x v="1"/>
  </r>
  <r>
    <n v="19861255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04419"/>
    <s v="web"/>
    <s v="87.97.50.45"/>
    <s v="NULL"/>
    <m/>
    <n v="40"/>
    <n v="945816"/>
    <x v="1"/>
  </r>
  <r>
    <n v="198613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04557"/>
    <s v="web"/>
    <s v="87.97.50.45"/>
    <s v="NULL"/>
    <m/>
    <n v="40"/>
    <n v="945954"/>
    <x v="1"/>
  </r>
  <r>
    <n v="1986152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05807"/>
    <s v="web"/>
    <s v="87.97.50.45"/>
    <s v="NULL"/>
    <m/>
    <n v="40"/>
    <n v="947204"/>
    <x v="1"/>
  </r>
  <r>
    <n v="19861526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05815"/>
    <s v="web"/>
    <s v="87.97.50.45"/>
    <s v="NULL"/>
    <m/>
    <n v="40"/>
    <n v="947212"/>
    <x v="1"/>
  </r>
  <r>
    <n v="19861532"/>
    <x v="2"/>
    <s v="core"/>
    <s v="viewed"/>
    <s v="user_profile"/>
    <s v="user"/>
    <n v="34294"/>
    <s v="r"/>
    <n v="0"/>
    <n v="298434"/>
    <n v="50"/>
    <n v="17307"/>
    <x v="2"/>
    <x v="2"/>
    <n v="34294"/>
    <n v="0"/>
    <s v="a:3:{s:8:&quot;courseid&quot;;s:5:&quot;17307&quot;;s:15:&quot;courseshortname&quot;;s:5:&quot;IK059&quot;;s:14:&quot;coursefullname&quot;;s:42:&quot;IK059 Advanced Service Design &amp; Management&quot;;}"/>
    <n v="1549805846"/>
    <s v="web"/>
    <s v="87.97.50.45"/>
    <s v="NULL"/>
    <m/>
    <n v="40"/>
    <n v="947243"/>
    <x v="1"/>
  </r>
  <r>
    <n v="1986269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13830"/>
    <s v="web"/>
    <s v="87.97.53.134"/>
    <s v="NULL"/>
    <m/>
    <n v="41"/>
    <n v="955227"/>
    <x v="1"/>
  </r>
  <r>
    <n v="1986269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13837"/>
    <s v="web"/>
    <s v="87.97.53.134"/>
    <s v="NULL"/>
    <m/>
    <n v="41"/>
    <n v="955234"/>
    <x v="1"/>
  </r>
  <r>
    <n v="1987105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74135"/>
    <s v="web"/>
    <s v="87.97.53.134"/>
    <s v="NULL"/>
    <m/>
    <n v="41"/>
    <n v="1015532"/>
    <x v="1"/>
  </r>
  <r>
    <n v="1987105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74143"/>
    <s v="web"/>
    <s v="87.97.53.134"/>
    <s v="NULL"/>
    <m/>
    <n v="41"/>
    <n v="1015540"/>
    <x v="1"/>
  </r>
  <r>
    <n v="19871059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74147"/>
    <s v="web"/>
    <s v="87.97.53.134"/>
    <s v="NULL"/>
    <m/>
    <n v="41"/>
    <n v="1015544"/>
    <x v="1"/>
  </r>
  <r>
    <n v="1987259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1203"/>
    <s v="web"/>
    <s v="87.97.53.134"/>
    <s v="NULL"/>
    <m/>
    <n v="41"/>
    <n v="1022600"/>
    <x v="1"/>
  </r>
  <r>
    <n v="19872601"/>
    <x v="6"/>
    <s v="core"/>
    <s v="updated"/>
    <s v="course_section"/>
    <s v="course_sections"/>
    <n v="276131"/>
    <s v="u"/>
    <n v="1"/>
    <n v="298434"/>
    <n v="50"/>
    <n v="17307"/>
    <x v="2"/>
    <x v="2"/>
    <s v="NULL"/>
    <n v="0"/>
    <s v="a:1:{s:10:&quot;sectionnum&quot;;s:1:&quot;1&quot;;}"/>
    <n v="1549881216"/>
    <s v="web"/>
    <s v="87.97.53.134"/>
    <s v="NULL"/>
    <m/>
    <n v="41"/>
    <n v="1022613"/>
    <x v="1"/>
  </r>
  <r>
    <n v="1987260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1217"/>
    <s v="web"/>
    <s v="87.97.53.134"/>
    <s v="NULL"/>
    <m/>
    <n v="41"/>
    <n v="1022614"/>
    <x v="1"/>
  </r>
  <r>
    <n v="1987260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1223"/>
    <s v="web"/>
    <s v="87.97.53.134"/>
    <s v="NULL"/>
    <m/>
    <n v="41"/>
    <n v="1022620"/>
    <x v="1"/>
  </r>
  <r>
    <n v="1987288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2333"/>
    <s v="web"/>
    <s v="87.97.53.134"/>
    <s v="NULL"/>
    <m/>
    <n v="41"/>
    <n v="1023730"/>
    <x v="1"/>
  </r>
  <r>
    <n v="1987301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3057"/>
    <s v="web"/>
    <s v="87.97.53.134"/>
    <s v="NULL"/>
    <m/>
    <n v="41"/>
    <n v="1024454"/>
    <x v="1"/>
  </r>
  <r>
    <n v="1987312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3464"/>
    <s v="web"/>
    <s v="87.97.53.134"/>
    <s v="NULL"/>
    <m/>
    <n v="41"/>
    <n v="1024861"/>
    <x v="1"/>
  </r>
  <r>
    <n v="1987431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7662"/>
    <s v="web"/>
    <s v="87.97.53.134"/>
    <s v="NULL"/>
    <m/>
    <n v="41"/>
    <n v="1029059"/>
    <x v="1"/>
  </r>
  <r>
    <n v="1987431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887678"/>
    <s v="web"/>
    <s v="87.97.53.134"/>
    <s v="NULL"/>
    <m/>
    <n v="41"/>
    <n v="1029075"/>
    <x v="1"/>
  </r>
  <r>
    <n v="1987440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7977"/>
    <s v="web"/>
    <s v="87.97.53.134"/>
    <s v="NULL"/>
    <m/>
    <n v="41"/>
    <n v="1029374"/>
    <x v="1"/>
  </r>
  <r>
    <n v="19874423"/>
    <x v="9"/>
    <s v="core"/>
    <s v="created"/>
    <s v="course_module"/>
    <s v="course_modules"/>
    <n v="118180"/>
    <s v="c"/>
    <n v="1"/>
    <n v="299786"/>
    <n v="70"/>
    <n v="118180"/>
    <x v="2"/>
    <x v="2"/>
    <s v="NULL"/>
    <n v="0"/>
    <s v="a:3:{s:10:&quot;modulename&quot;;s:3:&quot;url&quot;;s:10:&quot;instanceid&quot;;i:2128;s:4:&quot;name&quot;;s:27:&quot;Diary (with plans as facts)&quot;;}"/>
    <n v="1549888030"/>
    <s v="web"/>
    <s v="87.97.53.134"/>
    <s v="NULL"/>
    <m/>
    <n v="41"/>
    <n v="1029427"/>
    <x v="1"/>
  </r>
  <r>
    <n v="198744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8031"/>
    <s v="web"/>
    <s v="87.97.53.134"/>
    <s v="NULL"/>
    <m/>
    <n v="41"/>
    <n v="1029428"/>
    <x v="1"/>
  </r>
  <r>
    <n v="1987442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888035"/>
    <s v="web"/>
    <s v="87.97.53.134"/>
    <s v="NULL"/>
    <m/>
    <n v="41"/>
    <n v="1029432"/>
    <x v="1"/>
  </r>
  <r>
    <n v="19875883"/>
    <x v="3"/>
    <s v="core"/>
    <s v="viewed"/>
    <s v="course"/>
    <s v="NULL"/>
    <s v="NULL"/>
    <s v="r"/>
    <n v="2"/>
    <n v="298434"/>
    <n v="50"/>
    <n v="17307"/>
    <x v="4"/>
    <x v="2"/>
    <s v="NULL"/>
    <n v="0"/>
    <s v="N;"/>
    <n v="1549891958"/>
    <s v="web"/>
    <s v="172.17.1.206"/>
    <s v="NULL"/>
    <m/>
    <n v="41"/>
    <n v="1033355"/>
    <x v="1"/>
  </r>
  <r>
    <n v="1989364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60461"/>
    <s v="web"/>
    <s v="86.101.237.69"/>
    <s v="NULL"/>
    <m/>
    <n v="42"/>
    <n v="1101858"/>
    <x v="2"/>
  </r>
  <r>
    <n v="19893642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60471"/>
    <s v="web"/>
    <s v="86.101.237.69"/>
    <s v="NULL"/>
    <m/>
    <n v="42"/>
    <n v="1101868"/>
    <x v="2"/>
  </r>
  <r>
    <n v="19893748"/>
    <x v="24"/>
    <s v="mod_url"/>
    <s v="viewed"/>
    <s v="course_module"/>
    <s v="url"/>
    <n v="2128"/>
    <s v="r"/>
    <n v="2"/>
    <n v="299786"/>
    <n v="70"/>
    <n v="118180"/>
    <x v="2"/>
    <x v="2"/>
    <s v="NULL"/>
    <n v="0"/>
    <s v="N;"/>
    <n v="1549961150"/>
    <s v="web"/>
    <s v="86.101.237.69"/>
    <s v="NULL"/>
    <m/>
    <n v="42"/>
    <n v="1102547"/>
    <x v="2"/>
  </r>
  <r>
    <n v="1989423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63897"/>
    <s v="web"/>
    <s v="86.101.16.129"/>
    <s v="NULL"/>
    <m/>
    <n v="42"/>
    <n v="1105294"/>
    <x v="2"/>
  </r>
  <r>
    <n v="19894235"/>
    <x v="24"/>
    <s v="mod_url"/>
    <s v="viewed"/>
    <s v="course_module"/>
    <s v="url"/>
    <n v="2128"/>
    <s v="r"/>
    <n v="2"/>
    <n v="299786"/>
    <n v="70"/>
    <n v="118180"/>
    <x v="2"/>
    <x v="2"/>
    <s v="NULL"/>
    <n v="0"/>
    <s v="N;"/>
    <n v="1549963908"/>
    <s v="web"/>
    <s v="86.101.16.129"/>
    <s v="NULL"/>
    <m/>
    <n v="42"/>
    <n v="1105305"/>
    <x v="2"/>
  </r>
  <r>
    <n v="19894236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63917"/>
    <s v="web"/>
    <s v="86.101.16.129"/>
    <s v="NULL"/>
    <m/>
    <n v="42"/>
    <n v="1105314"/>
    <x v="2"/>
  </r>
  <r>
    <n v="1989423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63925"/>
    <s v="web"/>
    <s v="86.101.16.129"/>
    <s v="NULL"/>
    <m/>
    <n v="42"/>
    <n v="1105322"/>
    <x v="2"/>
  </r>
  <r>
    <n v="19895432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49967263"/>
    <s v="web"/>
    <s v="176.63.28.240"/>
    <s v="NULL"/>
    <m/>
    <n v="42"/>
    <n v="1108660"/>
    <x v="2"/>
  </r>
  <r>
    <n v="19895443"/>
    <x v="24"/>
    <s v="mod_url"/>
    <s v="viewed"/>
    <s v="course_module"/>
    <s v="url"/>
    <n v="2128"/>
    <s v="r"/>
    <n v="2"/>
    <n v="299786"/>
    <n v="70"/>
    <n v="118180"/>
    <x v="22"/>
    <x v="2"/>
    <s v="NULL"/>
    <n v="0"/>
    <s v="N;"/>
    <n v="1549967276"/>
    <s v="web"/>
    <s v="176.63.28.240"/>
    <s v="NULL"/>
    <m/>
    <n v="42"/>
    <n v="1108673"/>
    <x v="2"/>
  </r>
  <r>
    <n v="19895452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49967286"/>
    <s v="web"/>
    <s v="176.63.28.240"/>
    <s v="NULL"/>
    <m/>
    <n v="42"/>
    <n v="1108683"/>
    <x v="2"/>
  </r>
  <r>
    <n v="1990529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91264"/>
    <s v="web"/>
    <s v="176.63.19.183"/>
    <s v="NULL"/>
    <m/>
    <n v="43"/>
    <n v="1132661"/>
    <x v="2"/>
  </r>
  <r>
    <n v="19905305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91279"/>
    <s v="web"/>
    <s v="176.63.19.183"/>
    <s v="NULL"/>
    <m/>
    <n v="43"/>
    <n v="1132676"/>
    <x v="2"/>
  </r>
  <r>
    <n v="1990755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49992989"/>
    <s v="web"/>
    <s v="176.63.19.183"/>
    <s v="NULL"/>
    <m/>
    <n v="43"/>
    <n v="1134386"/>
    <x v="2"/>
  </r>
  <r>
    <n v="19907560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49992996"/>
    <s v="web"/>
    <s v="176.63.19.183"/>
    <s v="NULL"/>
    <m/>
    <n v="43"/>
    <n v="1134393"/>
    <x v="2"/>
  </r>
  <r>
    <n v="1993126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52795"/>
    <s v="web"/>
    <s v="86.101.59.133"/>
    <s v="NULL"/>
    <m/>
    <n v="43"/>
    <n v="1194192"/>
    <x v="2"/>
  </r>
  <r>
    <n v="199317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54357"/>
    <s v="web"/>
    <s v="86.101.59.133"/>
    <s v="NULL"/>
    <m/>
    <n v="43"/>
    <n v="1195754"/>
    <x v="2"/>
  </r>
  <r>
    <n v="1993334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3830"/>
    <s v="web"/>
    <s v="86.101.59.133"/>
    <s v="NULL"/>
    <m/>
    <n v="43"/>
    <n v="1205227"/>
    <x v="2"/>
  </r>
  <r>
    <n v="1993417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8514"/>
    <s v="web"/>
    <s v="86.101.59.133"/>
    <s v="NULL"/>
    <m/>
    <n v="44"/>
    <n v="1209911"/>
    <x v="2"/>
  </r>
  <r>
    <n v="1993417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68523"/>
    <s v="web"/>
    <s v="86.101.59.133"/>
    <s v="NULL"/>
    <m/>
    <n v="44"/>
    <n v="1209920"/>
    <x v="2"/>
  </r>
  <r>
    <n v="1993418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8549"/>
    <s v="web"/>
    <s v="86.101.59.133"/>
    <s v="NULL"/>
    <m/>
    <n v="44"/>
    <n v="1209946"/>
    <x v="2"/>
  </r>
  <r>
    <n v="1993436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9445"/>
    <s v="web"/>
    <s v="86.101.59.133"/>
    <s v="NULL"/>
    <m/>
    <n v="44"/>
    <n v="1210842"/>
    <x v="2"/>
  </r>
  <r>
    <n v="19934368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69460"/>
    <s v="web"/>
    <s v="86.101.59.133"/>
    <s v="NULL"/>
    <m/>
    <n v="44"/>
    <n v="1210857"/>
    <x v="2"/>
  </r>
  <r>
    <n v="1993447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69895"/>
    <s v="web"/>
    <s v="86.101.59.133"/>
    <s v="NULL"/>
    <m/>
    <n v="44"/>
    <n v="1211292"/>
    <x v="2"/>
  </r>
  <r>
    <n v="19934486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69918"/>
    <s v="web"/>
    <s v="86.101.59.133"/>
    <s v="NULL"/>
    <m/>
    <n v="44"/>
    <n v="1211315"/>
    <x v="2"/>
  </r>
  <r>
    <n v="199345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035"/>
    <s v="web"/>
    <s v="89.132.138.109"/>
    <s v="NULL"/>
    <m/>
    <n v="44"/>
    <n v="1211432"/>
    <x v="2"/>
  </r>
  <r>
    <n v="19934519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039"/>
    <s v="web"/>
    <s v="89.132.138.109"/>
    <s v="NULL"/>
    <m/>
    <n v="44"/>
    <n v="1211436"/>
    <x v="2"/>
  </r>
  <r>
    <n v="19934556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070106"/>
    <s v="web"/>
    <s v="86.101.59.133"/>
    <s v="NULL"/>
    <m/>
    <n v="44"/>
    <n v="1211503"/>
    <x v="2"/>
  </r>
  <r>
    <n v="19934557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070111"/>
    <s v="web"/>
    <s v="86.101.59.133"/>
    <s v="NULL"/>
    <m/>
    <n v="44"/>
    <n v="1211508"/>
    <x v="2"/>
  </r>
  <r>
    <n v="19934560"/>
    <x v="24"/>
    <s v="mod_url"/>
    <s v="viewed"/>
    <s v="course_module"/>
    <s v="url"/>
    <n v="2128"/>
    <s v="r"/>
    <n v="2"/>
    <n v="299786"/>
    <n v="70"/>
    <n v="118180"/>
    <x v="24"/>
    <x v="2"/>
    <s v="NULL"/>
    <n v="0"/>
    <s v="N;"/>
    <n v="1550070122"/>
    <s v="web"/>
    <s v="86.101.59.133"/>
    <s v="NULL"/>
    <m/>
    <n v="44"/>
    <n v="1211519"/>
    <x v="2"/>
  </r>
  <r>
    <n v="19934561"/>
    <x v="11"/>
    <s v="mod_forum"/>
    <s v="uploaded"/>
    <s v="assessable"/>
    <s v="forum_posts"/>
    <n v="129567"/>
    <s v="c"/>
    <n v="2"/>
    <n v="298435"/>
    <n v="70"/>
    <n v="117454"/>
    <x v="2"/>
    <x v="2"/>
    <s v="NULL"/>
    <n v="0"/>
    <s v="a:4:{s:7:&quot;content&quot;;s:45:&quot;&lt;p&gt;Please, define the word knowledge!&lt;br&gt;&lt;/p&gt;&quot;;s:14:&quot;pathnamehashes&quot;;a:0:{}s:12:&quot;discussionid&quot;;i:44635;s:13:&quot;triggeredfrom&quot;;s:20:&quot;forum_add_discussion&quot;;}"/>
    <n v="1550070123"/>
    <s v="web"/>
    <s v="89.132.138.109"/>
    <s v="NULL"/>
    <m/>
    <n v="44"/>
    <n v="1211520"/>
    <x v="2"/>
  </r>
  <r>
    <n v="19934562"/>
    <x v="12"/>
    <s v="mod_forum"/>
    <s v="created"/>
    <s v="discussion"/>
    <s v="forum_discussions"/>
    <n v="44635"/>
    <s v="c"/>
    <n v="2"/>
    <n v="298435"/>
    <n v="70"/>
    <n v="117454"/>
    <x v="2"/>
    <x v="2"/>
    <s v="NULL"/>
    <n v="0"/>
    <s v="a:1:{s:7:&quot;forumid&quot;;s:5:&quot;29409&quot;;}"/>
    <n v="1550070123"/>
    <s v="web"/>
    <s v="89.132.138.109"/>
    <s v="NULL"/>
    <m/>
    <n v="44"/>
    <n v="1211520"/>
    <x v="2"/>
  </r>
  <r>
    <n v="19934563"/>
    <x v="11"/>
    <s v="mod_forum"/>
    <s v="uploaded"/>
    <s v="assessable"/>
    <s v="forum_posts"/>
    <n v="129568"/>
    <s v="c"/>
    <n v="2"/>
    <n v="298435"/>
    <n v="70"/>
    <n v="117454"/>
    <x v="2"/>
    <x v="2"/>
    <s v="NULL"/>
    <n v="0"/>
    <s v="a:4:{s:7:&quot;content&quot;;s:45:&quot;&lt;p&gt;Please, define the word knowledge!&lt;br&gt;&lt;/p&gt;&quot;;s:14:&quot;pathnamehashes&quot;;a:0:{}s:12:&quot;discussionid&quot;;i:44636;s:13:&quot;triggeredfrom&quot;;s:20:&quot;forum_add_discussion&quot;;}"/>
    <n v="1550070123"/>
    <s v="web"/>
    <s v="89.132.138.109"/>
    <s v="NULL"/>
    <m/>
    <n v="44"/>
    <n v="1211520"/>
    <x v="2"/>
  </r>
  <r>
    <n v="19934564"/>
    <x v="12"/>
    <s v="mod_forum"/>
    <s v="created"/>
    <s v="discussion"/>
    <s v="forum_discussions"/>
    <n v="44636"/>
    <s v="c"/>
    <n v="2"/>
    <n v="298435"/>
    <n v="70"/>
    <n v="117454"/>
    <x v="2"/>
    <x v="2"/>
    <s v="NULL"/>
    <n v="0"/>
    <s v="a:1:{s:7:&quot;forumid&quot;;s:5:&quot;29409&quot;;}"/>
    <n v="1550070123"/>
    <s v="web"/>
    <s v="89.132.138.109"/>
    <s v="NULL"/>
    <m/>
    <n v="44"/>
    <n v="1211520"/>
    <x v="2"/>
  </r>
  <r>
    <n v="19934565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123"/>
    <s v="web"/>
    <s v="89.132.138.109"/>
    <s v="NULL"/>
    <m/>
    <n v="44"/>
    <n v="1211520"/>
    <x v="2"/>
  </r>
  <r>
    <n v="1993456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129"/>
    <s v="web"/>
    <s v="89.132.138.109"/>
    <s v="NULL"/>
    <m/>
    <n v="44"/>
    <n v="1211526"/>
    <x v="2"/>
  </r>
  <r>
    <n v="19934574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070149"/>
    <s v="web"/>
    <s v="86.101.59.133"/>
    <s v="NULL"/>
    <m/>
    <n v="44"/>
    <n v="1211546"/>
    <x v="2"/>
  </r>
  <r>
    <n v="19934583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070163"/>
    <s v="web"/>
    <s v="86.101.59.133"/>
    <s v="NULL"/>
    <m/>
    <n v="44"/>
    <n v="1211560"/>
    <x v="2"/>
  </r>
  <r>
    <n v="19934586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070165"/>
    <s v="web"/>
    <s v="86.101.59.133"/>
    <s v="NULL"/>
    <m/>
    <n v="44"/>
    <n v="1211562"/>
    <x v="2"/>
  </r>
  <r>
    <n v="19934589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0070168"/>
    <s v="web"/>
    <s v="86.101.59.133"/>
    <s v="NULL"/>
    <m/>
    <n v="44"/>
    <n v="1211565"/>
    <x v="2"/>
  </r>
  <r>
    <n v="19934606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070203"/>
    <s v="web"/>
    <s v="86.101.59.133"/>
    <s v="NULL"/>
    <m/>
    <n v="44"/>
    <n v="1211600"/>
    <x v="2"/>
  </r>
  <r>
    <n v="19934610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207"/>
    <s v="web"/>
    <s v="86.101.59.133"/>
    <s v="NULL"/>
    <m/>
    <n v="44"/>
    <n v="1211604"/>
    <x v="2"/>
  </r>
  <r>
    <n v="19934611"/>
    <x v="5"/>
    <s v="mod_forum"/>
    <s v="viewed"/>
    <s v="course_module"/>
    <s v="forum"/>
    <n v="29409"/>
    <s v="r"/>
    <n v="2"/>
    <n v="298435"/>
    <n v="70"/>
    <n v="117454"/>
    <x v="22"/>
    <x v="2"/>
    <s v="NULL"/>
    <n v="0"/>
    <s v="N;"/>
    <n v="1550070212"/>
    <s v="web"/>
    <s v="86.101.59.133"/>
    <s v="NULL"/>
    <m/>
    <n v="44"/>
    <n v="1211609"/>
    <x v="2"/>
  </r>
  <r>
    <n v="19934616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220"/>
    <s v="web"/>
    <s v="86.101.59.133"/>
    <s v="NULL"/>
    <m/>
    <n v="44"/>
    <n v="1211617"/>
    <x v="2"/>
  </r>
  <r>
    <n v="19934620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070222"/>
    <s v="web"/>
    <s v="86.101.59.133"/>
    <s v="NULL"/>
    <m/>
    <n v="44"/>
    <n v="1211619"/>
    <x v="2"/>
  </r>
  <r>
    <n v="19934623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0225"/>
    <s v="web"/>
    <s v="86.101.59.133"/>
    <s v="NULL"/>
    <m/>
    <n v="44"/>
    <n v="1211622"/>
    <x v="2"/>
  </r>
  <r>
    <n v="19934658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0070282"/>
    <s v="web"/>
    <s v="86.101.59.133"/>
    <s v="NULL"/>
    <m/>
    <n v="44"/>
    <n v="1211679"/>
    <x v="2"/>
  </r>
  <r>
    <n v="19934663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0289"/>
    <s v="web"/>
    <s v="86.101.59.133"/>
    <s v="NULL"/>
    <m/>
    <n v="44"/>
    <n v="1211686"/>
    <x v="2"/>
  </r>
  <r>
    <n v="19934669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0070296"/>
    <s v="web"/>
    <s v="86.101.59.133"/>
    <s v="NULL"/>
    <m/>
    <n v="44"/>
    <n v="1211693"/>
    <x v="2"/>
  </r>
  <r>
    <n v="19934681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307"/>
    <s v="web"/>
    <s v="86.101.59.133"/>
    <s v="NULL"/>
    <m/>
    <n v="44"/>
    <n v="1211704"/>
    <x v="2"/>
  </r>
  <r>
    <n v="19934683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070317"/>
    <s v="web"/>
    <s v="86.101.59.133"/>
    <s v="NULL"/>
    <m/>
    <n v="44"/>
    <n v="1211714"/>
    <x v="2"/>
  </r>
  <r>
    <n v="19934685"/>
    <x v="13"/>
    <s v="mod_forum"/>
    <s v="viewed"/>
    <s v="discussion"/>
    <s v="forum_discussions"/>
    <n v="44635"/>
    <s v="r"/>
    <n v="2"/>
    <n v="298435"/>
    <n v="70"/>
    <n v="117454"/>
    <x v="25"/>
    <x v="2"/>
    <s v="NULL"/>
    <n v="0"/>
    <s v="N;"/>
    <n v="1550070317"/>
    <s v="web"/>
    <s v="86.101.59.133"/>
    <s v="NULL"/>
    <m/>
    <n v="44"/>
    <n v="1211714"/>
    <x v="2"/>
  </r>
  <r>
    <n v="19934690"/>
    <x v="3"/>
    <s v="core"/>
    <s v="viewed"/>
    <s v="course"/>
    <s v="NULL"/>
    <s v="NULL"/>
    <s v="r"/>
    <n v="2"/>
    <n v="298434"/>
    <n v="50"/>
    <n v="17307"/>
    <x v="28"/>
    <x v="2"/>
    <s v="NULL"/>
    <n v="0"/>
    <s v="N;"/>
    <n v="1550070321"/>
    <s v="web"/>
    <s v="86.101.59.133"/>
    <s v="NULL"/>
    <m/>
    <n v="44"/>
    <n v="1211718"/>
    <x v="2"/>
  </r>
  <r>
    <n v="19934692"/>
    <x v="24"/>
    <s v="mod_url"/>
    <s v="viewed"/>
    <s v="course_module"/>
    <s v="url"/>
    <n v="2128"/>
    <s v="r"/>
    <n v="2"/>
    <n v="299786"/>
    <n v="70"/>
    <n v="118180"/>
    <x v="27"/>
    <x v="2"/>
    <s v="NULL"/>
    <n v="0"/>
    <s v="N;"/>
    <n v="1550070330"/>
    <s v="web"/>
    <s v="86.101.59.133"/>
    <s v="NULL"/>
    <m/>
    <n v="44"/>
    <n v="1211727"/>
    <x v="2"/>
  </r>
  <r>
    <n v="19934693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331"/>
    <s v="web"/>
    <s v="86.101.59.133"/>
    <s v="NULL"/>
    <m/>
    <n v="44"/>
    <n v="1211728"/>
    <x v="2"/>
  </r>
  <r>
    <n v="19934694"/>
    <x v="5"/>
    <s v="mod_forum"/>
    <s v="viewed"/>
    <s v="course_module"/>
    <s v="forum"/>
    <n v="29409"/>
    <s v="r"/>
    <n v="2"/>
    <n v="298435"/>
    <n v="70"/>
    <n v="117454"/>
    <x v="26"/>
    <x v="2"/>
    <s v="NULL"/>
    <n v="0"/>
    <s v="N;"/>
    <n v="1550070334"/>
    <s v="web"/>
    <s v="86.101.59.133"/>
    <s v="NULL"/>
    <m/>
    <n v="44"/>
    <n v="1211731"/>
    <x v="2"/>
  </r>
  <r>
    <n v="1993469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336"/>
    <s v="web"/>
    <s v="89.132.138.109"/>
    <s v="NULL"/>
    <m/>
    <n v="44"/>
    <n v="1211733"/>
    <x v="2"/>
  </r>
  <r>
    <n v="19934697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337"/>
    <s v="web"/>
    <s v="86.101.59.133"/>
    <s v="NULL"/>
    <m/>
    <n v="44"/>
    <n v="1211734"/>
    <x v="2"/>
  </r>
  <r>
    <n v="19934699"/>
    <x v="5"/>
    <s v="mod_forum"/>
    <s v="viewed"/>
    <s v="course_module"/>
    <s v="forum"/>
    <n v="29409"/>
    <s v="r"/>
    <n v="2"/>
    <n v="298435"/>
    <n v="70"/>
    <n v="117454"/>
    <x v="28"/>
    <x v="2"/>
    <s v="NULL"/>
    <n v="0"/>
    <s v="N;"/>
    <n v="1550070339"/>
    <s v="web"/>
    <s v="86.101.59.133"/>
    <s v="NULL"/>
    <m/>
    <n v="44"/>
    <n v="1211736"/>
    <x v="2"/>
  </r>
  <r>
    <n v="19934700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0070340"/>
    <s v="web"/>
    <s v="86.101.59.133"/>
    <s v="NULL"/>
    <m/>
    <n v="44"/>
    <n v="1211737"/>
    <x v="2"/>
  </r>
  <r>
    <n v="19934708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355"/>
    <s v="web"/>
    <s v="86.101.59.133"/>
    <s v="NULL"/>
    <m/>
    <n v="44"/>
    <n v="1211752"/>
    <x v="2"/>
  </r>
  <r>
    <n v="19934714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362"/>
    <s v="web"/>
    <s v="86.101.59.133"/>
    <s v="NULL"/>
    <m/>
    <n v="44"/>
    <n v="1211759"/>
    <x v="2"/>
  </r>
  <r>
    <n v="19934715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363"/>
    <s v="web"/>
    <s v="86.101.59.133"/>
    <s v="NULL"/>
    <m/>
    <n v="44"/>
    <n v="1211760"/>
    <x v="2"/>
  </r>
  <r>
    <n v="19934718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0375"/>
    <s v="web"/>
    <s v="86.101.59.133"/>
    <s v="NULL"/>
    <m/>
    <n v="44"/>
    <n v="1211772"/>
    <x v="2"/>
  </r>
  <r>
    <n v="19934724"/>
    <x v="3"/>
    <s v="core"/>
    <s v="viewed"/>
    <s v="course"/>
    <s v="NULL"/>
    <s v="NULL"/>
    <s v="r"/>
    <n v="2"/>
    <n v="298434"/>
    <n v="50"/>
    <n v="17307"/>
    <x v="29"/>
    <x v="2"/>
    <s v="NULL"/>
    <n v="0"/>
    <s v="N;"/>
    <n v="1550070382"/>
    <s v="web"/>
    <s v="86.101.59.133"/>
    <s v="NULL"/>
    <m/>
    <n v="44"/>
    <n v="1211779"/>
    <x v="2"/>
  </r>
  <r>
    <n v="19934725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383"/>
    <s v="web"/>
    <s v="86.101.59.133"/>
    <s v="NULL"/>
    <m/>
    <n v="44"/>
    <n v="1211780"/>
    <x v="2"/>
  </r>
  <r>
    <n v="19934728"/>
    <x v="5"/>
    <s v="mod_forum"/>
    <s v="viewed"/>
    <s v="course_module"/>
    <s v="forum"/>
    <n v="29409"/>
    <s v="r"/>
    <n v="2"/>
    <n v="298435"/>
    <n v="70"/>
    <n v="117454"/>
    <x v="29"/>
    <x v="2"/>
    <s v="NULL"/>
    <n v="0"/>
    <s v="N;"/>
    <n v="1550070385"/>
    <s v="web"/>
    <s v="86.101.59.133"/>
    <s v="NULL"/>
    <m/>
    <n v="44"/>
    <n v="1211782"/>
    <x v="2"/>
  </r>
  <r>
    <n v="19934729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0385"/>
    <s v="web"/>
    <s v="86.101.59.133"/>
    <s v="NULL"/>
    <m/>
    <n v="44"/>
    <n v="1211782"/>
    <x v="2"/>
  </r>
  <r>
    <n v="19934731"/>
    <x v="13"/>
    <s v="mod_forum"/>
    <s v="viewed"/>
    <s v="discussion"/>
    <s v="forum_discussions"/>
    <n v="44635"/>
    <s v="r"/>
    <n v="2"/>
    <n v="298435"/>
    <n v="70"/>
    <n v="117454"/>
    <x v="29"/>
    <x v="2"/>
    <s v="NULL"/>
    <n v="0"/>
    <s v="N;"/>
    <n v="1550070387"/>
    <s v="web"/>
    <s v="86.101.59.133"/>
    <s v="NULL"/>
    <m/>
    <n v="44"/>
    <n v="1211784"/>
    <x v="2"/>
  </r>
  <r>
    <n v="19934734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0392"/>
    <s v="web"/>
    <s v="86.101.59.133"/>
    <s v="NULL"/>
    <m/>
    <n v="44"/>
    <n v="1211789"/>
    <x v="2"/>
  </r>
  <r>
    <n v="19934736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0398"/>
    <s v="web"/>
    <s v="86.101.59.133"/>
    <s v="NULL"/>
    <m/>
    <n v="44"/>
    <n v="1211795"/>
    <x v="2"/>
  </r>
  <r>
    <n v="19934738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0405"/>
    <s v="web"/>
    <s v="86.101.59.133"/>
    <s v="NULL"/>
    <m/>
    <n v="44"/>
    <n v="1211802"/>
    <x v="2"/>
  </r>
  <r>
    <n v="19934739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411"/>
    <s v="web"/>
    <s v="86.101.59.133"/>
    <s v="NULL"/>
    <m/>
    <n v="44"/>
    <n v="1211808"/>
    <x v="2"/>
  </r>
  <r>
    <n v="19934742"/>
    <x v="2"/>
    <s v="core"/>
    <s v="viewed"/>
    <s v="user_profile"/>
    <s v="user"/>
    <n v="34004"/>
    <s v="r"/>
    <n v="0"/>
    <n v="298434"/>
    <n v="50"/>
    <n v="17307"/>
    <x v="2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0417"/>
    <s v="web"/>
    <s v="86.101.59.133"/>
    <s v="NULL"/>
    <m/>
    <n v="44"/>
    <n v="1211814"/>
    <x v="2"/>
  </r>
  <r>
    <n v="19934743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417"/>
    <s v="web"/>
    <s v="86.101.59.133"/>
    <s v="NULL"/>
    <m/>
    <n v="44"/>
    <n v="1211814"/>
    <x v="2"/>
  </r>
  <r>
    <n v="19934745"/>
    <x v="4"/>
    <s v="core"/>
    <s v="viewed"/>
    <s v="user_list"/>
    <s v="course"/>
    <n v="17307"/>
    <s v="r"/>
    <n v="0"/>
    <n v="298434"/>
    <n v="50"/>
    <n v="17307"/>
    <x v="25"/>
    <x v="2"/>
    <s v="NULL"/>
    <n v="0"/>
    <s v="a:2:{s:15:&quot;courseshortname&quot;;s:5:&quot;IK059&quot;;s:14:&quot;coursefullname&quot;;s:42:&quot;IK059 Advanced Service Design &amp; Management&quot;;}"/>
    <n v="1550070418"/>
    <s v="web"/>
    <s v="86.101.59.133"/>
    <s v="NULL"/>
    <m/>
    <n v="44"/>
    <n v="1211815"/>
    <x v="2"/>
  </r>
  <r>
    <n v="19934748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070438"/>
    <s v="web"/>
    <s v="86.101.59.133"/>
    <s v="NULL"/>
    <m/>
    <n v="44"/>
    <n v="1211835"/>
    <x v="2"/>
  </r>
  <r>
    <n v="19934783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070501"/>
    <s v="web"/>
    <s v="86.101.59.133"/>
    <s v="NULL"/>
    <m/>
    <n v="44"/>
    <n v="1211898"/>
    <x v="2"/>
  </r>
  <r>
    <n v="19934789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070511"/>
    <s v="web"/>
    <s v="86.101.59.133"/>
    <s v="NULL"/>
    <m/>
    <n v="44"/>
    <n v="1211908"/>
    <x v="2"/>
  </r>
  <r>
    <n v="19934791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070514"/>
    <s v="web"/>
    <s v="86.101.59.133"/>
    <s v="NULL"/>
    <m/>
    <n v="44"/>
    <n v="1211911"/>
    <x v="2"/>
  </r>
  <r>
    <n v="19934795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516"/>
    <s v="web"/>
    <s v="86.101.59.133"/>
    <s v="NULL"/>
    <m/>
    <n v="44"/>
    <n v="1211913"/>
    <x v="2"/>
  </r>
  <r>
    <n v="19934797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0070523"/>
    <s v="web"/>
    <s v="86.101.59.133"/>
    <s v="NULL"/>
    <m/>
    <n v="44"/>
    <n v="1211920"/>
    <x v="2"/>
  </r>
  <r>
    <n v="19934802"/>
    <x v="24"/>
    <s v="mod_url"/>
    <s v="viewed"/>
    <s v="course_module"/>
    <s v="url"/>
    <n v="2128"/>
    <s v="r"/>
    <n v="2"/>
    <n v="299786"/>
    <n v="70"/>
    <n v="118180"/>
    <x v="25"/>
    <x v="2"/>
    <s v="NULL"/>
    <n v="0"/>
    <s v="N;"/>
    <n v="1550070532"/>
    <s v="web"/>
    <s v="86.101.59.133"/>
    <s v="NULL"/>
    <m/>
    <n v="44"/>
    <n v="1211929"/>
    <x v="2"/>
  </r>
  <r>
    <n v="19934812"/>
    <x v="24"/>
    <s v="mod_url"/>
    <s v="viewed"/>
    <s v="course_module"/>
    <s v="url"/>
    <n v="2128"/>
    <s v="r"/>
    <n v="2"/>
    <n v="299786"/>
    <n v="70"/>
    <n v="118180"/>
    <x v="27"/>
    <x v="2"/>
    <s v="NULL"/>
    <n v="0"/>
    <s v="N;"/>
    <n v="1550070562"/>
    <s v="web"/>
    <s v="86.101.59.133"/>
    <s v="NULL"/>
    <m/>
    <n v="44"/>
    <n v="1211959"/>
    <x v="2"/>
  </r>
  <r>
    <n v="19934813"/>
    <x v="24"/>
    <s v="mod_url"/>
    <s v="viewed"/>
    <s v="course_module"/>
    <s v="url"/>
    <n v="2128"/>
    <s v="r"/>
    <n v="2"/>
    <n v="299786"/>
    <n v="70"/>
    <n v="118180"/>
    <x v="22"/>
    <x v="2"/>
    <s v="NULL"/>
    <n v="0"/>
    <s v="N;"/>
    <n v="1550070564"/>
    <s v="web"/>
    <s v="86.101.59.133"/>
    <s v="NULL"/>
    <m/>
    <n v="44"/>
    <n v="1211961"/>
    <x v="2"/>
  </r>
  <r>
    <n v="19934824"/>
    <x v="24"/>
    <s v="mod_url"/>
    <s v="viewed"/>
    <s v="course_module"/>
    <s v="url"/>
    <n v="2128"/>
    <s v="r"/>
    <n v="2"/>
    <n v="299786"/>
    <n v="70"/>
    <n v="118180"/>
    <x v="28"/>
    <x v="2"/>
    <s v="NULL"/>
    <n v="0"/>
    <s v="N;"/>
    <n v="1550070603"/>
    <s v="web"/>
    <s v="86.101.59.133"/>
    <s v="NULL"/>
    <m/>
    <n v="44"/>
    <n v="1212000"/>
    <x v="2"/>
  </r>
  <r>
    <n v="19934829"/>
    <x v="24"/>
    <s v="mod_url"/>
    <s v="viewed"/>
    <s v="course_module"/>
    <s v="url"/>
    <n v="2128"/>
    <s v="r"/>
    <n v="2"/>
    <n v="299786"/>
    <n v="70"/>
    <n v="118180"/>
    <x v="28"/>
    <x v="2"/>
    <s v="NULL"/>
    <n v="0"/>
    <s v="N;"/>
    <n v="1550070617"/>
    <s v="web"/>
    <s v="86.101.59.133"/>
    <s v="NULL"/>
    <m/>
    <n v="44"/>
    <n v="1212014"/>
    <x v="2"/>
  </r>
  <r>
    <n v="19934840"/>
    <x v="2"/>
    <s v="core"/>
    <s v="viewed"/>
    <s v="user_profile"/>
    <s v="user"/>
    <n v="34004"/>
    <s v="r"/>
    <n v="0"/>
    <n v="298434"/>
    <n v="50"/>
    <n v="17307"/>
    <x v="2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0706"/>
    <s v="web"/>
    <s v="86.101.59.133"/>
    <s v="NULL"/>
    <m/>
    <n v="44"/>
    <n v="1212103"/>
    <x v="2"/>
  </r>
  <r>
    <n v="19934849"/>
    <x v="11"/>
    <s v="mod_forum"/>
    <s v="uploaded"/>
    <s v="assessable"/>
    <s v="forum_posts"/>
    <n v="129571"/>
    <s v="c"/>
    <n v="2"/>
    <n v="298435"/>
    <n v="70"/>
    <n v="117454"/>
    <x v="2"/>
    <x v="2"/>
    <s v="NULL"/>
    <n v="0"/>
    <s v="a:4:{s:7:&quot;content&quot;;s:121:&quot;&lt;p&gt;Knowledge is what can be transformed into source code. Every other human activity is art.&lt;br&gt;(cf. Knuth, 1992)&lt;br&gt;&lt;/p&gt;&quot;;s:14:&quot;pathnamehashes&quot;;a:0:{}s:12:&quot;discussionid&quot;;i:44635;s:13:&quot;triggeredfrom&quot;;s:18:&quot;forum_add_new_post&quot;;}"/>
    <n v="1550070747"/>
    <s v="web"/>
    <s v="89.132.138.109"/>
    <s v="NULL"/>
    <m/>
    <n v="44"/>
    <n v="1212144"/>
    <x v="2"/>
  </r>
  <r>
    <n v="19934850"/>
    <x v="14"/>
    <s v="mod_forum"/>
    <s v="created"/>
    <s v="post"/>
    <s v="forum_posts"/>
    <n v="129571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0070747"/>
    <s v="web"/>
    <s v="89.132.138.109"/>
    <s v="NULL"/>
    <m/>
    <n v="44"/>
    <n v="1212144"/>
    <x v="2"/>
  </r>
  <r>
    <n v="1993485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747"/>
    <s v="web"/>
    <s v="89.132.138.109"/>
    <s v="NULL"/>
    <m/>
    <n v="44"/>
    <n v="1212144"/>
    <x v="2"/>
  </r>
  <r>
    <n v="19934853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070749"/>
    <s v="web"/>
    <s v="86.101.59.133"/>
    <s v="NULL"/>
    <m/>
    <n v="44"/>
    <n v="1212146"/>
    <x v="2"/>
  </r>
  <r>
    <n v="19934854"/>
    <x v="5"/>
    <s v="mod_forum"/>
    <s v="viewed"/>
    <s v="course_module"/>
    <s v="forum"/>
    <n v="29409"/>
    <s v="r"/>
    <n v="2"/>
    <n v="298435"/>
    <n v="70"/>
    <n v="117454"/>
    <x v="26"/>
    <x v="2"/>
    <s v="NULL"/>
    <n v="0"/>
    <s v="N;"/>
    <n v="1550070750"/>
    <s v="web"/>
    <s v="86.101.59.133"/>
    <s v="NULL"/>
    <m/>
    <n v="44"/>
    <n v="1212147"/>
    <x v="2"/>
  </r>
  <r>
    <n v="19934856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753"/>
    <s v="web"/>
    <s v="86.101.59.133"/>
    <s v="NULL"/>
    <m/>
    <n v="44"/>
    <n v="1212150"/>
    <x v="2"/>
  </r>
  <r>
    <n v="19934860"/>
    <x v="5"/>
    <s v="mod_forum"/>
    <s v="viewed"/>
    <s v="course_module"/>
    <s v="forum"/>
    <n v="29409"/>
    <s v="r"/>
    <n v="2"/>
    <n v="298435"/>
    <n v="70"/>
    <n v="117454"/>
    <x v="22"/>
    <x v="2"/>
    <s v="NULL"/>
    <n v="0"/>
    <s v="N;"/>
    <n v="1550070761"/>
    <s v="web"/>
    <s v="86.101.59.133"/>
    <s v="NULL"/>
    <m/>
    <n v="44"/>
    <n v="1212158"/>
    <x v="2"/>
  </r>
  <r>
    <n v="19934863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0764"/>
    <s v="web"/>
    <s v="86.101.59.133"/>
    <s v="NULL"/>
    <m/>
    <n v="44"/>
    <n v="1212161"/>
    <x v="2"/>
  </r>
  <r>
    <n v="19934867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768"/>
    <s v="web"/>
    <s v="86.101.59.133"/>
    <s v="NULL"/>
    <m/>
    <n v="44"/>
    <n v="1212165"/>
    <x v="2"/>
  </r>
  <r>
    <n v="1993487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774"/>
    <s v="web"/>
    <s v="86.101.59.133"/>
    <s v="NULL"/>
    <m/>
    <n v="44"/>
    <n v="1212171"/>
    <x v="2"/>
  </r>
  <r>
    <n v="19934873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0776"/>
    <s v="web"/>
    <s v="86.101.59.133"/>
    <s v="NULL"/>
    <m/>
    <n v="44"/>
    <n v="1212173"/>
    <x v="2"/>
  </r>
  <r>
    <n v="19934874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776"/>
    <s v="web"/>
    <s v="86.101.59.133"/>
    <s v="NULL"/>
    <m/>
    <n v="44"/>
    <n v="1212173"/>
    <x v="2"/>
  </r>
  <r>
    <n v="1993487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780"/>
    <s v="web"/>
    <s v="86.101.59.133"/>
    <s v="NULL"/>
    <m/>
    <n v="44"/>
    <n v="1212177"/>
    <x v="2"/>
  </r>
  <r>
    <n v="19934878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0780"/>
    <s v="web"/>
    <s v="86.101.59.133"/>
    <s v="NULL"/>
    <m/>
    <n v="44"/>
    <n v="1212177"/>
    <x v="2"/>
  </r>
  <r>
    <n v="19934882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0784"/>
    <s v="web"/>
    <s v="86.101.59.133"/>
    <s v="NULL"/>
    <m/>
    <n v="44"/>
    <n v="1212181"/>
    <x v="2"/>
  </r>
  <r>
    <n v="19934893"/>
    <x v="13"/>
    <s v="mod_forum"/>
    <s v="viewed"/>
    <s v="discussion"/>
    <s v="forum_discussions"/>
    <n v="44635"/>
    <s v="r"/>
    <n v="2"/>
    <n v="298435"/>
    <n v="70"/>
    <n v="117454"/>
    <x v="25"/>
    <x v="2"/>
    <s v="NULL"/>
    <n v="0"/>
    <s v="N;"/>
    <n v="1550070804"/>
    <s v="web"/>
    <s v="86.101.59.133"/>
    <s v="NULL"/>
    <m/>
    <n v="44"/>
    <n v="1212201"/>
    <x v="2"/>
  </r>
  <r>
    <n v="19934899"/>
    <x v="13"/>
    <s v="mod_forum"/>
    <s v="viewed"/>
    <s v="discussion"/>
    <s v="forum_discussions"/>
    <n v="44635"/>
    <s v="r"/>
    <n v="2"/>
    <n v="298435"/>
    <n v="70"/>
    <n v="117454"/>
    <x v="29"/>
    <x v="2"/>
    <s v="NULL"/>
    <n v="0"/>
    <s v="N;"/>
    <n v="1550070819"/>
    <s v="web"/>
    <s v="86.101.59.133"/>
    <s v="NULL"/>
    <m/>
    <n v="44"/>
    <n v="1212216"/>
    <x v="2"/>
  </r>
  <r>
    <n v="19934900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0826"/>
    <s v="web"/>
    <s v="86.101.59.133"/>
    <s v="NULL"/>
    <m/>
    <n v="44"/>
    <n v="1212223"/>
    <x v="2"/>
  </r>
  <r>
    <n v="1993490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840"/>
    <s v="web"/>
    <s v="89.132.138.109"/>
    <s v="NULL"/>
    <m/>
    <n v="44"/>
    <n v="1212237"/>
    <x v="2"/>
  </r>
  <r>
    <n v="1993491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871"/>
    <s v="web"/>
    <s v="86.101.59.133"/>
    <s v="NULL"/>
    <m/>
    <n v="44"/>
    <n v="1212268"/>
    <x v="2"/>
  </r>
  <r>
    <n v="19934924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875"/>
    <s v="web"/>
    <s v="86.101.59.133"/>
    <s v="NULL"/>
    <m/>
    <n v="44"/>
    <n v="1212272"/>
    <x v="2"/>
  </r>
  <r>
    <n v="19934926"/>
    <x v="24"/>
    <s v="mod_url"/>
    <s v="viewed"/>
    <s v="course_module"/>
    <s v="url"/>
    <n v="2128"/>
    <s v="r"/>
    <n v="2"/>
    <n v="299786"/>
    <n v="70"/>
    <n v="118180"/>
    <x v="2"/>
    <x v="2"/>
    <s v="NULL"/>
    <n v="0"/>
    <s v="N;"/>
    <n v="1550070877"/>
    <s v="web"/>
    <s v="86.101.59.133"/>
    <s v="NULL"/>
    <m/>
    <n v="44"/>
    <n v="1212274"/>
    <x v="2"/>
  </r>
  <r>
    <n v="19934928"/>
    <x v="3"/>
    <s v="core"/>
    <s v="viewed"/>
    <s v="course"/>
    <s v="NULL"/>
    <s v="NULL"/>
    <s v="r"/>
    <n v="2"/>
    <n v="298434"/>
    <n v="50"/>
    <n v="17307"/>
    <x v="30"/>
    <x v="2"/>
    <s v="NULL"/>
    <n v="0"/>
    <s v="N;"/>
    <n v="1550070883"/>
    <s v="web"/>
    <s v="86.101.59.133"/>
    <s v="NULL"/>
    <m/>
    <n v="44"/>
    <n v="1212280"/>
    <x v="2"/>
  </r>
  <r>
    <n v="1993492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0886"/>
    <s v="web"/>
    <s v="86.101.59.133"/>
    <s v="NULL"/>
    <m/>
    <n v="44"/>
    <n v="1212283"/>
    <x v="2"/>
  </r>
  <r>
    <n v="19934930"/>
    <x v="5"/>
    <s v="mod_forum"/>
    <s v="viewed"/>
    <s v="course_module"/>
    <s v="forum"/>
    <n v="29409"/>
    <s v="r"/>
    <n v="2"/>
    <n v="298435"/>
    <n v="70"/>
    <n v="117454"/>
    <x v="30"/>
    <x v="2"/>
    <s v="NULL"/>
    <n v="0"/>
    <s v="N;"/>
    <n v="1550070886"/>
    <s v="web"/>
    <s v="86.101.59.133"/>
    <s v="NULL"/>
    <m/>
    <n v="44"/>
    <n v="1212283"/>
    <x v="2"/>
  </r>
  <r>
    <n v="19934932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888"/>
    <s v="web"/>
    <s v="86.101.59.133"/>
    <s v="NULL"/>
    <m/>
    <n v="44"/>
    <n v="1212285"/>
    <x v="2"/>
  </r>
  <r>
    <n v="19934933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0889"/>
    <s v="web"/>
    <s v="86.101.59.133"/>
    <s v="NULL"/>
    <m/>
    <n v="44"/>
    <n v="1212286"/>
    <x v="2"/>
  </r>
  <r>
    <n v="19934935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0892"/>
    <s v="web"/>
    <s v="86.101.59.133"/>
    <s v="NULL"/>
    <m/>
    <n v="44"/>
    <n v="1212289"/>
    <x v="2"/>
  </r>
  <r>
    <n v="19934936"/>
    <x v="11"/>
    <s v="mod_forum"/>
    <s v="uploaded"/>
    <s v="assessable"/>
    <s v="forum_posts"/>
    <n v="129572"/>
    <s v="c"/>
    <n v="2"/>
    <n v="298435"/>
    <n v="70"/>
    <n v="117454"/>
    <x v="26"/>
    <x v="2"/>
    <s v="NULL"/>
    <n v="0"/>
    <s v="a:4:{s:7:&quot;content&quot;;s:65:&quot;&lt;p&gt;Knowledge is what you know and understand about something.&lt;/p&gt;&quot;;s:14:&quot;pathnamehashes&quot;;a:0:{}s:12:&quot;discussionid&quot;;i:44635;s:13:&quot;triggeredfrom&quot;;s:18:&quot;forum_add_new_post&quot;;}"/>
    <n v="1550070892"/>
    <s v="web"/>
    <s v="86.101.59.133"/>
    <s v="NULL"/>
    <m/>
    <n v="44"/>
    <n v="1212289"/>
    <x v="2"/>
  </r>
  <r>
    <n v="19934937"/>
    <x v="14"/>
    <s v="mod_forum"/>
    <s v="created"/>
    <s v="post"/>
    <s v="forum_posts"/>
    <n v="129572"/>
    <s v="c"/>
    <n v="2"/>
    <n v="298435"/>
    <n v="70"/>
    <n v="117454"/>
    <x v="26"/>
    <x v="2"/>
    <s v="NULL"/>
    <n v="0"/>
    <s v="a:3:{s:12:&quot;discussionid&quot;;s:5:&quot;44635&quot;;s:7:&quot;forumid&quot;;s:5:&quot;29409&quot;;s:9:&quot;forumtype&quot;;s:7:&quot;general&quot;;}"/>
    <n v="1550070892"/>
    <s v="web"/>
    <s v="86.101.59.133"/>
    <s v="NULL"/>
    <m/>
    <n v="44"/>
    <n v="1212289"/>
    <x v="2"/>
  </r>
  <r>
    <n v="19934938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892"/>
    <s v="web"/>
    <s v="86.101.59.133"/>
    <s v="NULL"/>
    <m/>
    <n v="44"/>
    <n v="1212289"/>
    <x v="2"/>
  </r>
  <r>
    <n v="19934939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0070894"/>
    <s v="web"/>
    <s v="86.101.59.133"/>
    <s v="NULL"/>
    <m/>
    <n v="44"/>
    <n v="1212291"/>
    <x v="2"/>
  </r>
  <r>
    <n v="19934941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0070898"/>
    <s v="web"/>
    <s v="86.101.59.133"/>
    <s v="NULL"/>
    <m/>
    <n v="44"/>
    <n v="1212295"/>
    <x v="2"/>
  </r>
  <r>
    <n v="19934943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070901"/>
    <s v="web"/>
    <s v="86.101.59.133"/>
    <s v="NULL"/>
    <m/>
    <n v="44"/>
    <n v="1212298"/>
    <x v="2"/>
  </r>
  <r>
    <n v="19934953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0905"/>
    <s v="web"/>
    <s v="86.101.59.133"/>
    <s v="NULL"/>
    <m/>
    <n v="44"/>
    <n v="1212302"/>
    <x v="2"/>
  </r>
  <r>
    <n v="19934963"/>
    <x v="11"/>
    <s v="mod_forum"/>
    <s v="uploaded"/>
    <s v="assessable"/>
    <s v="forum_posts"/>
    <n v="129573"/>
    <s v="c"/>
    <n v="2"/>
    <n v="298435"/>
    <n v="70"/>
    <n v="117454"/>
    <x v="18"/>
    <x v="2"/>
    <s v="NULL"/>
    <n v="0"/>
    <s v="a:4:{s:7:&quot;content&quot;;s:87:&quot;Knowledge can refer to a theoretical&amp;nbsp;or practical&amp;nbsp;understanding of a subject.&quot;;s:14:&quot;pathnamehashes&quot;;a:0:{}s:12:&quot;discussionid&quot;;i:44636;s:13:&quot;triggeredfrom&quot;;s:18:&quot;forum_add_new_post&quot;;}"/>
    <n v="1550070934"/>
    <s v="web"/>
    <s v="86.101.59.133"/>
    <s v="NULL"/>
    <m/>
    <n v="44"/>
    <n v="1212331"/>
    <x v="2"/>
  </r>
  <r>
    <n v="19934964"/>
    <x v="14"/>
    <s v="mod_forum"/>
    <s v="created"/>
    <s v="post"/>
    <s v="forum_posts"/>
    <n v="129573"/>
    <s v="c"/>
    <n v="2"/>
    <n v="298435"/>
    <n v="70"/>
    <n v="117454"/>
    <x v="18"/>
    <x v="2"/>
    <s v="NULL"/>
    <n v="0"/>
    <s v="a:3:{s:12:&quot;discussionid&quot;;s:5:&quot;44636&quot;;s:7:&quot;forumid&quot;;s:5:&quot;29409&quot;;s:9:&quot;forumtype&quot;;s:7:&quot;general&quot;;}"/>
    <n v="1550070934"/>
    <s v="web"/>
    <s v="86.101.59.133"/>
    <s v="NULL"/>
    <m/>
    <n v="44"/>
    <n v="1212331"/>
    <x v="2"/>
  </r>
  <r>
    <n v="19934965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0934"/>
    <s v="web"/>
    <s v="86.101.59.133"/>
    <s v="NULL"/>
    <m/>
    <n v="44"/>
    <n v="1212331"/>
    <x v="2"/>
  </r>
  <r>
    <n v="19934971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70961"/>
    <s v="web"/>
    <s v="86.101.59.133"/>
    <s v="NULL"/>
    <m/>
    <n v="44"/>
    <n v="1212358"/>
    <x v="2"/>
  </r>
  <r>
    <n v="19934981"/>
    <x v="11"/>
    <s v="mod_forum"/>
    <s v="uploaded"/>
    <s v="assessable"/>
    <s v="forum_posts"/>
    <n v="129575"/>
    <s v="c"/>
    <n v="2"/>
    <n v="298435"/>
    <n v="70"/>
    <n v="117454"/>
    <x v="24"/>
    <x v="2"/>
    <s v="NULL"/>
    <n v="0"/>
    <s v="a:4:{s:7:&quot;content&quot;;s:114:&quot;&lt;p&gt;As per my recapitulate about Knowledge definition is the range of one's information or understanding.&amp;nbsp;&lt;/p&gt;&quot;;s:14:&quot;pathnamehashes&quot;;a:0:{}s:12:&quot;discussionid&quot;;i:44636;s:13:&quot;triggeredfrom&quot;;s:18:&quot;forum_add_new_post&quot;;}"/>
    <n v="1550070972"/>
    <s v="web"/>
    <s v="86.101.59.133"/>
    <s v="NULL"/>
    <m/>
    <n v="44"/>
    <n v="1212369"/>
    <x v="2"/>
  </r>
  <r>
    <n v="19934982"/>
    <x v="14"/>
    <s v="mod_forum"/>
    <s v="created"/>
    <s v="post"/>
    <s v="forum_posts"/>
    <n v="129575"/>
    <s v="c"/>
    <n v="2"/>
    <n v="298435"/>
    <n v="70"/>
    <n v="117454"/>
    <x v="24"/>
    <x v="2"/>
    <s v="NULL"/>
    <n v="0"/>
    <s v="a:3:{s:12:&quot;discussionid&quot;;s:5:&quot;44636&quot;;s:7:&quot;forumid&quot;;s:5:&quot;29409&quot;;s:9:&quot;forumtype&quot;;s:7:&quot;general&quot;;}"/>
    <n v="1550070972"/>
    <s v="web"/>
    <s v="86.101.59.133"/>
    <s v="NULL"/>
    <m/>
    <n v="44"/>
    <n v="1212369"/>
    <x v="2"/>
  </r>
  <r>
    <n v="19934984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070972"/>
    <s v="web"/>
    <s v="86.101.59.133"/>
    <s v="NULL"/>
    <m/>
    <n v="44"/>
    <n v="1212369"/>
    <x v="2"/>
  </r>
  <r>
    <n v="1993498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0979"/>
    <s v="web"/>
    <s v="89.132.138.109"/>
    <s v="NULL"/>
    <m/>
    <n v="44"/>
    <n v="1212376"/>
    <x v="2"/>
  </r>
  <r>
    <n v="1993498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0984"/>
    <s v="web"/>
    <s v="86.101.59.133"/>
    <s v="NULL"/>
    <m/>
    <n v="44"/>
    <n v="1212381"/>
    <x v="2"/>
  </r>
  <r>
    <n v="19934989"/>
    <x v="11"/>
    <s v="mod_forum"/>
    <s v="uploaded"/>
    <s v="assessable"/>
    <s v="forum_posts"/>
    <n v="129576"/>
    <s v="c"/>
    <n v="2"/>
    <n v="298435"/>
    <n v="70"/>
    <n v="117454"/>
    <x v="31"/>
    <x v="2"/>
    <s v="NULL"/>
    <n v="0"/>
    <s v="a:4:{s:7:&quot;content&quot;;s:124:&quot;&lt;p&gt;information,&amp;nbsp;understanding, or&amp;nbsp;skill that&amp;nbsp;you get&amp;nbsp;from&amp;nbsp;experience&amp;nbsp;or&amp;nbsp;education&lt;br&gt;&lt;/p&gt;&quot;;s:14:&quot;pathnamehashes&quot;;a:0:{}s:12:&quot;discussionid&quot;;i:44636;s:13:&quot;triggeredfrom&quot;;s:18:&quot;forum_add_new_post&quot;;}"/>
    <n v="1550070985"/>
    <s v="web"/>
    <s v="86.101.59.133"/>
    <s v="NULL"/>
    <m/>
    <n v="44"/>
    <n v="1212382"/>
    <x v="2"/>
  </r>
  <r>
    <n v="19934990"/>
    <x v="14"/>
    <s v="mod_forum"/>
    <s v="created"/>
    <s v="post"/>
    <s v="forum_posts"/>
    <n v="129576"/>
    <s v="c"/>
    <n v="2"/>
    <n v="298435"/>
    <n v="70"/>
    <n v="117454"/>
    <x v="31"/>
    <x v="2"/>
    <s v="NULL"/>
    <n v="0"/>
    <s v="a:3:{s:12:&quot;discussionid&quot;;s:5:&quot;44636&quot;;s:7:&quot;forumid&quot;;s:5:&quot;29409&quot;;s:9:&quot;forumtype&quot;;s:7:&quot;general&quot;;}"/>
    <n v="1550070985"/>
    <s v="web"/>
    <s v="86.101.59.133"/>
    <s v="NULL"/>
    <m/>
    <n v="44"/>
    <n v="1212382"/>
    <x v="2"/>
  </r>
  <r>
    <n v="19934991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070986"/>
    <s v="web"/>
    <s v="86.101.59.133"/>
    <s v="NULL"/>
    <m/>
    <n v="44"/>
    <n v="1212383"/>
    <x v="2"/>
  </r>
  <r>
    <n v="19934994"/>
    <x v="11"/>
    <s v="mod_forum"/>
    <s v="uploaded"/>
    <s v="assessable"/>
    <s v="forum_posts"/>
    <n v="129577"/>
    <s v="c"/>
    <n v="2"/>
    <n v="298435"/>
    <n v="70"/>
    <n v="117454"/>
    <x v="25"/>
    <x v="2"/>
    <s v="NULL"/>
    <n v="0"/>
    <s v="a:4:{s:7:&quot;content&quot;;s:192:&quot;&lt;p&gt;Knowledge is what you achieved during your course of life which can be translated in to your daily activities including studying, working, thinking, communicating, etc.&amp;nbsp;&lt;/p&gt;&lt;p&gt;&lt;br&gt;&lt;/p&gt;&quot;;s:14:&quot;pathnamehashes&quot;;a:0:{}s:12:&quot;discussionid&quot;;i:44635;s:13:&quot;triggeredfrom&quot;;s:18:&quot;forum_add_new_post&quot;;}"/>
    <n v="1550070993"/>
    <s v="web"/>
    <s v="86.101.59.133"/>
    <s v="NULL"/>
    <m/>
    <n v="44"/>
    <n v="1212390"/>
    <x v="2"/>
  </r>
  <r>
    <n v="19934995"/>
    <x v="14"/>
    <s v="mod_forum"/>
    <s v="created"/>
    <s v="post"/>
    <s v="forum_posts"/>
    <n v="129577"/>
    <s v="c"/>
    <n v="2"/>
    <n v="298435"/>
    <n v="70"/>
    <n v="117454"/>
    <x v="25"/>
    <x v="2"/>
    <s v="NULL"/>
    <n v="0"/>
    <s v="a:3:{s:12:&quot;discussionid&quot;;s:5:&quot;44635&quot;;s:7:&quot;forumid&quot;;s:5:&quot;29409&quot;;s:9:&quot;forumtype&quot;;s:7:&quot;general&quot;;}"/>
    <n v="1550070993"/>
    <s v="web"/>
    <s v="86.101.59.133"/>
    <s v="NULL"/>
    <m/>
    <n v="44"/>
    <n v="1212390"/>
    <x v="2"/>
  </r>
  <r>
    <n v="19934996"/>
    <x v="13"/>
    <s v="mod_forum"/>
    <s v="viewed"/>
    <s v="discussion"/>
    <s v="forum_discussions"/>
    <n v="44635"/>
    <s v="r"/>
    <n v="2"/>
    <n v="298435"/>
    <n v="70"/>
    <n v="117454"/>
    <x v="25"/>
    <x v="2"/>
    <s v="NULL"/>
    <n v="0"/>
    <s v="N;"/>
    <n v="1550070993"/>
    <s v="web"/>
    <s v="86.101.59.133"/>
    <s v="NULL"/>
    <m/>
    <n v="44"/>
    <n v="1212390"/>
    <x v="2"/>
  </r>
  <r>
    <n v="1993500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006"/>
    <s v="web"/>
    <s v="89.132.138.109"/>
    <s v="NULL"/>
    <m/>
    <n v="44"/>
    <n v="1212403"/>
    <x v="2"/>
  </r>
  <r>
    <n v="19935001"/>
    <x v="11"/>
    <s v="mod_forum"/>
    <s v="uploaded"/>
    <s v="assessable"/>
    <s v="forum_posts"/>
    <n v="129578"/>
    <s v="c"/>
    <n v="2"/>
    <n v="298435"/>
    <n v="70"/>
    <n v="117454"/>
    <x v="23"/>
    <x v="2"/>
    <s v="NULL"/>
    <n v="0"/>
    <s v="a:4:{s:7:&quot;content&quot;;s:107:&quot;&lt;p&gt;In my opinion, The theortical and practical understanding of a specific subject is called knowledge.&lt;/p&gt;&quot;;s:14:&quot;pathnamehashes&quot;;a:0:{}s:12:&quot;discussionid&quot;;i:44636;s:13:&quot;triggeredfrom&quot;;s:18:&quot;forum_add_new_post&quot;;}"/>
    <n v="1550071006"/>
    <s v="web"/>
    <s v="86.101.59.133"/>
    <s v="NULL"/>
    <m/>
    <n v="44"/>
    <n v="1212403"/>
    <x v="2"/>
  </r>
  <r>
    <n v="19935002"/>
    <x v="14"/>
    <s v="mod_forum"/>
    <s v="created"/>
    <s v="post"/>
    <s v="forum_posts"/>
    <n v="129578"/>
    <s v="c"/>
    <n v="2"/>
    <n v="298435"/>
    <n v="70"/>
    <n v="117454"/>
    <x v="23"/>
    <x v="2"/>
    <s v="NULL"/>
    <n v="0"/>
    <s v="a:3:{s:12:&quot;discussionid&quot;;s:5:&quot;44636&quot;;s:7:&quot;forumid&quot;;s:5:&quot;29409&quot;;s:9:&quot;forumtype&quot;;s:7:&quot;general&quot;;}"/>
    <n v="1550071006"/>
    <s v="web"/>
    <s v="86.101.59.133"/>
    <s v="NULL"/>
    <m/>
    <n v="44"/>
    <n v="1212403"/>
    <x v="2"/>
  </r>
  <r>
    <n v="19935003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1006"/>
    <s v="web"/>
    <s v="86.101.59.133"/>
    <s v="NULL"/>
    <m/>
    <n v="44"/>
    <n v="1212403"/>
    <x v="2"/>
  </r>
  <r>
    <n v="19935005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012"/>
    <s v="web"/>
    <s v="86.101.59.133"/>
    <s v="NULL"/>
    <m/>
    <n v="44"/>
    <n v="1212409"/>
    <x v="2"/>
  </r>
  <r>
    <n v="19935013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71032"/>
    <s v="web"/>
    <s v="86.101.59.133"/>
    <s v="NULL"/>
    <m/>
    <n v="44"/>
    <n v="1212429"/>
    <x v="2"/>
  </r>
  <r>
    <n v="19935017"/>
    <x v="11"/>
    <s v="mod_forum"/>
    <s v="uploaded"/>
    <s v="assessable"/>
    <s v="forum_posts"/>
    <n v="129579"/>
    <s v="c"/>
    <n v="2"/>
    <n v="298435"/>
    <n v="70"/>
    <n v="117454"/>
    <x v="30"/>
    <x v="2"/>
    <s v="NULL"/>
    <n v="0"/>
    <s v="a:4:{s:7:&quot;content&quot;;s:133:&quot;&lt;p&gt;Knowledge is experience of life which is you learn in your whole life from practical exercises and theoretical exercise.&amp;nbsp;&lt;/p&gt;&quot;;s:14:&quot;pathnamehashes&quot;;a:0:{}s:12:&quot;discussionid&quot;;i:44636;s:13:&quot;triggeredfrom&quot;;s:18:&quot;forum_add_new_post&quot;;}"/>
    <n v="1550071045"/>
    <s v="web"/>
    <s v="86.101.59.133"/>
    <s v="NULL"/>
    <m/>
    <n v="44"/>
    <n v="1212442"/>
    <x v="2"/>
  </r>
  <r>
    <n v="19935018"/>
    <x v="14"/>
    <s v="mod_forum"/>
    <s v="created"/>
    <s v="post"/>
    <s v="forum_posts"/>
    <n v="129579"/>
    <s v="c"/>
    <n v="2"/>
    <n v="298435"/>
    <n v="70"/>
    <n v="117454"/>
    <x v="30"/>
    <x v="2"/>
    <s v="NULL"/>
    <n v="0"/>
    <s v="a:3:{s:12:&quot;discussionid&quot;;s:5:&quot;44636&quot;;s:7:&quot;forumid&quot;;s:5:&quot;29409&quot;;s:9:&quot;forumtype&quot;;s:7:&quot;general&quot;;}"/>
    <n v="1550071045"/>
    <s v="web"/>
    <s v="86.101.59.133"/>
    <s v="NULL"/>
    <m/>
    <n v="44"/>
    <n v="1212442"/>
    <x v="2"/>
  </r>
  <r>
    <n v="19935019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046"/>
    <s v="web"/>
    <s v="86.101.59.133"/>
    <s v="NULL"/>
    <m/>
    <n v="44"/>
    <n v="1212443"/>
    <x v="2"/>
  </r>
  <r>
    <n v="1993502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070"/>
    <s v="web"/>
    <s v="86.101.59.133"/>
    <s v="NULL"/>
    <m/>
    <n v="44"/>
    <n v="1212467"/>
    <x v="2"/>
  </r>
  <r>
    <n v="1993503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089"/>
    <s v="web"/>
    <s v="89.132.138.109"/>
    <s v="NULL"/>
    <m/>
    <n v="44"/>
    <n v="1212486"/>
    <x v="2"/>
  </r>
  <r>
    <n v="19935038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103"/>
    <s v="web"/>
    <s v="86.101.59.133"/>
    <s v="NULL"/>
    <m/>
    <n v="44"/>
    <n v="1212500"/>
    <x v="2"/>
  </r>
  <r>
    <n v="1993504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06"/>
    <s v="web"/>
    <s v="89.132.138.109"/>
    <s v="NULL"/>
    <m/>
    <n v="44"/>
    <n v="1212503"/>
    <x v="2"/>
  </r>
  <r>
    <n v="19935044"/>
    <x v="11"/>
    <s v="mod_forum"/>
    <s v="uploaded"/>
    <s v="assessable"/>
    <s v="forum_posts"/>
    <n v="129580"/>
    <s v="c"/>
    <n v="2"/>
    <n v="298435"/>
    <n v="70"/>
    <n v="117454"/>
    <x v="27"/>
    <x v="2"/>
    <s v="NULL"/>
    <n v="0"/>
    <s v="a:4:{s:7:&quot;content&quot;;s:139:&quot;&lt;p&gt;Knowledge can be described as the facts, information, and skills acquired by a person or the understanding of a certain subject.&lt;br&gt;&lt;/p&gt;&quot;;s:14:&quot;pathnamehashes&quot;;a:0:{}s:12:&quot;discussionid&quot;;i:44635;s:13:&quot;triggeredfrom&quot;;s:18:&quot;forum_add_new_post&quot;;}"/>
    <n v="1550071110"/>
    <s v="web"/>
    <s v="86.101.59.133"/>
    <s v="NULL"/>
    <m/>
    <n v="44"/>
    <n v="1212507"/>
    <x v="2"/>
  </r>
  <r>
    <n v="19935045"/>
    <x v="14"/>
    <s v="mod_forum"/>
    <s v="created"/>
    <s v="post"/>
    <s v="forum_posts"/>
    <n v="129580"/>
    <s v="c"/>
    <n v="2"/>
    <n v="298435"/>
    <n v="70"/>
    <n v="117454"/>
    <x v="27"/>
    <x v="2"/>
    <s v="NULL"/>
    <n v="0"/>
    <s v="a:3:{s:12:&quot;discussionid&quot;;s:5:&quot;44635&quot;;s:7:&quot;forumid&quot;;s:5:&quot;29409&quot;;s:9:&quot;forumtype&quot;;s:7:&quot;general&quot;;}"/>
    <n v="1550071110"/>
    <s v="web"/>
    <s v="86.101.59.133"/>
    <s v="NULL"/>
    <m/>
    <n v="44"/>
    <n v="1212507"/>
    <x v="2"/>
  </r>
  <r>
    <n v="19935046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1110"/>
    <s v="web"/>
    <s v="86.101.59.133"/>
    <s v="NULL"/>
    <m/>
    <n v="44"/>
    <n v="1212507"/>
    <x v="2"/>
  </r>
  <r>
    <n v="1993505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17"/>
    <s v="web"/>
    <s v="89.132.138.109"/>
    <s v="NULL"/>
    <m/>
    <n v="44"/>
    <n v="1212514"/>
    <x v="2"/>
  </r>
  <r>
    <n v="1993505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19"/>
    <s v="web"/>
    <s v="89.132.138.109"/>
    <s v="NULL"/>
    <m/>
    <n v="44"/>
    <n v="1212516"/>
    <x v="2"/>
  </r>
  <r>
    <n v="19935052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119"/>
    <s v="web"/>
    <s v="86.101.59.133"/>
    <s v="NULL"/>
    <m/>
    <n v="44"/>
    <n v="1212516"/>
    <x v="2"/>
  </r>
  <r>
    <n v="19935068"/>
    <x v="11"/>
    <s v="mod_forum"/>
    <s v="uploaded"/>
    <s v="assessable"/>
    <s v="forum_posts"/>
    <n v="129581"/>
    <s v="c"/>
    <n v="2"/>
    <n v="298435"/>
    <n v="70"/>
    <n v="117454"/>
    <x v="22"/>
    <x v="2"/>
    <s v="NULL"/>
    <n v="0"/>
    <s v="a:4:{s:7:&quot;content&quot;;s:115:&quot;&lt;p&gt;Knowledge is defined as information, facts that have been accumulated through education or experience.&amp;nbsp;&lt;/p&gt;&quot;;s:14:&quot;pathnamehashes&quot;;a:0:{}s:12:&quot;discussionid&quot;;i:44635;s:13:&quot;triggeredfrom&quot;;s:18:&quot;forum_add_new_post&quot;;}"/>
    <n v="1550071138"/>
    <s v="web"/>
    <s v="86.101.59.133"/>
    <s v="NULL"/>
    <m/>
    <n v="44"/>
    <n v="1212535"/>
    <x v="2"/>
  </r>
  <r>
    <n v="19935069"/>
    <x v="14"/>
    <s v="mod_forum"/>
    <s v="created"/>
    <s v="post"/>
    <s v="forum_posts"/>
    <n v="129581"/>
    <s v="c"/>
    <n v="2"/>
    <n v="298435"/>
    <n v="70"/>
    <n v="117454"/>
    <x v="22"/>
    <x v="2"/>
    <s v="NULL"/>
    <n v="0"/>
    <s v="a:3:{s:12:&quot;discussionid&quot;;s:5:&quot;44635&quot;;s:7:&quot;forumid&quot;;s:5:&quot;29409&quot;;s:9:&quot;forumtype&quot;;s:7:&quot;general&quot;;}"/>
    <n v="1550071138"/>
    <s v="web"/>
    <s v="86.101.59.133"/>
    <s v="NULL"/>
    <m/>
    <n v="44"/>
    <n v="1212535"/>
    <x v="2"/>
  </r>
  <r>
    <n v="1993507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38"/>
    <s v="web"/>
    <s v="89.132.138.109"/>
    <s v="NULL"/>
    <m/>
    <n v="44"/>
    <n v="1212535"/>
    <x v="2"/>
  </r>
  <r>
    <n v="19935071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1138"/>
    <s v="web"/>
    <s v="86.101.59.133"/>
    <s v="NULL"/>
    <m/>
    <n v="44"/>
    <n v="1212535"/>
    <x v="2"/>
  </r>
  <r>
    <n v="19935073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071141"/>
    <s v="web"/>
    <s v="86.101.59.133"/>
    <s v="NULL"/>
    <m/>
    <n v="44"/>
    <n v="1212538"/>
    <x v="2"/>
  </r>
  <r>
    <n v="19935076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146"/>
    <s v="web"/>
    <s v="86.101.59.133"/>
    <s v="NULL"/>
    <m/>
    <n v="44"/>
    <n v="1212543"/>
    <x v="2"/>
  </r>
  <r>
    <n v="19935079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147"/>
    <s v="web"/>
    <s v="86.101.59.133"/>
    <s v="NULL"/>
    <m/>
    <n v="44"/>
    <n v="1212544"/>
    <x v="2"/>
  </r>
  <r>
    <n v="1993508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54"/>
    <s v="web"/>
    <s v="89.132.138.109"/>
    <s v="NULL"/>
    <m/>
    <n v="44"/>
    <n v="1212551"/>
    <x v="2"/>
  </r>
  <r>
    <n v="19935084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1155"/>
    <s v="web"/>
    <s v="86.101.59.133"/>
    <s v="NULL"/>
    <m/>
    <n v="44"/>
    <n v="1212552"/>
    <x v="2"/>
  </r>
  <r>
    <n v="1993508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170"/>
    <s v="web"/>
    <s v="89.132.138.109"/>
    <s v="NULL"/>
    <m/>
    <n v="44"/>
    <n v="1212567"/>
    <x v="2"/>
  </r>
  <r>
    <n v="19935090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0071192"/>
    <s v="web"/>
    <s v="86.101.59.133"/>
    <s v="NULL"/>
    <m/>
    <n v="44"/>
    <n v="1212589"/>
    <x v="2"/>
  </r>
  <r>
    <n v="19935091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071195"/>
    <s v="web"/>
    <s v="86.101.59.133"/>
    <s v="NULL"/>
    <m/>
    <n v="44"/>
    <n v="1212592"/>
    <x v="2"/>
  </r>
  <r>
    <n v="19935142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214"/>
    <s v="web"/>
    <s v="86.101.59.133"/>
    <s v="NULL"/>
    <m/>
    <n v="44"/>
    <n v="1212611"/>
    <x v="2"/>
  </r>
  <r>
    <n v="19935161"/>
    <x v="2"/>
    <s v="core"/>
    <s v="viewed"/>
    <s v="user_profile"/>
    <s v="user"/>
    <n v="34292"/>
    <s v="r"/>
    <n v="0"/>
    <n v="298434"/>
    <n v="50"/>
    <n v="17307"/>
    <x v="22"/>
    <x v="2"/>
    <n v="34292"/>
    <n v="0"/>
    <s v="a:3:{s:8:&quot;courseid&quot;;s:5:&quot;17307&quot;;s:15:&quot;courseshortname&quot;;s:5:&quot;IK059&quot;;s:14:&quot;coursefullname&quot;;s:42:&quot;IK059 Advanced Service Design &amp; Management&quot;;}"/>
    <n v="1550071227"/>
    <s v="web"/>
    <s v="86.101.59.133"/>
    <s v="NULL"/>
    <m/>
    <n v="44"/>
    <n v="1212624"/>
    <x v="2"/>
  </r>
  <r>
    <n v="19935166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265"/>
    <s v="web"/>
    <s v="86.101.59.133"/>
    <s v="NULL"/>
    <m/>
    <n v="44"/>
    <n v="1212662"/>
    <x v="2"/>
  </r>
  <r>
    <n v="19935171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288"/>
    <s v="web"/>
    <s v="86.101.59.133"/>
    <s v="NULL"/>
    <m/>
    <n v="44"/>
    <n v="1212685"/>
    <x v="2"/>
  </r>
  <r>
    <n v="19935176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071317"/>
    <s v="web"/>
    <s v="86.101.59.133"/>
    <s v="NULL"/>
    <m/>
    <n v="44"/>
    <n v="1212714"/>
    <x v="2"/>
  </r>
  <r>
    <n v="19935186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380"/>
    <s v="web"/>
    <s v="86.101.59.133"/>
    <s v="NULL"/>
    <m/>
    <n v="44"/>
    <n v="1212777"/>
    <x v="2"/>
  </r>
  <r>
    <n v="1993518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397"/>
    <s v="web"/>
    <s v="86.101.59.133"/>
    <s v="NULL"/>
    <m/>
    <n v="44"/>
    <n v="1212794"/>
    <x v="2"/>
  </r>
  <r>
    <n v="1993523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566"/>
    <s v="web"/>
    <s v="89.132.138.109"/>
    <s v="NULL"/>
    <m/>
    <n v="44"/>
    <n v="1212963"/>
    <x v="2"/>
  </r>
  <r>
    <n v="19935243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606"/>
    <s v="web"/>
    <s v="86.101.59.133"/>
    <s v="NULL"/>
    <m/>
    <n v="44"/>
    <n v="1213003"/>
    <x v="2"/>
  </r>
  <r>
    <n v="19935253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634"/>
    <s v="web"/>
    <s v="86.101.59.133"/>
    <s v="NULL"/>
    <m/>
    <n v="44"/>
    <n v="1213031"/>
    <x v="2"/>
  </r>
  <r>
    <n v="19935255"/>
    <x v="2"/>
    <s v="core"/>
    <s v="viewed"/>
    <s v="user_profile"/>
    <s v="user"/>
    <n v="34004"/>
    <s v="r"/>
    <n v="0"/>
    <n v="298434"/>
    <n v="50"/>
    <n v="17307"/>
    <x v="2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1642"/>
    <s v="web"/>
    <s v="86.101.59.133"/>
    <s v="NULL"/>
    <m/>
    <n v="44"/>
    <n v="1213039"/>
    <x v="2"/>
  </r>
  <r>
    <n v="19935256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646"/>
    <s v="web"/>
    <s v="86.101.59.133"/>
    <s v="NULL"/>
    <m/>
    <n v="44"/>
    <n v="1213043"/>
    <x v="2"/>
  </r>
  <r>
    <n v="1993526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71653"/>
    <s v="web"/>
    <s v="86.101.59.133"/>
    <s v="NULL"/>
    <m/>
    <n v="44"/>
    <n v="1213050"/>
    <x v="2"/>
  </r>
  <r>
    <n v="19935262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71656"/>
    <s v="web"/>
    <s v="86.101.59.133"/>
    <s v="NULL"/>
    <m/>
    <n v="44"/>
    <n v="1213053"/>
    <x v="2"/>
  </r>
  <r>
    <n v="1993526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659"/>
    <s v="web"/>
    <s v="86.101.59.133"/>
    <s v="NULL"/>
    <m/>
    <n v="44"/>
    <n v="1213056"/>
    <x v="2"/>
  </r>
  <r>
    <n v="19935264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071659"/>
    <s v="web"/>
    <s v="86.101.59.133"/>
    <s v="NULL"/>
    <m/>
    <n v="44"/>
    <n v="1213056"/>
    <x v="2"/>
  </r>
  <r>
    <n v="19935268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1669"/>
    <s v="web"/>
    <s v="86.101.59.133"/>
    <s v="NULL"/>
    <m/>
    <n v="44"/>
    <n v="1213066"/>
    <x v="2"/>
  </r>
  <r>
    <n v="19935272"/>
    <x v="24"/>
    <s v="mod_url"/>
    <s v="viewed"/>
    <s v="course_module"/>
    <s v="url"/>
    <n v="2128"/>
    <s v="r"/>
    <n v="2"/>
    <n v="299786"/>
    <n v="70"/>
    <n v="118180"/>
    <x v="28"/>
    <x v="2"/>
    <s v="NULL"/>
    <n v="0"/>
    <s v="N;"/>
    <n v="1550071675"/>
    <s v="web"/>
    <s v="86.101.59.133"/>
    <s v="NULL"/>
    <m/>
    <n v="44"/>
    <n v="1213072"/>
    <x v="2"/>
  </r>
  <r>
    <n v="19935278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1690"/>
    <s v="web"/>
    <s v="86.101.59.133"/>
    <s v="NULL"/>
    <m/>
    <n v="44"/>
    <n v="1213087"/>
    <x v="2"/>
  </r>
  <r>
    <n v="19935279"/>
    <x v="3"/>
    <s v="core"/>
    <s v="viewed"/>
    <s v="course"/>
    <s v="NULL"/>
    <s v="NULL"/>
    <s v="r"/>
    <n v="2"/>
    <n v="298434"/>
    <n v="50"/>
    <n v="17307"/>
    <x v="29"/>
    <x v="2"/>
    <s v="NULL"/>
    <n v="0"/>
    <s v="N;"/>
    <n v="1550071691"/>
    <s v="web"/>
    <s v="86.101.59.133"/>
    <s v="NULL"/>
    <m/>
    <n v="44"/>
    <n v="1213088"/>
    <x v="2"/>
  </r>
  <r>
    <n v="19935281"/>
    <x v="24"/>
    <s v="mod_url"/>
    <s v="viewed"/>
    <s v="course_module"/>
    <s v="url"/>
    <n v="2128"/>
    <s v="r"/>
    <n v="2"/>
    <n v="299786"/>
    <n v="70"/>
    <n v="118180"/>
    <x v="27"/>
    <x v="2"/>
    <s v="NULL"/>
    <n v="0"/>
    <s v="N;"/>
    <n v="1550071694"/>
    <s v="web"/>
    <s v="86.101.59.133"/>
    <s v="NULL"/>
    <m/>
    <n v="44"/>
    <n v="1213091"/>
    <x v="2"/>
  </r>
  <r>
    <n v="19935288"/>
    <x v="11"/>
    <s v="mod_forum"/>
    <s v="uploaded"/>
    <s v="assessable"/>
    <s v="forum_posts"/>
    <n v="129582"/>
    <s v="c"/>
    <n v="2"/>
    <n v="298435"/>
    <n v="70"/>
    <n v="117454"/>
    <x v="2"/>
    <x v="2"/>
    <s v="NULL"/>
    <n v="0"/>
    <s v="a:4:{s:7:&quot;content&quot;;s:36:&quot;&lt;p&gt;The longer -- the better.&lt;br&gt;&lt;/p&gt;&quot;;s:14:&quot;pathnamehashes&quot;;a:0:{}s:12:&quot;discussionid&quot;;i:44635;s:13:&quot;triggeredfrom&quot;;s:18:&quot;forum_add_new_post&quot;;}"/>
    <n v="1550071743"/>
    <s v="web"/>
    <s v="89.132.138.109"/>
    <s v="NULL"/>
    <m/>
    <n v="44"/>
    <n v="1213140"/>
    <x v="2"/>
  </r>
  <r>
    <n v="19935289"/>
    <x v="14"/>
    <s v="mod_forum"/>
    <s v="created"/>
    <s v="post"/>
    <s v="forum_posts"/>
    <n v="129582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0071743"/>
    <s v="web"/>
    <s v="89.132.138.109"/>
    <s v="NULL"/>
    <m/>
    <n v="44"/>
    <n v="1213140"/>
    <x v="2"/>
  </r>
  <r>
    <n v="1993529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43"/>
    <s v="web"/>
    <s v="89.132.138.109"/>
    <s v="NULL"/>
    <m/>
    <n v="44"/>
    <n v="1213140"/>
    <x v="2"/>
  </r>
  <r>
    <n v="199352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61"/>
    <s v="web"/>
    <s v="86.101.59.133"/>
    <s v="NULL"/>
    <m/>
    <n v="44"/>
    <n v="1213158"/>
    <x v="2"/>
  </r>
  <r>
    <n v="19935296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771"/>
    <s v="web"/>
    <s v="86.101.59.133"/>
    <s v="NULL"/>
    <m/>
    <n v="44"/>
    <n v="1213168"/>
    <x v="2"/>
  </r>
  <r>
    <n v="19935297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774"/>
    <s v="web"/>
    <s v="86.101.59.133"/>
    <s v="NULL"/>
    <m/>
    <n v="44"/>
    <n v="1213171"/>
    <x v="2"/>
  </r>
  <r>
    <n v="19935300"/>
    <x v="2"/>
    <s v="core"/>
    <s v="viewed"/>
    <s v="user_profile"/>
    <s v="user"/>
    <n v="34004"/>
    <s v="r"/>
    <n v="0"/>
    <n v="298434"/>
    <n v="50"/>
    <n v="17307"/>
    <x v="1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1783"/>
    <s v="web"/>
    <s v="86.101.59.133"/>
    <s v="NULL"/>
    <m/>
    <n v="44"/>
    <n v="1213180"/>
    <x v="2"/>
  </r>
  <r>
    <n v="19935301"/>
    <x v="5"/>
    <s v="mod_forum"/>
    <s v="viewed"/>
    <s v="course_module"/>
    <s v="forum"/>
    <n v="29409"/>
    <s v="r"/>
    <n v="2"/>
    <n v="298435"/>
    <n v="70"/>
    <n v="117454"/>
    <x v="26"/>
    <x v="2"/>
    <s v="NULL"/>
    <n v="0"/>
    <s v="N;"/>
    <n v="1550071784"/>
    <s v="web"/>
    <s v="86.101.59.133"/>
    <s v="NULL"/>
    <m/>
    <n v="44"/>
    <n v="1213181"/>
    <x v="2"/>
  </r>
  <r>
    <n v="1993530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84"/>
    <s v="web"/>
    <s v="89.132.138.109"/>
    <s v="NULL"/>
    <m/>
    <n v="44"/>
    <n v="1213181"/>
    <x v="2"/>
  </r>
  <r>
    <n v="19935304"/>
    <x v="2"/>
    <s v="core"/>
    <s v="viewed"/>
    <s v="user_profile"/>
    <s v="user"/>
    <n v="34004"/>
    <s v="r"/>
    <n v="0"/>
    <n v="298434"/>
    <n v="50"/>
    <n v="17307"/>
    <x v="1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1785"/>
    <s v="web"/>
    <s v="86.101.59.133"/>
    <s v="NULL"/>
    <m/>
    <n v="44"/>
    <n v="1213182"/>
    <x v="2"/>
  </r>
  <r>
    <n v="19935305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1786"/>
    <s v="web"/>
    <s v="86.101.59.133"/>
    <s v="NULL"/>
    <m/>
    <n v="44"/>
    <n v="1213183"/>
    <x v="2"/>
  </r>
  <r>
    <n v="19935307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792"/>
    <s v="web"/>
    <s v="86.101.59.133"/>
    <s v="NULL"/>
    <m/>
    <n v="44"/>
    <n v="1213189"/>
    <x v="2"/>
  </r>
  <r>
    <n v="1993531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796"/>
    <s v="web"/>
    <s v="86.101.59.133"/>
    <s v="NULL"/>
    <m/>
    <n v="44"/>
    <n v="1213193"/>
    <x v="2"/>
  </r>
  <r>
    <n v="19935311"/>
    <x v="5"/>
    <s v="mod_forum"/>
    <s v="viewed"/>
    <s v="course_module"/>
    <s v="forum"/>
    <n v="29409"/>
    <s v="r"/>
    <n v="2"/>
    <n v="298435"/>
    <n v="70"/>
    <n v="117454"/>
    <x v="29"/>
    <x v="2"/>
    <s v="NULL"/>
    <n v="0"/>
    <s v="N;"/>
    <n v="1550071797"/>
    <s v="web"/>
    <s v="86.101.59.133"/>
    <s v="NULL"/>
    <m/>
    <n v="44"/>
    <n v="1213194"/>
    <x v="2"/>
  </r>
  <r>
    <n v="19935313"/>
    <x v="13"/>
    <s v="mod_forum"/>
    <s v="viewed"/>
    <s v="discussion"/>
    <s v="forum_discussions"/>
    <n v="44635"/>
    <s v="r"/>
    <n v="2"/>
    <n v="298435"/>
    <n v="70"/>
    <n v="117454"/>
    <x v="29"/>
    <x v="2"/>
    <s v="NULL"/>
    <n v="0"/>
    <s v="N;"/>
    <n v="1550071800"/>
    <s v="web"/>
    <s v="86.101.59.133"/>
    <s v="NULL"/>
    <m/>
    <n v="44"/>
    <n v="1213197"/>
    <x v="2"/>
  </r>
  <r>
    <n v="19935380"/>
    <x v="13"/>
    <s v="mod_forum"/>
    <s v="viewed"/>
    <s v="discussion"/>
    <s v="forum_discussions"/>
    <n v="44636"/>
    <s v="r"/>
    <n v="2"/>
    <n v="298435"/>
    <n v="70"/>
    <n v="117454"/>
    <x v="30"/>
    <x v="2"/>
    <s v="NULL"/>
    <n v="0"/>
    <s v="N;"/>
    <n v="1550071822"/>
    <s v="web"/>
    <s v="86.101.59.133"/>
    <s v="NULL"/>
    <m/>
    <n v="44"/>
    <n v="1213219"/>
    <x v="2"/>
  </r>
  <r>
    <n v="19935388"/>
    <x v="13"/>
    <s v="mod_forum"/>
    <s v="viewed"/>
    <s v="discussion"/>
    <s v="forum_discussions"/>
    <n v="44635"/>
    <s v="r"/>
    <n v="2"/>
    <n v="298435"/>
    <n v="70"/>
    <n v="117454"/>
    <x v="28"/>
    <x v="2"/>
    <s v="NULL"/>
    <n v="0"/>
    <s v="N;"/>
    <n v="1550071849"/>
    <s v="web"/>
    <s v="86.101.59.133"/>
    <s v="NULL"/>
    <m/>
    <n v="44"/>
    <n v="1213246"/>
    <x v="2"/>
  </r>
  <r>
    <n v="1993539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856"/>
    <s v="web"/>
    <s v="89.132.138.109"/>
    <s v="NULL"/>
    <m/>
    <n v="44"/>
    <n v="1213253"/>
    <x v="2"/>
  </r>
  <r>
    <n v="1993541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1907"/>
    <s v="web"/>
    <s v="86.101.59.133"/>
    <s v="NULL"/>
    <m/>
    <n v="44"/>
    <n v="1213304"/>
    <x v="2"/>
  </r>
  <r>
    <n v="19935412"/>
    <x v="11"/>
    <s v="mod_forum"/>
    <s v="uploaded"/>
    <s v="assessable"/>
    <s v="forum_posts"/>
    <n v="129583"/>
    <s v="c"/>
    <n v="2"/>
    <n v="298435"/>
    <n v="70"/>
    <n v="117454"/>
    <x v="31"/>
    <x v="2"/>
    <s v="NULL"/>
    <n v="0"/>
    <s v="a:4:{s:7:&quot;content&quot;;s:21:&quot;Work hard,play smart.&quot;;s:14:&quot;pathnamehashes&quot;;a:0:{}s:12:&quot;discussionid&quot;;i:44636;s:13:&quot;triggeredfrom&quot;;s:18:&quot;forum_add_new_post&quot;;}"/>
    <n v="1550071915"/>
    <s v="web"/>
    <s v="86.101.59.133"/>
    <s v="NULL"/>
    <m/>
    <n v="44"/>
    <n v="1213312"/>
    <x v="2"/>
  </r>
  <r>
    <n v="19935413"/>
    <x v="14"/>
    <s v="mod_forum"/>
    <s v="created"/>
    <s v="post"/>
    <s v="forum_posts"/>
    <n v="129583"/>
    <s v="c"/>
    <n v="2"/>
    <n v="298435"/>
    <n v="70"/>
    <n v="117454"/>
    <x v="31"/>
    <x v="2"/>
    <s v="NULL"/>
    <n v="0"/>
    <s v="a:3:{s:12:&quot;discussionid&quot;;s:5:&quot;44636&quot;;s:7:&quot;forumid&quot;;s:5:&quot;29409&quot;;s:9:&quot;forumtype&quot;;s:7:&quot;general&quot;;}"/>
    <n v="1550071915"/>
    <s v="web"/>
    <s v="86.101.59.133"/>
    <s v="NULL"/>
    <m/>
    <n v="44"/>
    <n v="1213312"/>
    <x v="2"/>
  </r>
  <r>
    <n v="19935414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071915"/>
    <s v="web"/>
    <s v="86.101.59.133"/>
    <s v="NULL"/>
    <m/>
    <n v="44"/>
    <n v="1213312"/>
    <x v="2"/>
  </r>
  <r>
    <n v="19935435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071996"/>
    <s v="web"/>
    <s v="86.101.59.133"/>
    <s v="NULL"/>
    <m/>
    <n v="44"/>
    <n v="1213393"/>
    <x v="2"/>
  </r>
  <r>
    <n v="19935445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2018"/>
    <s v="web"/>
    <s v="86.101.59.133"/>
    <s v="NULL"/>
    <m/>
    <n v="44"/>
    <n v="1213415"/>
    <x v="2"/>
  </r>
  <r>
    <n v="1993544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019"/>
    <s v="web"/>
    <s v="86.101.59.133"/>
    <s v="NULL"/>
    <m/>
    <n v="44"/>
    <n v="1213416"/>
    <x v="2"/>
  </r>
  <r>
    <n v="19935448"/>
    <x v="13"/>
    <s v="mod_forum"/>
    <s v="viewed"/>
    <s v="discussion"/>
    <s v="forum_discussions"/>
    <n v="44635"/>
    <s v="r"/>
    <n v="2"/>
    <n v="298435"/>
    <n v="70"/>
    <n v="117454"/>
    <x v="27"/>
    <x v="2"/>
    <s v="NULL"/>
    <n v="0"/>
    <s v="N;"/>
    <n v="1550072021"/>
    <s v="web"/>
    <s v="86.101.59.133"/>
    <s v="NULL"/>
    <m/>
    <n v="44"/>
    <n v="1213418"/>
    <x v="2"/>
  </r>
  <r>
    <n v="19935709"/>
    <x v="11"/>
    <s v="mod_forum"/>
    <s v="uploaded"/>
    <s v="assessable"/>
    <s v="forum_posts"/>
    <n v="129584"/>
    <s v="c"/>
    <n v="2"/>
    <n v="298435"/>
    <n v="70"/>
    <n v="117454"/>
    <x v="23"/>
    <x v="2"/>
    <s v="NULL"/>
    <n v="0"/>
    <s v="a:4:{s:7:&quot;content&quot;;s:143:&quot;&lt;p&gt;In a practical stage your real life experiences and task that you have done or in a theorical stage we find reasons and techniques&amp;nbsp;&lt;/p&gt;&quot;;s:14:&quot;pathnamehashes&quot;;a:0:{}s:12:&quot;discussionid&quot;;i:44636;s:13:&quot;triggeredfrom&quot;;s:18:&quot;forum_add_new_post&quot;;}"/>
    <n v="1550072198"/>
    <s v="web"/>
    <s v="86.101.59.133"/>
    <s v="NULL"/>
    <m/>
    <n v="44"/>
    <n v="1213595"/>
    <x v="2"/>
  </r>
  <r>
    <n v="19935710"/>
    <x v="14"/>
    <s v="mod_forum"/>
    <s v="created"/>
    <s v="post"/>
    <s v="forum_posts"/>
    <n v="129584"/>
    <s v="c"/>
    <n v="2"/>
    <n v="298435"/>
    <n v="70"/>
    <n v="117454"/>
    <x v="23"/>
    <x v="2"/>
    <s v="NULL"/>
    <n v="0"/>
    <s v="a:3:{s:12:&quot;discussionid&quot;;s:5:&quot;44636&quot;;s:7:&quot;forumid&quot;;s:5:&quot;29409&quot;;s:9:&quot;forumtype&quot;;s:7:&quot;general&quot;;}"/>
    <n v="1550072198"/>
    <s v="web"/>
    <s v="86.101.59.133"/>
    <s v="NULL"/>
    <m/>
    <n v="44"/>
    <n v="1213595"/>
    <x v="2"/>
  </r>
  <r>
    <n v="19935711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072198"/>
    <s v="web"/>
    <s v="86.101.59.133"/>
    <s v="NULL"/>
    <m/>
    <n v="44"/>
    <n v="1213595"/>
    <x v="2"/>
  </r>
  <r>
    <n v="1993571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208"/>
    <s v="web"/>
    <s v="86.101.59.133"/>
    <s v="NULL"/>
    <m/>
    <n v="44"/>
    <n v="1213605"/>
    <x v="2"/>
  </r>
  <r>
    <n v="19935718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216"/>
    <s v="web"/>
    <s v="86.101.59.133"/>
    <s v="NULL"/>
    <m/>
    <n v="44"/>
    <n v="1213613"/>
    <x v="2"/>
  </r>
  <r>
    <n v="19935758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308"/>
    <s v="web"/>
    <s v="86.101.59.133"/>
    <s v="NULL"/>
    <m/>
    <n v="44"/>
    <n v="1213705"/>
    <x v="2"/>
  </r>
  <r>
    <n v="19935762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2322"/>
    <s v="web"/>
    <s v="86.101.59.133"/>
    <s v="NULL"/>
    <m/>
    <n v="44"/>
    <n v="1213719"/>
    <x v="2"/>
  </r>
  <r>
    <n v="19935769"/>
    <x v="13"/>
    <s v="mod_forum"/>
    <s v="viewed"/>
    <s v="discussion"/>
    <s v="forum_discussions"/>
    <n v="44635"/>
    <s v="r"/>
    <n v="2"/>
    <n v="298435"/>
    <n v="70"/>
    <n v="117454"/>
    <x v="26"/>
    <x v="2"/>
    <s v="NULL"/>
    <n v="0"/>
    <s v="N;"/>
    <n v="1550072340"/>
    <s v="web"/>
    <s v="86.101.59.133"/>
    <s v="NULL"/>
    <m/>
    <n v="44"/>
    <n v="1213737"/>
    <x v="2"/>
  </r>
  <r>
    <n v="19935774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2370"/>
    <s v="web"/>
    <s v="86.101.59.133"/>
    <s v="NULL"/>
    <m/>
    <n v="44"/>
    <n v="1213767"/>
    <x v="2"/>
  </r>
  <r>
    <n v="19935778"/>
    <x v="2"/>
    <s v="core"/>
    <s v="viewed"/>
    <s v="user_profile"/>
    <s v="user"/>
    <n v="32030"/>
    <s v="r"/>
    <n v="0"/>
    <n v="298434"/>
    <n v="50"/>
    <n v="17307"/>
    <x v="18"/>
    <x v="2"/>
    <n v="32030"/>
    <n v="0"/>
    <s v="a:3:{s:8:&quot;courseid&quot;;s:5:&quot;17307&quot;;s:15:&quot;courseshortname&quot;;s:5:&quot;IK059&quot;;s:14:&quot;coursefullname&quot;;s:42:&quot;IK059 Advanced Service Design &amp; Management&quot;;}"/>
    <n v="1550072430"/>
    <s v="web"/>
    <s v="86.101.59.133"/>
    <s v="NULL"/>
    <m/>
    <n v="44"/>
    <n v="1213827"/>
    <x v="2"/>
  </r>
  <r>
    <n v="1993578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462"/>
    <s v="web"/>
    <s v="86.101.59.133"/>
    <s v="NULL"/>
    <m/>
    <n v="44"/>
    <n v="1213859"/>
    <x v="2"/>
  </r>
  <r>
    <n v="19935812"/>
    <x v="2"/>
    <s v="core"/>
    <s v="viewed"/>
    <s v="user_profile"/>
    <s v="user"/>
    <n v="34004"/>
    <s v="r"/>
    <n v="0"/>
    <n v="298434"/>
    <n v="50"/>
    <n v="17307"/>
    <x v="18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072604"/>
    <s v="web"/>
    <s v="86.101.59.133"/>
    <s v="NULL"/>
    <m/>
    <n v="44"/>
    <n v="1214001"/>
    <x v="2"/>
  </r>
  <r>
    <n v="1993581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622"/>
    <s v="web"/>
    <s v="86.101.59.133"/>
    <s v="NULL"/>
    <m/>
    <n v="44"/>
    <n v="1214019"/>
    <x v="2"/>
  </r>
  <r>
    <n v="19935817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2635"/>
    <s v="web"/>
    <s v="86.101.59.133"/>
    <s v="NULL"/>
    <m/>
    <n v="44"/>
    <n v="1214032"/>
    <x v="2"/>
  </r>
  <r>
    <n v="19935818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2654"/>
    <s v="web"/>
    <s v="86.101.59.133"/>
    <s v="NULL"/>
    <m/>
    <n v="44"/>
    <n v="1214051"/>
    <x v="2"/>
  </r>
  <r>
    <n v="1993581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654"/>
    <s v="web"/>
    <s v="86.101.59.133"/>
    <s v="NULL"/>
    <m/>
    <n v="44"/>
    <n v="1214051"/>
    <x v="2"/>
  </r>
  <r>
    <n v="19935863"/>
    <x v="4"/>
    <s v="core"/>
    <s v="viewed"/>
    <s v="user_list"/>
    <s v="course"/>
    <n v="17307"/>
    <s v="r"/>
    <n v="0"/>
    <n v="298434"/>
    <n v="50"/>
    <n v="17307"/>
    <x v="30"/>
    <x v="2"/>
    <s v="NULL"/>
    <n v="0"/>
    <s v="a:2:{s:15:&quot;courseshortname&quot;;s:5:&quot;IK059&quot;;s:14:&quot;coursefullname&quot;;s:42:&quot;IK059 Advanced Service Design &amp; Management&quot;;}"/>
    <n v="1550072843"/>
    <s v="web"/>
    <s v="176.77.143.86"/>
    <s v="NULL"/>
    <m/>
    <n v="44"/>
    <n v="1214240"/>
    <x v="2"/>
  </r>
  <r>
    <n v="1993586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2958"/>
    <s v="web"/>
    <s v="86.101.59.133"/>
    <s v="NULL"/>
    <m/>
    <n v="44"/>
    <n v="1214355"/>
    <x v="2"/>
  </r>
  <r>
    <n v="199359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3619"/>
    <s v="web"/>
    <s v="86.101.59.133"/>
    <s v="NULL"/>
    <m/>
    <n v="44"/>
    <n v="1215016"/>
    <x v="2"/>
  </r>
  <r>
    <n v="1993606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4649"/>
    <s v="web"/>
    <s v="86.101.59.133"/>
    <s v="NULL"/>
    <m/>
    <n v="44"/>
    <n v="1216046"/>
    <x v="2"/>
  </r>
  <r>
    <n v="1993607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4851"/>
    <s v="web"/>
    <s v="86.101.59.133"/>
    <s v="NULL"/>
    <m/>
    <n v="44"/>
    <n v="1216248"/>
    <x v="2"/>
  </r>
  <r>
    <n v="1993609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5071"/>
    <s v="web"/>
    <s v="86.101.59.133"/>
    <s v="NULL"/>
    <m/>
    <n v="44"/>
    <n v="1216468"/>
    <x v="2"/>
  </r>
  <r>
    <n v="1993610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75267"/>
    <s v="web"/>
    <s v="86.101.59.133"/>
    <s v="NULL"/>
    <m/>
    <n v="44"/>
    <n v="1216664"/>
    <x v="2"/>
  </r>
  <r>
    <n v="19936185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075726"/>
    <s v="web"/>
    <s v="86.101.59.133"/>
    <s v="NULL"/>
    <m/>
    <n v="44"/>
    <n v="1217123"/>
    <x v="2"/>
  </r>
  <r>
    <n v="19936384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077028"/>
    <s v="web"/>
    <s v="86.101.59.133"/>
    <s v="NULL"/>
    <m/>
    <n v="44"/>
    <n v="1218425"/>
    <x v="2"/>
  </r>
  <r>
    <n v="19936405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077084"/>
    <s v="web"/>
    <s v="86.101.59.133"/>
    <s v="NULL"/>
    <m/>
    <n v="44"/>
    <n v="1218481"/>
    <x v="2"/>
  </r>
  <r>
    <n v="1993798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85210"/>
    <s v="web"/>
    <s v="176.63.18.198"/>
    <s v="NULL"/>
    <m/>
    <n v="44"/>
    <n v="1226607"/>
    <x v="2"/>
  </r>
  <r>
    <n v="19937982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85225"/>
    <s v="web"/>
    <s v="176.63.18.198"/>
    <s v="NULL"/>
    <m/>
    <n v="44"/>
    <n v="1226622"/>
    <x v="2"/>
  </r>
  <r>
    <n v="1993798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85252"/>
    <s v="web"/>
    <s v="176.63.18.198"/>
    <s v="NULL"/>
    <m/>
    <n v="44"/>
    <n v="1226649"/>
    <x v="2"/>
  </r>
  <r>
    <n v="19937991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0085272"/>
    <s v="web"/>
    <s v="176.63.18.198"/>
    <s v="NULL"/>
    <m/>
    <n v="44"/>
    <n v="1226669"/>
    <x v="2"/>
  </r>
  <r>
    <n v="1993800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085334"/>
    <s v="web"/>
    <s v="176.63.18.198"/>
    <s v="NULL"/>
    <m/>
    <n v="44"/>
    <n v="1226731"/>
    <x v="2"/>
  </r>
  <r>
    <n v="1993800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085336"/>
    <s v="web"/>
    <s v="176.63.18.198"/>
    <s v="NULL"/>
    <m/>
    <n v="44"/>
    <n v="1226733"/>
    <x v="2"/>
  </r>
  <r>
    <n v="1993800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085339"/>
    <s v="web"/>
    <s v="176.63.18.198"/>
    <s v="NULL"/>
    <m/>
    <n v="44"/>
    <n v="1226736"/>
    <x v="2"/>
  </r>
  <r>
    <n v="1994660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149722"/>
    <s v="web"/>
    <s v="86.101.59.133"/>
    <s v="NULL"/>
    <m/>
    <n v="44"/>
    <n v="1291119"/>
    <x v="2"/>
  </r>
  <r>
    <n v="19946604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149725"/>
    <s v="web"/>
    <s v="86.101.59.133"/>
    <s v="NULL"/>
    <m/>
    <n v="44"/>
    <n v="1291122"/>
    <x v="2"/>
  </r>
  <r>
    <n v="1994660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149729"/>
    <s v="web"/>
    <s v="86.101.59.133"/>
    <s v="NULL"/>
    <m/>
    <n v="44"/>
    <n v="1291126"/>
    <x v="2"/>
  </r>
  <r>
    <n v="19956961"/>
    <x v="1"/>
    <s v="core"/>
    <s v="created"/>
    <s v="user_enrolment"/>
    <s v="user_enrolments"/>
    <n v="366365"/>
    <s v="c"/>
    <n v="0"/>
    <n v="298434"/>
    <n v="50"/>
    <n v="17307"/>
    <x v="3"/>
    <x v="2"/>
    <n v="34614"/>
    <n v="0"/>
    <s v="a:1:{s:5:&quot;enrol&quot;;s:6:&quot;manual&quot;;}"/>
    <n v="1550241334"/>
    <s v="web"/>
    <s v="178.48.89.148"/>
    <s v="NULL"/>
    <m/>
    <n v="46"/>
    <n v="1382731"/>
    <x v="2"/>
  </r>
  <r>
    <n v="19956962"/>
    <x v="26"/>
    <s v="core"/>
    <s v="assigned"/>
    <s v="role"/>
    <s v="role"/>
    <n v="5"/>
    <s v="c"/>
    <n v="0"/>
    <n v="298434"/>
    <n v="50"/>
    <n v="17307"/>
    <x v="3"/>
    <x v="2"/>
    <n v="34614"/>
    <n v="0"/>
    <s v="a:3:{s:2:&quot;id&quot;;i:1784405;s:9:&quot;component&quot;;s:0:&quot;&quot;;s:6:&quot;itemid&quot;;i:0;}"/>
    <n v="1550241334"/>
    <s v="web"/>
    <s v="178.48.89.148"/>
    <s v="NULL"/>
    <m/>
    <n v="46"/>
    <n v="1382731"/>
    <x v="2"/>
  </r>
  <r>
    <n v="19956969"/>
    <x v="1"/>
    <s v="core"/>
    <s v="created"/>
    <s v="user_enrolment"/>
    <s v="user_enrolments"/>
    <n v="366368"/>
    <s v="c"/>
    <n v="0"/>
    <n v="298434"/>
    <n v="50"/>
    <n v="17307"/>
    <x v="3"/>
    <x v="2"/>
    <n v="34615"/>
    <n v="0"/>
    <s v="a:1:{s:5:&quot;enrol&quot;;s:6:&quot;manual&quot;;}"/>
    <n v="1550241334"/>
    <s v="web"/>
    <s v="178.48.89.148"/>
    <s v="NULL"/>
    <m/>
    <n v="46"/>
    <n v="1382731"/>
    <x v="2"/>
  </r>
  <r>
    <n v="19956970"/>
    <x v="26"/>
    <s v="core"/>
    <s v="assigned"/>
    <s v="role"/>
    <s v="role"/>
    <n v="5"/>
    <s v="c"/>
    <n v="0"/>
    <n v="298434"/>
    <n v="50"/>
    <n v="17307"/>
    <x v="3"/>
    <x v="2"/>
    <n v="34615"/>
    <n v="0"/>
    <s v="a:3:{s:2:&quot;id&quot;;i:1784408;s:9:&quot;component&quot;;s:0:&quot;&quot;;s:6:&quot;itemid&quot;;i:0;}"/>
    <n v="1550241334"/>
    <s v="web"/>
    <s v="178.48.89.148"/>
    <s v="NULL"/>
    <m/>
    <n v="46"/>
    <n v="1382731"/>
    <x v="2"/>
  </r>
  <r>
    <n v="19956976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414"/>
    <s v="web"/>
    <s v="178.48.89.148"/>
    <s v="NULL"/>
    <m/>
    <n v="46"/>
    <n v="1382811"/>
    <x v="2"/>
  </r>
  <r>
    <n v="19956977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424"/>
    <s v="web"/>
    <s v="178.48.89.148"/>
    <s v="NULL"/>
    <m/>
    <n v="46"/>
    <n v="1382821"/>
    <x v="2"/>
  </r>
  <r>
    <n v="19956981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470"/>
    <s v="web"/>
    <s v="178.48.89.148"/>
    <s v="NULL"/>
    <m/>
    <n v="46"/>
    <n v="1382867"/>
    <x v="2"/>
  </r>
  <r>
    <n v="19956990"/>
    <x v="6"/>
    <s v="core"/>
    <s v="updated"/>
    <s v="course_section"/>
    <s v="course_sections"/>
    <n v="276131"/>
    <s v="u"/>
    <n v="1"/>
    <n v="298434"/>
    <n v="50"/>
    <n v="17307"/>
    <x v="3"/>
    <x v="2"/>
    <s v="NULL"/>
    <n v="0"/>
    <s v="a:1:{s:10:&quot;sectionnum&quot;;s:1:&quot;1&quot;;}"/>
    <n v="1550241547"/>
    <s v="web"/>
    <s v="178.48.89.148"/>
    <s v="NULL"/>
    <m/>
    <n v="46"/>
    <n v="1382944"/>
    <x v="2"/>
  </r>
  <r>
    <n v="19956992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548"/>
    <s v="web"/>
    <s v="178.48.89.148"/>
    <s v="NULL"/>
    <m/>
    <n v="46"/>
    <n v="1382945"/>
    <x v="2"/>
  </r>
  <r>
    <n v="19957005"/>
    <x v="26"/>
    <s v="core"/>
    <s v="assigned"/>
    <s v="role"/>
    <s v="role"/>
    <n v="11"/>
    <s v="c"/>
    <n v="0"/>
    <n v="298434"/>
    <n v="50"/>
    <n v="17307"/>
    <x v="3"/>
    <x v="2"/>
    <n v="34615"/>
    <n v="0"/>
    <s v="a:3:{s:2:&quot;id&quot;;i:1784413;s:9:&quot;component&quot;;s:0:&quot;&quot;;s:6:&quot;itemid&quot;;i:0;}"/>
    <n v="1550241603"/>
    <s v="web"/>
    <s v="178.48.89.148"/>
    <s v="NULL"/>
    <m/>
    <n v="46"/>
    <n v="1383000"/>
    <x v="2"/>
  </r>
  <r>
    <n v="19957006"/>
    <x v="26"/>
    <s v="core"/>
    <s v="assigned"/>
    <s v="role"/>
    <s v="role"/>
    <n v="11"/>
    <s v="c"/>
    <n v="0"/>
    <n v="298434"/>
    <n v="50"/>
    <n v="17307"/>
    <x v="3"/>
    <x v="2"/>
    <n v="34614"/>
    <n v="0"/>
    <s v="a:3:{s:2:&quot;id&quot;;i:1784414;s:9:&quot;component&quot;;s:0:&quot;&quot;;s:6:&quot;itemid&quot;;i:0;}"/>
    <n v="1550241606"/>
    <s v="web"/>
    <s v="178.48.89.148"/>
    <s v="NULL"/>
    <m/>
    <n v="46"/>
    <n v="1383003"/>
    <x v="2"/>
  </r>
  <r>
    <n v="19957008"/>
    <x v="2"/>
    <s v="core"/>
    <s v="viewed"/>
    <s v="user_profile"/>
    <s v="user"/>
    <n v="34615"/>
    <s v="r"/>
    <n v="0"/>
    <n v="298434"/>
    <n v="50"/>
    <n v="17307"/>
    <x v="3"/>
    <x v="2"/>
    <n v="34615"/>
    <n v="0"/>
    <s v="a:3:{s:8:&quot;courseid&quot;;s:5:&quot;17307&quot;;s:15:&quot;courseshortname&quot;;s:5:&quot;IK059&quot;;s:14:&quot;coursefullname&quot;;s:42:&quot;IK059 Advanced Service Design &amp; Management&quot;;}"/>
    <n v="1550241609"/>
    <s v="web"/>
    <s v="178.48.89.148"/>
    <s v="NULL"/>
    <m/>
    <n v="46"/>
    <n v="1383006"/>
    <x v="2"/>
  </r>
  <r>
    <n v="19957009"/>
    <x v="2"/>
    <s v="core"/>
    <s v="viewed"/>
    <s v="user_profile"/>
    <s v="user"/>
    <n v="34614"/>
    <s v="r"/>
    <n v="0"/>
    <n v="298434"/>
    <n v="50"/>
    <n v="17307"/>
    <x v="3"/>
    <x v="2"/>
    <n v="34614"/>
    <n v="0"/>
    <s v="a:3:{s:8:&quot;courseid&quot;;s:5:&quot;17307&quot;;s:15:&quot;courseshortname&quot;;s:5:&quot;IK059&quot;;s:14:&quot;coursefullname&quot;;s:42:&quot;IK059 Advanced Service Design &amp; Management&quot;;}"/>
    <n v="1550241609"/>
    <s v="web"/>
    <s v="178.48.89.148"/>
    <s v="NULL"/>
    <m/>
    <n v="46"/>
    <n v="1383006"/>
    <x v="2"/>
  </r>
  <r>
    <n v="19957013"/>
    <x v="3"/>
    <s v="core"/>
    <s v="viewed"/>
    <s v="course"/>
    <s v="NULL"/>
    <s v="NULL"/>
    <s v="r"/>
    <n v="2"/>
    <n v="298434"/>
    <n v="50"/>
    <n v="17307"/>
    <x v="3"/>
    <x v="2"/>
    <s v="NULL"/>
    <n v="0"/>
    <s v="N;"/>
    <n v="1550241640"/>
    <s v="web"/>
    <s v="178.48.89.148"/>
    <s v="NULL"/>
    <m/>
    <n v="46"/>
    <n v="1383037"/>
    <x v="2"/>
  </r>
  <r>
    <n v="19957019"/>
    <x v="27"/>
    <s v="core"/>
    <s v="added"/>
    <s v="group_member"/>
    <s v="groups"/>
    <n v="105101"/>
    <s v="c"/>
    <n v="0"/>
    <n v="298434"/>
    <n v="50"/>
    <n v="17307"/>
    <x v="3"/>
    <x v="2"/>
    <n v="34614"/>
    <n v="0"/>
    <s v="a:2:{s:9:&quot;component&quot;;s:0:&quot;&quot;;s:6:&quot;itemid&quot;;i:0;}"/>
    <n v="1550241680"/>
    <s v="web"/>
    <s v="178.48.89.148"/>
    <s v="NULL"/>
    <m/>
    <n v="46"/>
    <n v="1383077"/>
    <x v="2"/>
  </r>
  <r>
    <n v="19957020"/>
    <x v="27"/>
    <s v="core"/>
    <s v="added"/>
    <s v="group_member"/>
    <s v="groups"/>
    <n v="105101"/>
    <s v="c"/>
    <n v="0"/>
    <n v="298434"/>
    <n v="50"/>
    <n v="17307"/>
    <x v="3"/>
    <x v="2"/>
    <n v="34615"/>
    <n v="0"/>
    <s v="a:2:{s:9:&quot;component&quot;;s:0:&quot;&quot;;s:6:&quot;itemid&quot;;i:0;}"/>
    <n v="1550241680"/>
    <s v="web"/>
    <s v="178.48.89.148"/>
    <s v="NULL"/>
    <m/>
    <n v="46"/>
    <n v="1383077"/>
    <x v="2"/>
  </r>
  <r>
    <n v="19957029"/>
    <x v="27"/>
    <s v="core"/>
    <s v="added"/>
    <s v="group_member"/>
    <s v="groups"/>
    <n v="104594"/>
    <s v="c"/>
    <n v="0"/>
    <n v="298434"/>
    <n v="50"/>
    <n v="17307"/>
    <x v="3"/>
    <x v="2"/>
    <n v="34614"/>
    <n v="0"/>
    <s v="a:2:{s:9:&quot;component&quot;;s:0:&quot;&quot;;s:6:&quot;itemid&quot;;i:0;}"/>
    <n v="1550241707"/>
    <s v="web"/>
    <s v="178.48.89.148"/>
    <s v="NULL"/>
    <m/>
    <n v="46"/>
    <n v="1383104"/>
    <x v="2"/>
  </r>
  <r>
    <n v="19957030"/>
    <x v="27"/>
    <s v="core"/>
    <s v="added"/>
    <s v="group_member"/>
    <s v="groups"/>
    <n v="104594"/>
    <s v="c"/>
    <n v="0"/>
    <n v="298434"/>
    <n v="50"/>
    <n v="17307"/>
    <x v="3"/>
    <x v="2"/>
    <n v="34615"/>
    <n v="0"/>
    <s v="a:2:{s:9:&quot;component&quot;;s:0:&quot;&quot;;s:6:&quot;itemid&quot;;i:0;}"/>
    <n v="1550241707"/>
    <s v="web"/>
    <s v="178.48.89.148"/>
    <s v="NULL"/>
    <m/>
    <n v="46"/>
    <n v="1383104"/>
    <x v="2"/>
  </r>
  <r>
    <n v="19987276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0361235"/>
    <s v="web"/>
    <s v="176.63.19.31"/>
    <s v="NULL"/>
    <m/>
    <n v="47"/>
    <n v="1502632"/>
    <x v="2"/>
  </r>
  <r>
    <n v="1998849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890"/>
    <s v="web"/>
    <s v="91.82.232.92"/>
    <s v="NULL"/>
    <m/>
    <n v="47"/>
    <n v="1536287"/>
    <x v="2"/>
  </r>
  <r>
    <n v="19988495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394897"/>
    <s v="web"/>
    <s v="91.82.232.92"/>
    <s v="NULL"/>
    <m/>
    <n v="47"/>
    <n v="1536294"/>
    <x v="2"/>
  </r>
  <r>
    <n v="1998849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900"/>
    <s v="web"/>
    <s v="91.82.232.92"/>
    <s v="NULL"/>
    <m/>
    <n v="47"/>
    <n v="1536297"/>
    <x v="2"/>
  </r>
  <r>
    <n v="19988500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394916"/>
    <s v="web"/>
    <s v="91.82.232.92"/>
    <s v="NULL"/>
    <m/>
    <n v="47"/>
    <n v="1536313"/>
    <x v="2"/>
  </r>
  <r>
    <n v="1998850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917"/>
    <s v="web"/>
    <s v="91.82.232.92"/>
    <s v="NULL"/>
    <m/>
    <n v="47"/>
    <n v="1536314"/>
    <x v="2"/>
  </r>
  <r>
    <n v="19988508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394962"/>
    <s v="web"/>
    <s v="91.82.232.92"/>
    <s v="NULL"/>
    <m/>
    <n v="47"/>
    <n v="1536359"/>
    <x v="2"/>
  </r>
  <r>
    <n v="199885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394963"/>
    <s v="web"/>
    <s v="91.82.232.92"/>
    <s v="NULL"/>
    <m/>
    <n v="47"/>
    <n v="1536360"/>
    <x v="2"/>
  </r>
  <r>
    <n v="20002973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2454"/>
    <s v="web"/>
    <s v="87.97.54.242"/>
    <s v="NULL"/>
    <m/>
    <n v="49"/>
    <n v="1653851"/>
    <x v="3"/>
  </r>
  <r>
    <n v="20002974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512457"/>
    <s v="web"/>
    <s v="87.97.54.242"/>
    <s v="NULL"/>
    <m/>
    <n v="49"/>
    <n v="1653854"/>
    <x v="3"/>
  </r>
  <r>
    <n v="2000297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2460"/>
    <s v="web"/>
    <s v="87.97.54.242"/>
    <s v="NULL"/>
    <m/>
    <n v="49"/>
    <n v="1653857"/>
    <x v="3"/>
  </r>
  <r>
    <n v="200030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2997"/>
    <s v="web"/>
    <s v="87.97.54.242"/>
    <s v="NULL"/>
    <m/>
    <n v="49"/>
    <n v="1654394"/>
    <x v="3"/>
  </r>
  <r>
    <n v="20003033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513013"/>
    <s v="web"/>
    <s v="87.97.54.242"/>
    <s v="NULL"/>
    <m/>
    <n v="49"/>
    <n v="1654410"/>
    <x v="3"/>
  </r>
  <r>
    <n v="2000303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513014"/>
    <s v="web"/>
    <s v="87.97.54.242"/>
    <s v="NULL"/>
    <m/>
    <n v="49"/>
    <n v="1654411"/>
    <x v="3"/>
  </r>
  <r>
    <n v="20011460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588849"/>
    <s v="web"/>
    <s v="188.142.240.209"/>
    <s v="NULL"/>
    <m/>
    <n v="50"/>
    <n v="1730246"/>
    <x v="3"/>
  </r>
  <r>
    <n v="20018110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602146"/>
    <s v="web"/>
    <s v="176.63.155.235"/>
    <s v="NULL"/>
    <m/>
    <n v="50"/>
    <n v="1743543"/>
    <x v="3"/>
  </r>
  <r>
    <n v="20018116"/>
    <x v="5"/>
    <s v="mod_forum"/>
    <s v="viewed"/>
    <s v="course_module"/>
    <s v="forum"/>
    <n v="29409"/>
    <s v="r"/>
    <n v="2"/>
    <n v="298435"/>
    <n v="70"/>
    <n v="117454"/>
    <x v="27"/>
    <x v="2"/>
    <s v="NULL"/>
    <n v="0"/>
    <s v="N;"/>
    <n v="1550602173"/>
    <s v="web"/>
    <s v="176.63.155.235"/>
    <s v="NULL"/>
    <m/>
    <n v="50"/>
    <n v="1743570"/>
    <x v="3"/>
  </r>
  <r>
    <n v="20018118"/>
    <x v="3"/>
    <s v="core"/>
    <s v="viewed"/>
    <s v="course"/>
    <s v="NULL"/>
    <s v="NULL"/>
    <s v="r"/>
    <n v="2"/>
    <n v="298434"/>
    <n v="50"/>
    <n v="17307"/>
    <x v="27"/>
    <x v="2"/>
    <s v="NULL"/>
    <n v="0"/>
    <s v="N;"/>
    <n v="1550602182"/>
    <s v="web"/>
    <s v="176.63.155.235"/>
    <s v="NULL"/>
    <m/>
    <n v="50"/>
    <n v="1743579"/>
    <x v="3"/>
  </r>
  <r>
    <n v="20025659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0674209"/>
    <s v="web"/>
    <s v="172.18.10.164"/>
    <s v="NULL"/>
    <m/>
    <n v="51"/>
    <n v="1815606"/>
    <x v="3"/>
  </r>
  <r>
    <n v="2002566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256"/>
    <s v="web"/>
    <s v="86.101.59.133"/>
    <s v="NULL"/>
    <m/>
    <n v="51"/>
    <n v="1815653"/>
    <x v="3"/>
  </r>
  <r>
    <n v="2002568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455"/>
    <s v="web"/>
    <s v="86.101.59.133"/>
    <s v="NULL"/>
    <m/>
    <n v="51"/>
    <n v="1815852"/>
    <x v="3"/>
  </r>
  <r>
    <n v="20025694"/>
    <x v="6"/>
    <s v="core"/>
    <s v="updated"/>
    <s v="course_section"/>
    <s v="course_sections"/>
    <n v="276133"/>
    <s v="u"/>
    <n v="1"/>
    <n v="298434"/>
    <n v="50"/>
    <n v="17307"/>
    <x v="2"/>
    <x v="2"/>
    <s v="NULL"/>
    <n v="0"/>
    <s v="a:1:{s:10:&quot;sectionnum&quot;;s:1:&quot;3&quot;;}"/>
    <n v="1550674512"/>
    <s v="web"/>
    <s v="86.101.59.133"/>
    <s v="NULL"/>
    <m/>
    <n v="51"/>
    <n v="1815909"/>
    <x v="3"/>
  </r>
  <r>
    <n v="2002569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513"/>
    <s v="web"/>
    <s v="86.101.59.133"/>
    <s v="NULL"/>
    <m/>
    <n v="51"/>
    <n v="1815910"/>
    <x v="3"/>
  </r>
  <r>
    <n v="2002569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4518"/>
    <s v="web"/>
    <s v="86.101.59.133"/>
    <s v="NULL"/>
    <m/>
    <n v="51"/>
    <n v="1815915"/>
    <x v="3"/>
  </r>
  <r>
    <n v="20025726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674644"/>
    <s v="web"/>
    <s v="86.101.237.69"/>
    <s v="NULL"/>
    <m/>
    <n v="51"/>
    <n v="1816041"/>
    <x v="3"/>
  </r>
  <r>
    <n v="20025880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0675243"/>
    <s v="web"/>
    <s v="172.18.10.168"/>
    <s v="NULL"/>
    <m/>
    <n v="51"/>
    <n v="1816640"/>
    <x v="3"/>
  </r>
  <r>
    <n v="2002606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676389"/>
    <s v="web"/>
    <s v="86.101.59.133"/>
    <s v="NULL"/>
    <m/>
    <n v="51"/>
    <n v="1817786"/>
    <x v="3"/>
  </r>
  <r>
    <n v="2002606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393"/>
    <s v="web"/>
    <s v="86.101.59.133"/>
    <s v="NULL"/>
    <m/>
    <n v="51"/>
    <n v="1817790"/>
    <x v="3"/>
  </r>
  <r>
    <n v="20026065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0676394"/>
    <s v="web"/>
    <s v="172.18.10.164"/>
    <s v="NULL"/>
    <m/>
    <n v="51"/>
    <n v="1817791"/>
    <x v="3"/>
  </r>
  <r>
    <n v="20026067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676400"/>
    <s v="web"/>
    <s v="172.18.10.164"/>
    <s v="NULL"/>
    <m/>
    <n v="51"/>
    <n v="1817797"/>
    <x v="3"/>
  </r>
  <r>
    <n v="20026071"/>
    <x v="5"/>
    <s v="mod_forum"/>
    <s v="viewed"/>
    <s v="course_module"/>
    <s v="forum"/>
    <n v="29409"/>
    <s v="r"/>
    <n v="2"/>
    <n v="298435"/>
    <n v="70"/>
    <n v="117454"/>
    <x v="33"/>
    <x v="2"/>
    <s v="NULL"/>
    <n v="0"/>
    <s v="N;"/>
    <n v="1550676411"/>
    <s v="web"/>
    <s v="172.18.10.168"/>
    <s v="NULL"/>
    <m/>
    <n v="51"/>
    <n v="1817808"/>
    <x v="3"/>
  </r>
  <r>
    <n v="20026105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0676497"/>
    <s v="web"/>
    <s v="172.18.10.168"/>
    <s v="NULL"/>
    <m/>
    <n v="51"/>
    <n v="1817894"/>
    <x v="3"/>
  </r>
  <r>
    <n v="20026107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0676504"/>
    <s v="web"/>
    <s v="86.101.59.133"/>
    <s v="NULL"/>
    <m/>
    <n v="51"/>
    <n v="1817901"/>
    <x v="3"/>
  </r>
  <r>
    <n v="20026120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0676539"/>
    <s v="web"/>
    <s v="86.101.59.133"/>
    <s v="NULL"/>
    <m/>
    <n v="51"/>
    <n v="1817936"/>
    <x v="3"/>
  </r>
  <r>
    <n v="2002612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579"/>
    <s v="web"/>
    <s v="86.101.59.133"/>
    <s v="NULL"/>
    <m/>
    <n v="51"/>
    <n v="1817976"/>
    <x v="3"/>
  </r>
  <r>
    <n v="2002613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593"/>
    <s v="web"/>
    <s v="86.101.59.133"/>
    <s v="NULL"/>
    <m/>
    <n v="51"/>
    <n v="1817990"/>
    <x v="3"/>
  </r>
  <r>
    <n v="20026142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0676619"/>
    <s v="web"/>
    <s v="86.101.59.133"/>
    <s v="NULL"/>
    <m/>
    <n v="51"/>
    <n v="1818016"/>
    <x v="3"/>
  </r>
  <r>
    <n v="2002614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619"/>
    <s v="web"/>
    <s v="86.101.59.133"/>
    <s v="NULL"/>
    <m/>
    <n v="51"/>
    <n v="1818016"/>
    <x v="3"/>
  </r>
  <r>
    <n v="20026146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0676621"/>
    <s v="web"/>
    <s v="86.101.59.133"/>
    <s v="NULL"/>
    <m/>
    <n v="51"/>
    <n v="1818018"/>
    <x v="3"/>
  </r>
  <r>
    <n v="20026147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676624"/>
    <s v="web"/>
    <s v="86.101.59.133"/>
    <s v="NULL"/>
    <m/>
    <n v="51"/>
    <n v="1818021"/>
    <x v="3"/>
  </r>
  <r>
    <n v="20026151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676631"/>
    <s v="web"/>
    <s v="172.18.10.97"/>
    <s v="NULL"/>
    <m/>
    <n v="51"/>
    <n v="1818028"/>
    <x v="3"/>
  </r>
  <r>
    <n v="20026152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6631"/>
    <s v="web"/>
    <s v="172.18.10.150"/>
    <s v="NULL"/>
    <m/>
    <n v="51"/>
    <n v="1818028"/>
    <x v="3"/>
  </r>
  <r>
    <n v="20026153"/>
    <x v="24"/>
    <s v="mod_url"/>
    <s v="viewed"/>
    <s v="course_module"/>
    <s v="url"/>
    <n v="2128"/>
    <s v="r"/>
    <n v="2"/>
    <n v="299786"/>
    <n v="70"/>
    <n v="118180"/>
    <x v="24"/>
    <x v="2"/>
    <s v="NULL"/>
    <n v="0"/>
    <s v="N;"/>
    <n v="1550676635"/>
    <s v="web"/>
    <s v="172.18.10.97"/>
    <s v="NULL"/>
    <m/>
    <n v="51"/>
    <n v="1818032"/>
    <x v="3"/>
  </r>
  <r>
    <n v="20026154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635"/>
    <s v="web"/>
    <s v="86.101.59.133"/>
    <s v="NULL"/>
    <m/>
    <n v="51"/>
    <n v="1818032"/>
    <x v="3"/>
  </r>
  <r>
    <n v="20026155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0676642"/>
    <s v="web"/>
    <s v="172.18.10.97"/>
    <s v="NULL"/>
    <m/>
    <n v="51"/>
    <n v="1818039"/>
    <x v="3"/>
  </r>
  <r>
    <n v="20026156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676642"/>
    <s v="web"/>
    <s v="172.18.10.150"/>
    <s v="NULL"/>
    <m/>
    <n v="51"/>
    <n v="1818039"/>
    <x v="3"/>
  </r>
  <r>
    <n v="20026157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0676647"/>
    <s v="web"/>
    <s v="172.18.10.97"/>
    <s v="NULL"/>
    <m/>
    <n v="51"/>
    <n v="1818044"/>
    <x v="3"/>
  </r>
  <r>
    <n v="20026159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676650"/>
    <s v="web"/>
    <s v="172.18.10.97"/>
    <s v="NULL"/>
    <m/>
    <n v="51"/>
    <n v="1818047"/>
    <x v="3"/>
  </r>
  <r>
    <n v="20026171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0676673"/>
    <s v="web"/>
    <s v="86.101.59.133"/>
    <s v="NULL"/>
    <m/>
    <n v="51"/>
    <n v="1818070"/>
    <x v="3"/>
  </r>
  <r>
    <n v="20026174"/>
    <x v="5"/>
    <s v="mod_forum"/>
    <s v="viewed"/>
    <s v="course_module"/>
    <s v="forum"/>
    <n v="29409"/>
    <s v="r"/>
    <n v="2"/>
    <n v="298435"/>
    <n v="70"/>
    <n v="117454"/>
    <x v="22"/>
    <x v="2"/>
    <s v="NULL"/>
    <n v="0"/>
    <s v="N;"/>
    <n v="1550676678"/>
    <s v="web"/>
    <s v="86.101.59.133"/>
    <s v="NULL"/>
    <m/>
    <n v="51"/>
    <n v="1818075"/>
    <x v="3"/>
  </r>
  <r>
    <n v="20026175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676681"/>
    <s v="web"/>
    <s v="86.101.59.133"/>
    <s v="NULL"/>
    <m/>
    <n v="51"/>
    <n v="1818078"/>
    <x v="3"/>
  </r>
  <r>
    <n v="20026178"/>
    <x v="11"/>
    <s v="mod_forum"/>
    <s v="uploaded"/>
    <s v="assessable"/>
    <s v="forum_posts"/>
    <n v="129830"/>
    <s v="c"/>
    <n v="2"/>
    <n v="298435"/>
    <n v="70"/>
    <n v="117454"/>
    <x v="31"/>
    <x v="2"/>
    <s v="NULL"/>
    <n v="0"/>
    <s v="a:4:{s:7:&quot;content&quot;;s:129:&quot;&lt;p&gt;&lt;b&gt;&amp;nbsp;Service management&lt;/b&gt;&amp;nbsp;focuses on providing value to the customer and also on the customer relationship.&lt;br&gt;&lt;/p&gt;&quot;;s:14:&quot;pathnamehashes&quot;;a:0:{}s:12:&quot;discussionid&quot;;i:44636;s:13:&quot;triggeredfrom&quot;;s:18:&quot;forum_add_new_post&quot;;}"/>
    <n v="1550676696"/>
    <s v="web"/>
    <s v="86.101.59.133"/>
    <s v="NULL"/>
    <m/>
    <n v="51"/>
    <n v="1818093"/>
    <x v="3"/>
  </r>
  <r>
    <n v="20026179"/>
    <x v="14"/>
    <s v="mod_forum"/>
    <s v="created"/>
    <s v="post"/>
    <s v="forum_posts"/>
    <n v="129830"/>
    <s v="c"/>
    <n v="2"/>
    <n v="298435"/>
    <n v="70"/>
    <n v="117454"/>
    <x v="31"/>
    <x v="2"/>
    <s v="NULL"/>
    <n v="0"/>
    <s v="a:3:{s:12:&quot;discussionid&quot;;s:5:&quot;44636&quot;;s:7:&quot;forumid&quot;;s:5:&quot;29409&quot;;s:9:&quot;forumtype&quot;;s:7:&quot;general&quot;;}"/>
    <n v="1550676696"/>
    <s v="web"/>
    <s v="86.101.59.133"/>
    <s v="NULL"/>
    <m/>
    <n v="51"/>
    <n v="1818093"/>
    <x v="3"/>
  </r>
  <r>
    <n v="20026181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0676696"/>
    <s v="web"/>
    <s v="86.101.59.133"/>
    <s v="NULL"/>
    <m/>
    <n v="51"/>
    <n v="1818093"/>
    <x v="3"/>
  </r>
  <r>
    <n v="20026183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0676702"/>
    <s v="web"/>
    <s v="86.101.59.133"/>
    <s v="NULL"/>
    <m/>
    <n v="51"/>
    <n v="1818099"/>
    <x v="3"/>
  </r>
  <r>
    <n v="20026184"/>
    <x v="5"/>
    <s v="mod_forum"/>
    <s v="viewed"/>
    <s v="course_module"/>
    <s v="forum"/>
    <n v="29409"/>
    <s v="r"/>
    <n v="2"/>
    <n v="298435"/>
    <n v="70"/>
    <n v="117454"/>
    <x v="34"/>
    <x v="2"/>
    <s v="NULL"/>
    <n v="0"/>
    <s v="N;"/>
    <n v="1550676705"/>
    <s v="web"/>
    <s v="86.101.59.133"/>
    <s v="NULL"/>
    <m/>
    <n v="51"/>
    <n v="1818102"/>
    <x v="3"/>
  </r>
  <r>
    <n v="20026185"/>
    <x v="4"/>
    <s v="core"/>
    <s v="viewed"/>
    <s v="user_list"/>
    <s v="course"/>
    <n v="17307"/>
    <s v="r"/>
    <n v="0"/>
    <n v="298434"/>
    <n v="50"/>
    <n v="17307"/>
    <x v="18"/>
    <x v="2"/>
    <s v="NULL"/>
    <n v="0"/>
    <s v="a:2:{s:15:&quot;courseshortname&quot;;s:5:&quot;IK059&quot;;s:14:&quot;coursefullname&quot;;s:42:&quot;IK059 Advanced Service Design &amp; Management&quot;;}"/>
    <n v="1550676708"/>
    <s v="web"/>
    <s v="172.18.10.150"/>
    <s v="NULL"/>
    <m/>
    <n v="51"/>
    <n v="1818105"/>
    <x v="3"/>
  </r>
  <r>
    <n v="20026187"/>
    <x v="13"/>
    <s v="mod_forum"/>
    <s v="viewed"/>
    <s v="discussion"/>
    <s v="forum_discussions"/>
    <n v="44636"/>
    <s v="r"/>
    <n v="2"/>
    <n v="298435"/>
    <n v="70"/>
    <n v="117454"/>
    <x v="34"/>
    <x v="2"/>
    <s v="NULL"/>
    <n v="0"/>
    <s v="N;"/>
    <n v="1550676712"/>
    <s v="web"/>
    <s v="86.101.59.133"/>
    <s v="NULL"/>
    <m/>
    <n v="51"/>
    <n v="1818109"/>
    <x v="3"/>
  </r>
  <r>
    <n v="2002619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736"/>
    <s v="web"/>
    <s v="86.101.59.133"/>
    <s v="NULL"/>
    <m/>
    <n v="51"/>
    <n v="1818133"/>
    <x v="3"/>
  </r>
  <r>
    <n v="20026192"/>
    <x v="11"/>
    <s v="mod_forum"/>
    <s v="uploaded"/>
    <s v="assessable"/>
    <s v="forum_posts"/>
    <n v="129831"/>
    <s v="c"/>
    <n v="2"/>
    <n v="298435"/>
    <n v="70"/>
    <n v="117454"/>
    <x v="34"/>
    <x v="2"/>
    <s v="NULL"/>
    <n v="0"/>
    <s v="a:4:{s:7:&quot;content&quot;;s:273:&quot;&lt;p&gt;Service is an intangible product that brings utility or value to the customer. Service Management is thus a managerial discipline focused on a customer and a service. Service management is multidisciplinary field which is related to many other management fields.&lt;br&gt;&lt;/p&gt;&quot;;s:14:&quot;pathnamehashes&quot;;a:0:{}s:12:&quot;discussionid&quot;;i:44636;s:13:&quot;triggeredfrom&quot;;s:18:&quot;forum_add_new_post&quot;;}"/>
    <n v="1550676738"/>
    <s v="web"/>
    <s v="86.101.59.133"/>
    <s v="NULL"/>
    <m/>
    <n v="51"/>
    <n v="1818135"/>
    <x v="3"/>
  </r>
  <r>
    <n v="20026193"/>
    <x v="14"/>
    <s v="mod_forum"/>
    <s v="created"/>
    <s v="post"/>
    <s v="forum_posts"/>
    <n v="129831"/>
    <s v="c"/>
    <n v="2"/>
    <n v="298435"/>
    <n v="70"/>
    <n v="117454"/>
    <x v="34"/>
    <x v="2"/>
    <s v="NULL"/>
    <n v="0"/>
    <s v="a:3:{s:12:&quot;discussionid&quot;;s:5:&quot;44636&quot;;s:7:&quot;forumid&quot;;s:5:&quot;29409&quot;;s:9:&quot;forumtype&quot;;s:7:&quot;general&quot;;}"/>
    <n v="1550676738"/>
    <s v="web"/>
    <s v="86.101.59.133"/>
    <s v="NULL"/>
    <m/>
    <n v="51"/>
    <n v="1818135"/>
    <x v="3"/>
  </r>
  <r>
    <n v="20026194"/>
    <x v="13"/>
    <s v="mod_forum"/>
    <s v="viewed"/>
    <s v="discussion"/>
    <s v="forum_discussions"/>
    <n v="44636"/>
    <s v="r"/>
    <n v="2"/>
    <n v="298435"/>
    <n v="70"/>
    <n v="117454"/>
    <x v="34"/>
    <x v="2"/>
    <s v="NULL"/>
    <n v="0"/>
    <s v="N;"/>
    <n v="1550676738"/>
    <s v="web"/>
    <s v="86.101.59.133"/>
    <s v="NULL"/>
    <m/>
    <n v="51"/>
    <n v="1818135"/>
    <x v="3"/>
  </r>
  <r>
    <n v="200261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751"/>
    <s v="web"/>
    <s v="86.101.59.133"/>
    <s v="NULL"/>
    <m/>
    <n v="51"/>
    <n v="1818148"/>
    <x v="3"/>
  </r>
  <r>
    <n v="20026197"/>
    <x v="11"/>
    <s v="mod_forum"/>
    <s v="uploaded"/>
    <s v="assessable"/>
    <s v="forum_posts"/>
    <n v="129832"/>
    <s v="c"/>
    <n v="2"/>
    <n v="298435"/>
    <n v="70"/>
    <n v="117454"/>
    <x v="33"/>
    <x v="2"/>
    <s v="NULL"/>
    <n v="0"/>
    <s v="a:4:{s:7:&quot;content&quot;;s:183:&quot;&lt;p&gt;service management: it is the manufacturing context, is integrated into supply chain management as the intersection between the actual sales and the customer point of view.&lt;br&gt;&lt;/p&gt;&quot;;s:14:&quot;pathnamehashes&quot;;a:0:{}s:12:&quot;discussionid&quot;;i:44635;s:13:&quot;triggeredfrom&quot;;s:18:&quot;forum_add_new_post&quot;;}"/>
    <n v="1550676756"/>
    <s v="web"/>
    <s v="172.18.10.168"/>
    <s v="NULL"/>
    <m/>
    <n v="51"/>
    <n v="1818153"/>
    <x v="3"/>
  </r>
  <r>
    <n v="20026198"/>
    <x v="14"/>
    <s v="mod_forum"/>
    <s v="created"/>
    <s v="post"/>
    <s v="forum_posts"/>
    <n v="129832"/>
    <s v="c"/>
    <n v="2"/>
    <n v="298435"/>
    <n v="70"/>
    <n v="117454"/>
    <x v="33"/>
    <x v="2"/>
    <s v="NULL"/>
    <n v="0"/>
    <s v="a:3:{s:12:&quot;discussionid&quot;;s:5:&quot;44635&quot;;s:7:&quot;forumid&quot;;s:5:&quot;29409&quot;;s:9:&quot;forumtype&quot;;s:7:&quot;general&quot;;}"/>
    <n v="1550676756"/>
    <s v="web"/>
    <s v="172.18.10.168"/>
    <s v="NULL"/>
    <m/>
    <n v="51"/>
    <n v="1818153"/>
    <x v="3"/>
  </r>
  <r>
    <n v="20026199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0676756"/>
    <s v="web"/>
    <s v="172.18.10.168"/>
    <s v="NULL"/>
    <m/>
    <n v="51"/>
    <n v="1818153"/>
    <x v="3"/>
  </r>
  <r>
    <n v="2002620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764"/>
    <s v="web"/>
    <s v="86.101.59.133"/>
    <s v="NULL"/>
    <m/>
    <n v="51"/>
    <n v="1818161"/>
    <x v="3"/>
  </r>
  <r>
    <n v="20026206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0676783"/>
    <s v="web"/>
    <s v="86.101.59.133"/>
    <s v="NULL"/>
    <m/>
    <n v="51"/>
    <n v="1818180"/>
    <x v="3"/>
  </r>
  <r>
    <n v="20026209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676790"/>
    <s v="web"/>
    <s v="86.101.59.133"/>
    <s v="NULL"/>
    <m/>
    <n v="51"/>
    <n v="1818187"/>
    <x v="3"/>
  </r>
  <r>
    <n v="20026213"/>
    <x v="2"/>
    <s v="core"/>
    <s v="viewed"/>
    <s v="user_profile"/>
    <s v="user"/>
    <n v="34004"/>
    <s v="r"/>
    <n v="0"/>
    <n v="298434"/>
    <n v="50"/>
    <n v="17307"/>
    <x v="24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0676792"/>
    <s v="web"/>
    <s v="172.18.10.97"/>
    <s v="NULL"/>
    <m/>
    <n v="51"/>
    <n v="1818189"/>
    <x v="3"/>
  </r>
  <r>
    <n v="20026215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676807"/>
    <s v="web"/>
    <s v="172.18.10.97"/>
    <s v="NULL"/>
    <m/>
    <n v="51"/>
    <n v="1818204"/>
    <x v="3"/>
  </r>
  <r>
    <n v="20026223"/>
    <x v="13"/>
    <s v="mod_forum"/>
    <s v="viewed"/>
    <s v="discussion"/>
    <s v="forum_discussions"/>
    <n v="44636"/>
    <s v="r"/>
    <n v="2"/>
    <n v="298435"/>
    <n v="70"/>
    <n v="117454"/>
    <x v="34"/>
    <x v="2"/>
    <s v="NULL"/>
    <n v="0"/>
    <s v="N;"/>
    <n v="1550676850"/>
    <s v="web"/>
    <s v="86.101.59.133"/>
    <s v="NULL"/>
    <m/>
    <n v="51"/>
    <n v="1818247"/>
    <x v="3"/>
  </r>
  <r>
    <n v="20026232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890"/>
    <s v="web"/>
    <s v="86.101.59.133"/>
    <s v="NULL"/>
    <m/>
    <n v="51"/>
    <n v="1818287"/>
    <x v="3"/>
  </r>
  <r>
    <n v="20026240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676902"/>
    <s v="web"/>
    <s v="86.101.59.133"/>
    <s v="NULL"/>
    <m/>
    <n v="51"/>
    <n v="1818299"/>
    <x v="3"/>
  </r>
  <r>
    <n v="20026243"/>
    <x v="11"/>
    <s v="mod_forum"/>
    <s v="uploaded"/>
    <s v="assessable"/>
    <s v="forum_posts"/>
    <n v="129833"/>
    <s v="c"/>
    <n v="2"/>
    <n v="298435"/>
    <n v="70"/>
    <n v="117454"/>
    <x v="23"/>
    <x v="2"/>
    <s v="NULL"/>
    <n v="0"/>
    <s v="a:4:{s:7:&quot;content&quot;;s:138:&quot;&lt;p&gt;Service management is a process in which we reduce cost of the product by integrating and service and keep inventory level smaller.&lt;/p&gt;&quot;;s:14:&quot;pathnamehashes&quot;;a:0:{}s:12:&quot;discussionid&quot;;i:44636;s:13:&quot;triggeredfrom&quot;;s:18:&quot;forum_add_new_post&quot;;}"/>
    <n v="1550676929"/>
    <s v="web"/>
    <s v="86.101.59.133"/>
    <s v="NULL"/>
    <m/>
    <n v="51"/>
    <n v="1818326"/>
    <x v="3"/>
  </r>
  <r>
    <n v="20026244"/>
    <x v="14"/>
    <s v="mod_forum"/>
    <s v="created"/>
    <s v="post"/>
    <s v="forum_posts"/>
    <n v="129833"/>
    <s v="c"/>
    <n v="2"/>
    <n v="298435"/>
    <n v="70"/>
    <n v="117454"/>
    <x v="23"/>
    <x v="2"/>
    <s v="NULL"/>
    <n v="0"/>
    <s v="a:3:{s:12:&quot;discussionid&quot;;s:5:&quot;44636&quot;;s:7:&quot;forumid&quot;;s:5:&quot;29409&quot;;s:9:&quot;forumtype&quot;;s:7:&quot;general&quot;;}"/>
    <n v="1550676929"/>
    <s v="web"/>
    <s v="86.101.59.133"/>
    <s v="NULL"/>
    <m/>
    <n v="51"/>
    <n v="1818326"/>
    <x v="3"/>
  </r>
  <r>
    <n v="20026245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0676929"/>
    <s v="web"/>
    <s v="86.101.59.133"/>
    <s v="NULL"/>
    <m/>
    <n v="51"/>
    <n v="1818326"/>
    <x v="3"/>
  </r>
  <r>
    <n v="20026249"/>
    <x v="11"/>
    <s v="mod_forum"/>
    <s v="uploaded"/>
    <s v="assessable"/>
    <s v="forum_posts"/>
    <n v="129832"/>
    <s v="c"/>
    <n v="2"/>
    <n v="298435"/>
    <n v="70"/>
    <n v="117454"/>
    <x v="33"/>
    <x v="2"/>
    <s v="NULL"/>
    <n v="0"/>
    <s v="a:4:{s:7:&quot;content&quot;;s:183:&quot;&lt;p&gt;service management: In the manufacturing context, it is integrated into supply chain management as the intersection between the actual sales and the customer point of view.&lt;br&gt;&lt;/p&gt;&quot;;s:14:&quot;pathnamehashes&quot;;a:0:{}s:12:&quot;discussionid&quot;;s:5:&quot;44635&quot;;s:13:&quot;triggeredfrom&quot;;s:17:&quot;forum_update_post&quot;;}"/>
    <n v="1550676939"/>
    <s v="web"/>
    <s v="172.18.10.168"/>
    <s v="NULL"/>
    <m/>
    <n v="51"/>
    <n v="1818336"/>
    <x v="3"/>
  </r>
  <r>
    <n v="20026250"/>
    <x v="23"/>
    <s v="mod_forum"/>
    <s v="updated"/>
    <s v="post"/>
    <s v="forum_posts"/>
    <n v="129832"/>
    <s v="u"/>
    <n v="2"/>
    <n v="298435"/>
    <n v="70"/>
    <n v="117454"/>
    <x v="33"/>
    <x v="2"/>
    <s v="NULL"/>
    <n v="0"/>
    <s v="a:3:{s:12:&quot;discussionid&quot;;s:5:&quot;44635&quot;;s:7:&quot;forumid&quot;;s:5:&quot;29409&quot;;s:9:&quot;forumtype&quot;;s:7:&quot;general&quot;;}"/>
    <n v="1550676939"/>
    <s v="web"/>
    <s v="172.18.10.168"/>
    <s v="NULL"/>
    <m/>
    <n v="51"/>
    <n v="1818336"/>
    <x v="3"/>
  </r>
  <r>
    <n v="20026251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0676939"/>
    <s v="web"/>
    <s v="172.18.10.168"/>
    <s v="NULL"/>
    <m/>
    <n v="51"/>
    <n v="1818336"/>
    <x v="3"/>
  </r>
  <r>
    <n v="20026254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6948"/>
    <s v="web"/>
    <s v="172.18.10.150"/>
    <s v="NULL"/>
    <m/>
    <n v="51"/>
    <n v="1818345"/>
    <x v="3"/>
  </r>
  <r>
    <n v="20026256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676950"/>
    <s v="web"/>
    <s v="172.18.10.150"/>
    <s v="NULL"/>
    <m/>
    <n v="51"/>
    <n v="1818347"/>
    <x v="3"/>
  </r>
  <r>
    <n v="20026260"/>
    <x v="4"/>
    <s v="core"/>
    <s v="viewed"/>
    <s v="user_list"/>
    <s v="course"/>
    <n v="17307"/>
    <s v="r"/>
    <n v="0"/>
    <n v="298434"/>
    <n v="50"/>
    <n v="17307"/>
    <x v="18"/>
    <x v="2"/>
    <s v="NULL"/>
    <n v="0"/>
    <s v="a:2:{s:15:&quot;courseshortname&quot;;s:5:&quot;IK059&quot;;s:14:&quot;coursefullname&quot;;s:42:&quot;IK059 Advanced Service Design &amp; Management&quot;;}"/>
    <n v="1550676958"/>
    <s v="web"/>
    <s v="172.18.10.150"/>
    <s v="NULL"/>
    <m/>
    <n v="51"/>
    <n v="1818355"/>
    <x v="3"/>
  </r>
  <r>
    <n v="2002626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976"/>
    <s v="web"/>
    <s v="86.101.59.133"/>
    <s v="NULL"/>
    <m/>
    <n v="51"/>
    <n v="1818373"/>
    <x v="3"/>
  </r>
  <r>
    <n v="2002626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6992"/>
    <s v="web"/>
    <s v="86.101.59.133"/>
    <s v="NULL"/>
    <m/>
    <n v="51"/>
    <n v="1818389"/>
    <x v="3"/>
  </r>
  <r>
    <n v="20026268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676993"/>
    <s v="web"/>
    <s v="172.18.10.150"/>
    <s v="NULL"/>
    <m/>
    <n v="51"/>
    <n v="1818390"/>
    <x v="3"/>
  </r>
  <r>
    <n v="20026270"/>
    <x v="11"/>
    <s v="mod_forum"/>
    <s v="uploaded"/>
    <s v="assessable"/>
    <s v="forum_posts"/>
    <n v="129834"/>
    <s v="c"/>
    <n v="2"/>
    <n v="298435"/>
    <n v="70"/>
    <n v="117454"/>
    <x v="24"/>
    <x v="2"/>
    <s v="NULL"/>
    <n v="0"/>
    <s v="a:4:{s:7:&quot;content&quot;;s:130:&quot;Service management systems are large modular systems which incorporate all or most aspects of a service oriented organization.&lt;br&gt;&quot;;s:14:&quot;pathnamehashes&quot;;a:0:{}s:12:&quot;discussionid&quot;;i:44636;s:13:&quot;triggeredfrom&quot;;s:18:&quot;forum_add_new_post&quot;;}"/>
    <n v="1550677000"/>
    <s v="web"/>
    <s v="172.18.10.97"/>
    <s v="NULL"/>
    <m/>
    <n v="51"/>
    <n v="1818397"/>
    <x v="3"/>
  </r>
  <r>
    <n v="20026271"/>
    <x v="14"/>
    <s v="mod_forum"/>
    <s v="created"/>
    <s v="post"/>
    <s v="forum_posts"/>
    <n v="129834"/>
    <s v="c"/>
    <n v="2"/>
    <n v="298435"/>
    <n v="70"/>
    <n v="117454"/>
    <x v="24"/>
    <x v="2"/>
    <s v="NULL"/>
    <n v="0"/>
    <s v="a:3:{s:12:&quot;discussionid&quot;;s:5:&quot;44636&quot;;s:7:&quot;forumid&quot;;s:5:&quot;29409&quot;;s:9:&quot;forumtype&quot;;s:7:&quot;general&quot;;}"/>
    <n v="1550677000"/>
    <s v="web"/>
    <s v="172.18.10.97"/>
    <s v="NULL"/>
    <m/>
    <n v="51"/>
    <n v="1818397"/>
    <x v="3"/>
  </r>
  <r>
    <n v="20026272"/>
    <x v="13"/>
    <s v="mod_forum"/>
    <s v="viewed"/>
    <s v="discussion"/>
    <s v="forum_discussions"/>
    <n v="44636"/>
    <s v="r"/>
    <n v="2"/>
    <n v="298435"/>
    <n v="70"/>
    <n v="117454"/>
    <x v="24"/>
    <x v="2"/>
    <s v="NULL"/>
    <n v="0"/>
    <s v="N;"/>
    <n v="1550677000"/>
    <s v="web"/>
    <s v="172.18.10.97"/>
    <s v="NULL"/>
    <m/>
    <n v="51"/>
    <n v="1818397"/>
    <x v="3"/>
  </r>
  <r>
    <n v="2002627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7042"/>
    <s v="web"/>
    <s v="86.101.59.133"/>
    <s v="NULL"/>
    <m/>
    <n v="51"/>
    <n v="1818439"/>
    <x v="3"/>
  </r>
  <r>
    <n v="20026278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7042"/>
    <s v="web"/>
    <s v="172.18.10.150"/>
    <s v="NULL"/>
    <m/>
    <n v="51"/>
    <n v="1818439"/>
    <x v="3"/>
  </r>
  <r>
    <n v="20026279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7043"/>
    <s v="web"/>
    <s v="172.18.10.150"/>
    <s v="NULL"/>
    <m/>
    <n v="51"/>
    <n v="1818440"/>
    <x v="3"/>
  </r>
  <r>
    <n v="20026280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0677043"/>
    <s v="web"/>
    <s v="172.18.10.150"/>
    <s v="NULL"/>
    <m/>
    <n v="51"/>
    <n v="1818440"/>
    <x v="3"/>
  </r>
  <r>
    <n v="20026281"/>
    <x v="5"/>
    <s v="mod_forum"/>
    <s v="viewed"/>
    <s v="course_module"/>
    <s v="forum"/>
    <n v="29409"/>
    <s v="r"/>
    <n v="2"/>
    <n v="298435"/>
    <n v="70"/>
    <n v="117454"/>
    <x v="18"/>
    <x v="2"/>
    <s v="NULL"/>
    <n v="0"/>
    <s v="N;"/>
    <n v="1550677045"/>
    <s v="web"/>
    <s v="172.18.10.150"/>
    <s v="NULL"/>
    <m/>
    <n v="51"/>
    <n v="1818442"/>
    <x v="3"/>
  </r>
  <r>
    <n v="20026282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677047"/>
    <s v="web"/>
    <s v="172.18.10.150"/>
    <s v="NULL"/>
    <m/>
    <n v="51"/>
    <n v="1818444"/>
    <x v="3"/>
  </r>
  <r>
    <n v="2002628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7052"/>
    <s v="web"/>
    <s v="86.101.59.133"/>
    <s v="NULL"/>
    <m/>
    <n v="51"/>
    <n v="1818449"/>
    <x v="3"/>
  </r>
  <r>
    <n v="2002629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77086"/>
    <s v="web"/>
    <s v="86.101.59.133"/>
    <s v="NULL"/>
    <m/>
    <n v="51"/>
    <n v="1818483"/>
    <x v="3"/>
  </r>
  <r>
    <n v="2002629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677095"/>
    <s v="web"/>
    <s v="86.101.59.133"/>
    <s v="NULL"/>
    <m/>
    <n v="51"/>
    <n v="1818492"/>
    <x v="3"/>
  </r>
  <r>
    <n v="2002629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7098"/>
    <s v="web"/>
    <s v="86.101.59.133"/>
    <s v="NULL"/>
    <m/>
    <n v="51"/>
    <n v="1818495"/>
    <x v="3"/>
  </r>
  <r>
    <n v="20026296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0677124"/>
    <s v="web"/>
    <s v="86.101.59.133"/>
    <s v="NULL"/>
    <m/>
    <n v="51"/>
    <n v="1818521"/>
    <x v="3"/>
  </r>
  <r>
    <n v="20026301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7152"/>
    <s v="web"/>
    <s v="86.101.59.133"/>
    <s v="NULL"/>
    <m/>
    <n v="51"/>
    <n v="1818549"/>
    <x v="3"/>
  </r>
  <r>
    <n v="20026322"/>
    <x v="11"/>
    <s v="mod_forum"/>
    <s v="uploaded"/>
    <s v="assessable"/>
    <s v="forum_posts"/>
    <n v="129835"/>
    <s v="c"/>
    <n v="2"/>
    <n v="298435"/>
    <n v="70"/>
    <n v="117454"/>
    <x v="18"/>
    <x v="2"/>
    <s v="NULL"/>
    <n v="0"/>
    <s v="a:4:{s:7:&quot;content&quot;;s:104:&quot;&lt;p&gt;service management is reformered by service providersthrough an appropriate mix people&lt;/p&gt;&lt;p&gt;&lt;br&gt;&lt;/p&gt;&quot;;s:14:&quot;pathnamehashes&quot;;a:0:{}s:12:&quot;discussionid&quot;;i:44636;s:13:&quot;triggeredfrom&quot;;s:18:&quot;forum_add_new_post&quot;;}"/>
    <n v="1550677218"/>
    <s v="web"/>
    <s v="172.18.10.150"/>
    <s v="NULL"/>
    <m/>
    <n v="51"/>
    <n v="1818615"/>
    <x v="3"/>
  </r>
  <r>
    <n v="20026323"/>
    <x v="14"/>
    <s v="mod_forum"/>
    <s v="created"/>
    <s v="post"/>
    <s v="forum_posts"/>
    <n v="129835"/>
    <s v="c"/>
    <n v="2"/>
    <n v="298435"/>
    <n v="70"/>
    <n v="117454"/>
    <x v="18"/>
    <x v="2"/>
    <s v="NULL"/>
    <n v="0"/>
    <s v="a:3:{s:12:&quot;discussionid&quot;;s:5:&quot;44636&quot;;s:7:&quot;forumid&quot;;s:5:&quot;29409&quot;;s:9:&quot;forumtype&quot;;s:7:&quot;general&quot;;}"/>
    <n v="1550677218"/>
    <s v="web"/>
    <s v="172.18.10.150"/>
    <s v="NULL"/>
    <m/>
    <n v="51"/>
    <n v="1818615"/>
    <x v="3"/>
  </r>
  <r>
    <n v="20026325"/>
    <x v="13"/>
    <s v="mod_forum"/>
    <s v="viewed"/>
    <s v="discussion"/>
    <s v="forum_discussions"/>
    <n v="44636"/>
    <s v="r"/>
    <n v="2"/>
    <n v="298435"/>
    <n v="70"/>
    <n v="117454"/>
    <x v="18"/>
    <x v="2"/>
    <s v="NULL"/>
    <n v="0"/>
    <s v="N;"/>
    <n v="1550677219"/>
    <s v="web"/>
    <s v="172.18.10.150"/>
    <s v="NULL"/>
    <m/>
    <n v="51"/>
    <n v="1818616"/>
    <x v="3"/>
  </r>
  <r>
    <n v="20026336"/>
    <x v="11"/>
    <s v="mod_forum"/>
    <s v="uploaded"/>
    <s v="assessable"/>
    <s v="forum_posts"/>
    <n v="129836"/>
    <s v="c"/>
    <n v="2"/>
    <n v="298435"/>
    <n v="70"/>
    <n v="117454"/>
    <x v="22"/>
    <x v="2"/>
    <s v="NULL"/>
    <n v="0"/>
    <s v="a:4:{s:7:&quot;content&quot;;s:222:&quot;&lt;p&gt;Service Management is the process connects actual sales and customers.&amp;nbsp;The purposes of service management are to reduce high costs by integrating products and services and keep inventory levels smaller.&lt;br&gt;&lt;br&gt;&lt;/p&gt;&quot;;s:14:&quot;pathnamehashes&quot;;a:0:{}s:12:&quot;discussionid&quot;;i:44635;s:13:&quot;triggeredfrom&quot;;s:18:&quot;forum_add_new_post&quot;;}"/>
    <n v="1550677273"/>
    <s v="web"/>
    <s v="86.101.59.133"/>
    <s v="NULL"/>
    <m/>
    <n v="51"/>
    <n v="1818670"/>
    <x v="3"/>
  </r>
  <r>
    <n v="20026337"/>
    <x v="14"/>
    <s v="mod_forum"/>
    <s v="created"/>
    <s v="post"/>
    <s v="forum_posts"/>
    <n v="129836"/>
    <s v="c"/>
    <n v="2"/>
    <n v="298435"/>
    <n v="70"/>
    <n v="117454"/>
    <x v="22"/>
    <x v="2"/>
    <s v="NULL"/>
    <n v="0"/>
    <s v="a:3:{s:12:&quot;discussionid&quot;;s:5:&quot;44635&quot;;s:7:&quot;forumid&quot;;s:5:&quot;29409&quot;;s:9:&quot;forumtype&quot;;s:7:&quot;general&quot;;}"/>
    <n v="1550677273"/>
    <s v="web"/>
    <s v="86.101.59.133"/>
    <s v="NULL"/>
    <m/>
    <n v="51"/>
    <n v="1818670"/>
    <x v="3"/>
  </r>
  <r>
    <n v="20026338"/>
    <x v="13"/>
    <s v="mod_forum"/>
    <s v="viewed"/>
    <s v="discussion"/>
    <s v="forum_discussions"/>
    <n v="44635"/>
    <s v="r"/>
    <n v="2"/>
    <n v="298435"/>
    <n v="70"/>
    <n v="117454"/>
    <x v="22"/>
    <x v="2"/>
    <s v="NULL"/>
    <n v="0"/>
    <s v="N;"/>
    <n v="1550677273"/>
    <s v="web"/>
    <s v="86.101.59.133"/>
    <s v="NULL"/>
    <m/>
    <n v="51"/>
    <n v="1818670"/>
    <x v="3"/>
  </r>
  <r>
    <n v="20027110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0678813"/>
    <s v="web"/>
    <s v="86.101.59.133"/>
    <s v="NULL"/>
    <m/>
    <n v="51"/>
    <n v="1820210"/>
    <x v="3"/>
  </r>
  <r>
    <n v="20027634"/>
    <x v="13"/>
    <s v="mod_forum"/>
    <s v="viewed"/>
    <s v="discussion"/>
    <s v="forum_discussions"/>
    <n v="44636"/>
    <s v="r"/>
    <n v="2"/>
    <n v="298435"/>
    <n v="70"/>
    <n v="117454"/>
    <x v="9"/>
    <x v="2"/>
    <s v="NULL"/>
    <n v="0"/>
    <s v="N;"/>
    <n v="1550680844"/>
    <s v="web"/>
    <s v="91.104.169.187"/>
    <s v="NULL"/>
    <m/>
    <n v="51"/>
    <n v="1822241"/>
    <x v="3"/>
  </r>
  <r>
    <n v="2002791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393"/>
    <s v="web"/>
    <s v="86.101.59.133"/>
    <s v="NULL"/>
    <m/>
    <n v="51"/>
    <n v="1823790"/>
    <x v="3"/>
  </r>
  <r>
    <n v="200279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570"/>
    <s v="web"/>
    <s v="86.101.59.133"/>
    <s v="NULL"/>
    <m/>
    <n v="51"/>
    <n v="1823967"/>
    <x v="3"/>
  </r>
  <r>
    <n v="20027945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0682742"/>
    <s v="web"/>
    <s v="86.101.59.133"/>
    <s v="NULL"/>
    <m/>
    <n v="51"/>
    <n v="1824139"/>
    <x v="3"/>
  </r>
  <r>
    <n v="2002794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742"/>
    <s v="web"/>
    <s v="86.101.59.133"/>
    <s v="NULL"/>
    <m/>
    <n v="51"/>
    <n v="1824139"/>
    <x v="3"/>
  </r>
  <r>
    <n v="2002794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0682763"/>
    <s v="web"/>
    <s v="86.101.59.133"/>
    <s v="NULL"/>
    <m/>
    <n v="51"/>
    <n v="1824160"/>
    <x v="3"/>
  </r>
  <r>
    <n v="20031196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0736077"/>
    <s v="web"/>
    <s v="89.132.116.76"/>
    <s v="NULL"/>
    <m/>
    <n v="51"/>
    <n v="1877474"/>
    <x v="3"/>
  </r>
  <r>
    <n v="20031199"/>
    <x v="24"/>
    <s v="mod_url"/>
    <s v="viewed"/>
    <s v="course_module"/>
    <s v="url"/>
    <n v="2128"/>
    <s v="r"/>
    <n v="2"/>
    <n v="299786"/>
    <n v="70"/>
    <n v="118180"/>
    <x v="33"/>
    <x v="2"/>
    <s v="NULL"/>
    <n v="0"/>
    <s v="N;"/>
    <n v="1550736089"/>
    <s v="web"/>
    <s v="89.132.116.76"/>
    <s v="NULL"/>
    <m/>
    <n v="51"/>
    <n v="1877486"/>
    <x v="3"/>
  </r>
  <r>
    <n v="20035330"/>
    <x v="3"/>
    <s v="core"/>
    <s v="viewed"/>
    <s v="course"/>
    <s v="NULL"/>
    <s v="NULL"/>
    <s v="r"/>
    <n v="2"/>
    <n v="298434"/>
    <n v="50"/>
    <n v="17307"/>
    <x v="26"/>
    <x v="2"/>
    <s v="NULL"/>
    <n v="0"/>
    <s v="N;"/>
    <n v="1550774222"/>
    <s v="web"/>
    <s v="176.63.155.235"/>
    <s v="NULL"/>
    <m/>
    <n v="52"/>
    <n v="1915619"/>
    <x v="3"/>
  </r>
  <r>
    <n v="20066472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1041224"/>
    <s v="web"/>
    <s v="176.63.28.125"/>
    <s v="NULL"/>
    <m/>
    <n v="55"/>
    <n v="2182621"/>
    <x v="3"/>
  </r>
  <r>
    <n v="20066477"/>
    <x v="24"/>
    <s v="mod_url"/>
    <s v="viewed"/>
    <s v="course_module"/>
    <s v="url"/>
    <n v="2128"/>
    <s v="r"/>
    <n v="2"/>
    <n v="299786"/>
    <n v="70"/>
    <n v="118180"/>
    <x v="22"/>
    <x v="2"/>
    <s v="NULL"/>
    <n v="0"/>
    <s v="N;"/>
    <n v="1551041269"/>
    <s v="web"/>
    <s v="176.63.28.125"/>
    <s v="NULL"/>
    <m/>
    <n v="55"/>
    <n v="2182666"/>
    <x v="3"/>
  </r>
  <r>
    <n v="2006971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084584"/>
    <s v="web"/>
    <s v="87.97.34.118"/>
    <s v="NULL"/>
    <m/>
    <n v="55"/>
    <n v="2225981"/>
    <x v="3"/>
  </r>
  <r>
    <n v="20069717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084618"/>
    <s v="web"/>
    <s v="87.97.34.118"/>
    <s v="NULL"/>
    <m/>
    <n v="55"/>
    <n v="2226015"/>
    <x v="3"/>
  </r>
  <r>
    <n v="2006971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084619"/>
    <s v="web"/>
    <s v="87.97.34.118"/>
    <s v="NULL"/>
    <m/>
    <n v="55"/>
    <n v="2226016"/>
    <x v="3"/>
  </r>
  <r>
    <n v="20069721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084656"/>
    <s v="web"/>
    <s v="87.97.34.118"/>
    <s v="NULL"/>
    <m/>
    <n v="55"/>
    <n v="2226053"/>
    <x v="3"/>
  </r>
  <r>
    <n v="2006972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084657"/>
    <s v="web"/>
    <s v="87.97.34.118"/>
    <s v="NULL"/>
    <m/>
    <n v="55"/>
    <n v="2226054"/>
    <x v="3"/>
  </r>
  <r>
    <n v="2007381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03850"/>
    <s v="web"/>
    <s v="87.97.34.118"/>
    <s v="NULL"/>
    <m/>
    <n v="55"/>
    <n v="2245247"/>
    <x v="3"/>
  </r>
  <r>
    <n v="200788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4054"/>
    <s v="web"/>
    <s v="87.97.105.179"/>
    <s v="NULL"/>
    <m/>
    <n v="56"/>
    <n v="2275451"/>
    <x v="4"/>
  </r>
  <r>
    <n v="20078818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058"/>
    <s v="web"/>
    <s v="87.97.105.179"/>
    <s v="NULL"/>
    <m/>
    <n v="56"/>
    <n v="2275455"/>
    <x v="4"/>
  </r>
  <r>
    <n v="20078820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063"/>
    <s v="web"/>
    <s v="87.97.105.179"/>
    <s v="NULL"/>
    <m/>
    <n v="56"/>
    <n v="2275460"/>
    <x v="4"/>
  </r>
  <r>
    <n v="20078821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070"/>
    <s v="web"/>
    <s v="87.97.105.179"/>
    <s v="NULL"/>
    <m/>
    <n v="56"/>
    <n v="2275467"/>
    <x v="4"/>
  </r>
  <r>
    <n v="20078822"/>
    <x v="11"/>
    <s v="mod_forum"/>
    <s v="uploaded"/>
    <s v="assessable"/>
    <s v="forum_posts"/>
    <n v="129946"/>
    <s v="c"/>
    <n v="2"/>
    <n v="298435"/>
    <n v="70"/>
    <n v="117454"/>
    <x v="2"/>
    <x v="2"/>
    <s v="NULL"/>
    <n v="0"/>
    <s v="a:4:{s:7:&quot;content&quot;;s:40:&quot;&lt;p&gt;What is theory? What is practice?&lt;/p&gt;&quot;;s:14:&quot;pathnamehashes&quot;;a:0:{}s:12:&quot;discussionid&quot;;i:44636;s:13:&quot;triggeredfrom&quot;;s:18:&quot;forum_add_new_post&quot;;}"/>
    <n v="1551134101"/>
    <s v="web"/>
    <s v="87.97.105.179"/>
    <s v="NULL"/>
    <m/>
    <n v="56"/>
    <n v="2275498"/>
    <x v="4"/>
  </r>
  <r>
    <n v="20078823"/>
    <x v="14"/>
    <s v="mod_forum"/>
    <s v="created"/>
    <s v="post"/>
    <s v="forum_posts"/>
    <n v="129946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101"/>
    <s v="web"/>
    <s v="87.97.105.179"/>
    <s v="NULL"/>
    <m/>
    <n v="56"/>
    <n v="2275498"/>
    <x v="4"/>
  </r>
  <r>
    <n v="20078825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102"/>
    <s v="web"/>
    <s v="87.97.105.179"/>
    <s v="NULL"/>
    <m/>
    <n v="56"/>
    <n v="2275499"/>
    <x v="4"/>
  </r>
  <r>
    <n v="20078902"/>
    <x v="11"/>
    <s v="mod_forum"/>
    <s v="uploaded"/>
    <s v="assessable"/>
    <s v="forum_posts"/>
    <n v="129947"/>
    <s v="c"/>
    <n v="2"/>
    <n v="298435"/>
    <n v="70"/>
    <n v="117454"/>
    <x v="2"/>
    <x v="2"/>
    <s v="NULL"/>
    <n v="0"/>
    <s v="a:4:{s:7:&quot;content&quot;;s:168:&quot;&lt;p&gt;&lt;p&gt;Cognition? Intuition? Induction? Abduction? Derivation? Association? Abstraction? Understanding?&lt;/p&gt;&lt;p&gt;What is the difference between the words above?&lt;/p&gt;&lt;br&gt;&lt;/p&gt;&quot;;s:14:&quot;pathnamehashes&quot;;a:0:{}s:12:&quot;discussionid&quot;;i:44636;s:13:&quot;triggeredfrom&quot;;s:18:&quot;forum_add_new_post&quot;;}"/>
    <n v="1551134205"/>
    <s v="web"/>
    <s v="87.97.105.179"/>
    <s v="NULL"/>
    <m/>
    <n v="56"/>
    <n v="2275602"/>
    <x v="4"/>
  </r>
  <r>
    <n v="20078903"/>
    <x v="14"/>
    <s v="mod_forum"/>
    <s v="created"/>
    <s v="post"/>
    <s v="forum_posts"/>
    <n v="129947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05"/>
    <s v="web"/>
    <s v="87.97.105.179"/>
    <s v="NULL"/>
    <m/>
    <n v="56"/>
    <n v="2275602"/>
    <x v="4"/>
  </r>
  <r>
    <n v="20078904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07"/>
    <s v="web"/>
    <s v="87.97.105.179"/>
    <s v="NULL"/>
    <m/>
    <n v="56"/>
    <n v="2275604"/>
    <x v="4"/>
  </r>
  <r>
    <n v="20078906"/>
    <x v="11"/>
    <s v="mod_forum"/>
    <s v="uploaded"/>
    <s v="assessable"/>
    <s v="forum_posts"/>
    <n v="129947"/>
    <s v="c"/>
    <n v="2"/>
    <n v="298435"/>
    <n v="70"/>
    <n v="117454"/>
    <x v="2"/>
    <x v="2"/>
    <s v="NULL"/>
    <n v="0"/>
    <s v="a:4:{s:7:&quot;content&quot;;s:175:&quot;&lt;p&gt;&lt;/p&gt;&lt;p&gt;Cognition? Intuition? Induction? Abduction? Derivation? Association? Abstraction? Understanding? Skill?&lt;/p&gt;&lt;p&gt;What is the difference between the words above?&lt;/p&gt;&lt;br&gt;&quot;;s:14:&quot;pathnamehashes&quot;;a:0:{}s:12:&quot;discussionid&quot;;s:5:&quot;44636&quot;;s:13:&quot;triggeredfrom&quot;;s:17:&quot;forum_update_post&quot;;}"/>
    <n v="1551134233"/>
    <s v="web"/>
    <s v="87.97.105.179"/>
    <s v="NULL"/>
    <m/>
    <n v="56"/>
    <n v="2275630"/>
    <x v="4"/>
  </r>
  <r>
    <n v="20078907"/>
    <x v="23"/>
    <s v="mod_forum"/>
    <s v="updated"/>
    <s v="post"/>
    <s v="forum_posts"/>
    <n v="129947"/>
    <s v="u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33"/>
    <s v="web"/>
    <s v="87.97.105.179"/>
    <s v="NULL"/>
    <m/>
    <n v="56"/>
    <n v="2275630"/>
    <x v="4"/>
  </r>
  <r>
    <n v="20078908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34"/>
    <s v="web"/>
    <s v="87.97.105.179"/>
    <s v="NULL"/>
    <m/>
    <n v="56"/>
    <n v="2275631"/>
    <x v="4"/>
  </r>
  <r>
    <n v="20078909"/>
    <x v="11"/>
    <s v="mod_forum"/>
    <s v="uploaded"/>
    <s v="assessable"/>
    <s v="forum_posts"/>
    <n v="129948"/>
    <s v="c"/>
    <n v="2"/>
    <n v="298435"/>
    <n v="70"/>
    <n v="117454"/>
    <x v="2"/>
    <x v="2"/>
    <s v="NULL"/>
    <n v="0"/>
    <s v="a:4:{s:7:&quot;content&quot;;s:179:&quot;&lt;p&gt;&lt;p&gt;Cognition? Intuition? Induction? Abduction? Derivation? Association? Abstraction? Understanding? Skill?&lt;/p&gt;&lt;p&gt;What is the difference between the words above?&lt;/p&gt;&lt;br&gt;&lt;br&gt;&lt;/p&gt;&quot;;s:14:&quot;pathnamehashes&quot;;a:0:{}s:12:&quot;discussionid&quot;;i:44636;s:13:&quot;triggeredfrom&quot;;s:18:&quot;forum_add_new_post&quot;;}"/>
    <n v="1551134264"/>
    <s v="web"/>
    <s v="87.97.105.179"/>
    <s v="NULL"/>
    <m/>
    <n v="56"/>
    <n v="2275661"/>
    <x v="4"/>
  </r>
  <r>
    <n v="20078910"/>
    <x v="14"/>
    <s v="mod_forum"/>
    <s v="created"/>
    <s v="post"/>
    <s v="forum_posts"/>
    <n v="129948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64"/>
    <s v="web"/>
    <s v="87.97.105.179"/>
    <s v="NULL"/>
    <m/>
    <n v="56"/>
    <n v="2275661"/>
    <x v="4"/>
  </r>
  <r>
    <n v="20078911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64"/>
    <s v="web"/>
    <s v="87.97.105.179"/>
    <s v="NULL"/>
    <m/>
    <n v="56"/>
    <n v="2275661"/>
    <x v="4"/>
  </r>
  <r>
    <n v="20078912"/>
    <x v="11"/>
    <s v="mod_forum"/>
    <s v="uploaded"/>
    <s v="assessable"/>
    <s v="forum_posts"/>
    <n v="129949"/>
    <s v="c"/>
    <n v="2"/>
    <n v="298435"/>
    <n v="70"/>
    <n v="117454"/>
    <x v="2"/>
    <x v="2"/>
    <s v="NULL"/>
    <n v="0"/>
    <s v="a:4:{s:7:&quot;content&quot;;s:179:&quot;&lt;p&gt;&lt;p&gt;Cognition? Intuition? Induction? Abduction? Derivation? Association? Abstraction? Understanding? Skill?&lt;/p&gt;&lt;p&gt;What is the difference between the words above?&lt;/p&gt;&lt;br&gt;&lt;br&gt;&lt;/p&gt;&quot;;s:14:&quot;pathnamehashes&quot;;a:0:{}s:12:&quot;discussionid&quot;;i:44636;s:13:&quot;triggeredfrom&quot;;s:18:&quot;forum_add_new_post&quot;;}"/>
    <n v="1551134292"/>
    <s v="web"/>
    <s v="87.97.105.179"/>
    <s v="NULL"/>
    <m/>
    <n v="56"/>
    <n v="2275689"/>
    <x v="4"/>
  </r>
  <r>
    <n v="20078913"/>
    <x v="14"/>
    <s v="mod_forum"/>
    <s v="created"/>
    <s v="post"/>
    <s v="forum_posts"/>
    <n v="129949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292"/>
    <s v="web"/>
    <s v="87.97.105.179"/>
    <s v="NULL"/>
    <m/>
    <n v="56"/>
    <n v="2275689"/>
    <x v="4"/>
  </r>
  <r>
    <n v="20078914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293"/>
    <s v="web"/>
    <s v="87.97.105.179"/>
    <s v="NULL"/>
    <m/>
    <n v="56"/>
    <n v="2275690"/>
    <x v="4"/>
  </r>
  <r>
    <n v="20078915"/>
    <x v="18"/>
    <s v="mod_forum"/>
    <s v="deleted"/>
    <s v="post"/>
    <s v="forum_posts"/>
    <n v="129949"/>
    <s v="d"/>
    <n v="0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320"/>
    <s v="web"/>
    <s v="87.97.105.179"/>
    <s v="NULL"/>
    <m/>
    <n v="56"/>
    <n v="2275717"/>
    <x v="4"/>
  </r>
  <r>
    <n v="20078916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320"/>
    <s v="web"/>
    <s v="87.97.105.179"/>
    <s v="NULL"/>
    <m/>
    <n v="56"/>
    <n v="2275717"/>
    <x v="4"/>
  </r>
  <r>
    <n v="20078917"/>
    <x v="11"/>
    <s v="mod_forum"/>
    <s v="uploaded"/>
    <s v="assessable"/>
    <s v="forum_posts"/>
    <n v="129950"/>
    <s v="c"/>
    <n v="2"/>
    <n v="298435"/>
    <n v="70"/>
    <n v="117454"/>
    <x v="2"/>
    <x v="2"/>
    <s v="NULL"/>
    <n v="0"/>
    <s v="a:4:{s:7:&quot;content&quot;;s:39:&quot;&lt;p&gt;What is smart, intelligent, ...?&lt;/p&gt;&quot;;s:14:&quot;pathnamehashes&quot;;a:0:{}s:12:&quot;discussionid&quot;;i:44636;s:13:&quot;triggeredfrom&quot;;s:18:&quot;forum_add_new_post&quot;;}"/>
    <n v="1551134396"/>
    <s v="web"/>
    <s v="87.97.105.179"/>
    <s v="NULL"/>
    <m/>
    <n v="56"/>
    <n v="2275793"/>
    <x v="4"/>
  </r>
  <r>
    <n v="20078918"/>
    <x v="14"/>
    <s v="mod_forum"/>
    <s v="created"/>
    <s v="post"/>
    <s v="forum_posts"/>
    <n v="129950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396"/>
    <s v="web"/>
    <s v="87.97.105.179"/>
    <s v="NULL"/>
    <m/>
    <n v="56"/>
    <n v="2275793"/>
    <x v="4"/>
  </r>
  <r>
    <n v="20078919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396"/>
    <s v="web"/>
    <s v="87.97.105.179"/>
    <s v="NULL"/>
    <m/>
    <n v="56"/>
    <n v="2275793"/>
    <x v="4"/>
  </r>
  <r>
    <n v="20078925"/>
    <x v="11"/>
    <s v="mod_forum"/>
    <s v="uploaded"/>
    <s v="assessable"/>
    <s v="forum_posts"/>
    <n v="129951"/>
    <s v="c"/>
    <n v="2"/>
    <n v="298435"/>
    <n v="70"/>
    <n v="117454"/>
    <x v="2"/>
    <x v="2"/>
    <s v="NULL"/>
    <n v="0"/>
    <s v="a:4:{s:7:&quot;content&quot;;s:42:&quot;&lt;p&gt;Is each subject a specific subject?&lt;/p&gt;&quot;;s:14:&quot;pathnamehashes&quot;;a:0:{}s:12:&quot;discussionid&quot;;i:44636;s:13:&quot;triggeredfrom&quot;;s:18:&quot;forum_add_new_post&quot;;}"/>
    <n v="1551134430"/>
    <s v="web"/>
    <s v="87.97.105.179"/>
    <s v="NULL"/>
    <m/>
    <n v="56"/>
    <n v="2275827"/>
    <x v="4"/>
  </r>
  <r>
    <n v="20078926"/>
    <x v="14"/>
    <s v="mod_forum"/>
    <s v="created"/>
    <s v="post"/>
    <s v="forum_posts"/>
    <n v="129951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430"/>
    <s v="web"/>
    <s v="87.97.105.179"/>
    <s v="NULL"/>
    <m/>
    <n v="56"/>
    <n v="2275827"/>
    <x v="4"/>
  </r>
  <r>
    <n v="20078927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430"/>
    <s v="web"/>
    <s v="87.97.105.179"/>
    <s v="NULL"/>
    <m/>
    <n v="56"/>
    <n v="2275827"/>
    <x v="4"/>
  </r>
  <r>
    <n v="20078945"/>
    <x v="11"/>
    <s v="mod_forum"/>
    <s v="uploaded"/>
    <s v="assessable"/>
    <s v="forum_posts"/>
    <n v="129952"/>
    <s v="c"/>
    <n v="2"/>
    <n v="298435"/>
    <n v="70"/>
    <n v="117454"/>
    <x v="2"/>
    <x v="2"/>
    <s v="NULL"/>
    <n v="0"/>
    <s v="a:4:{s:7:&quot;content&quot;;s:70:&quot;&lt;p&gt;Can theory and practice be classified in a black-and-white way?&lt;/p&gt;&quot;;s:14:&quot;pathnamehashes&quot;;a:0:{}s:12:&quot;discussionid&quot;;i:44636;s:13:&quot;triggeredfrom&quot;;s:18:&quot;forum_add_new_post&quot;;}"/>
    <n v="1551134486"/>
    <s v="web"/>
    <s v="87.97.105.179"/>
    <s v="NULL"/>
    <m/>
    <n v="56"/>
    <n v="2275883"/>
    <x v="4"/>
  </r>
  <r>
    <n v="20078946"/>
    <x v="14"/>
    <s v="mod_forum"/>
    <s v="created"/>
    <s v="post"/>
    <s v="forum_posts"/>
    <n v="129952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486"/>
    <s v="web"/>
    <s v="87.97.105.179"/>
    <s v="NULL"/>
    <m/>
    <n v="56"/>
    <n v="2275883"/>
    <x v="4"/>
  </r>
  <r>
    <n v="20078947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486"/>
    <s v="web"/>
    <s v="87.97.105.179"/>
    <s v="NULL"/>
    <m/>
    <n v="56"/>
    <n v="2275883"/>
    <x v="4"/>
  </r>
  <r>
    <n v="20078954"/>
    <x v="11"/>
    <s v="mod_forum"/>
    <s v="uploaded"/>
    <s v="assessable"/>
    <s v="forum_posts"/>
    <n v="129953"/>
    <s v="c"/>
    <n v="2"/>
    <n v="298435"/>
    <n v="70"/>
    <n v="117454"/>
    <x v="2"/>
    <x v="2"/>
    <s v="NULL"/>
    <n v="0"/>
    <s v="a:4:{s:7:&quot;content&quot;;s:132:&quot;&lt;p&gt;What is reason?&lt;/p&gt;&lt;p&gt;What is causality?&lt;/p&gt;&lt;p&gt;What is the Pygmalion-effect? (https://en.wikipedia.org/wiki/Pygmalion_effect)&lt;/p&gt;&quot;;s:14:&quot;pathnamehashes&quot;;a:0:{}s:12:&quot;discussionid&quot;;i:44636;s:13:&quot;triggeredfrom&quot;;s:18:&quot;forum_add_new_post&quot;;}"/>
    <n v="1551134581"/>
    <s v="web"/>
    <s v="87.97.105.179"/>
    <s v="NULL"/>
    <m/>
    <n v="56"/>
    <n v="2275978"/>
    <x v="4"/>
  </r>
  <r>
    <n v="20078955"/>
    <x v="14"/>
    <s v="mod_forum"/>
    <s v="created"/>
    <s v="post"/>
    <s v="forum_posts"/>
    <n v="129953"/>
    <s v="c"/>
    <n v="2"/>
    <n v="298435"/>
    <n v="70"/>
    <n v="117454"/>
    <x v="2"/>
    <x v="2"/>
    <s v="NULL"/>
    <n v="0"/>
    <s v="a:3:{s:12:&quot;discussionid&quot;;s:5:&quot;44636&quot;;s:7:&quot;forumid&quot;;s:5:&quot;29409&quot;;s:9:&quot;forumtype&quot;;s:7:&quot;general&quot;;}"/>
    <n v="1551134581"/>
    <s v="web"/>
    <s v="87.97.105.179"/>
    <s v="NULL"/>
    <m/>
    <n v="56"/>
    <n v="2275978"/>
    <x v="4"/>
  </r>
  <r>
    <n v="20078956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582"/>
    <s v="web"/>
    <s v="87.97.105.179"/>
    <s v="NULL"/>
    <m/>
    <n v="56"/>
    <n v="2275979"/>
    <x v="4"/>
  </r>
  <r>
    <n v="20078958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1134650"/>
    <s v="web"/>
    <s v="87.97.105.179"/>
    <s v="NULL"/>
    <m/>
    <n v="56"/>
    <n v="2276047"/>
    <x v="4"/>
  </r>
  <r>
    <n v="2007895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4654"/>
    <s v="web"/>
    <s v="87.97.105.179"/>
    <s v="NULL"/>
    <m/>
    <n v="56"/>
    <n v="2276051"/>
    <x v="4"/>
  </r>
  <r>
    <n v="20078960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657"/>
    <s v="web"/>
    <s v="87.97.105.179"/>
    <s v="NULL"/>
    <m/>
    <n v="56"/>
    <n v="2276054"/>
    <x v="4"/>
  </r>
  <r>
    <n v="20078961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4662"/>
    <s v="web"/>
    <s v="87.97.105.179"/>
    <s v="NULL"/>
    <m/>
    <n v="56"/>
    <n v="2276059"/>
    <x v="4"/>
  </r>
  <r>
    <n v="20078962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665"/>
    <s v="web"/>
    <s v="87.97.105.179"/>
    <s v="NULL"/>
    <m/>
    <n v="56"/>
    <n v="2276062"/>
    <x v="4"/>
  </r>
  <r>
    <n v="20078965"/>
    <x v="11"/>
    <s v="mod_forum"/>
    <s v="uploaded"/>
    <s v="assessable"/>
    <s v="forum_posts"/>
    <n v="129582"/>
    <s v="c"/>
    <n v="2"/>
    <n v="298435"/>
    <n v="70"/>
    <n v="117454"/>
    <x v="2"/>
    <x v="2"/>
    <s v="NULL"/>
    <n v="0"/>
    <s v="a:4:{s:7:&quot;content&quot;;s:94:&quot;&lt;p&gt;The longer -- the better. (It is a potential rule for evaluation of definitions...)&lt;br&gt;&lt;/p&gt;&quot;;s:14:&quot;pathnamehashes&quot;;a:0:{}s:12:&quot;discussionid&quot;;s:5:&quot;44635&quot;;s:13:&quot;triggeredfrom&quot;;s:17:&quot;forum_update_post&quot;;}"/>
    <n v="1551134709"/>
    <s v="web"/>
    <s v="87.97.105.179"/>
    <s v="NULL"/>
    <m/>
    <n v="56"/>
    <n v="2276106"/>
    <x v="4"/>
  </r>
  <r>
    <n v="20078966"/>
    <x v="23"/>
    <s v="mod_forum"/>
    <s v="updated"/>
    <s v="post"/>
    <s v="forum_posts"/>
    <n v="129582"/>
    <s v="u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709"/>
    <s v="web"/>
    <s v="87.97.105.179"/>
    <s v="NULL"/>
    <m/>
    <n v="56"/>
    <n v="2276106"/>
    <x v="4"/>
  </r>
  <r>
    <n v="20078967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710"/>
    <s v="web"/>
    <s v="87.97.105.179"/>
    <s v="NULL"/>
    <m/>
    <n v="56"/>
    <n v="2276107"/>
    <x v="4"/>
  </r>
  <r>
    <n v="20079000"/>
    <x v="11"/>
    <s v="mod_forum"/>
    <s v="uploaded"/>
    <s v="assessable"/>
    <s v="forum_posts"/>
    <n v="129954"/>
    <s v="c"/>
    <n v="2"/>
    <n v="298435"/>
    <n v="70"/>
    <n v="117454"/>
    <x v="2"/>
    <x v="2"/>
    <s v="NULL"/>
    <n v="0"/>
    <s v="a:4:{s:7:&quot;content&quot;;s:34:&quot;&lt;p&gt;KNOW-ledge - what you KNOW?&lt;/p&gt;&quot;;s:14:&quot;pathnamehashes&quot;;a:0:{}s:12:&quot;discussionid&quot;;i:44635;s:13:&quot;triggeredfrom&quot;;s:18:&quot;forum_add_new_post&quot;;}"/>
    <n v="1551134757"/>
    <s v="web"/>
    <s v="87.97.105.179"/>
    <s v="NULL"/>
    <m/>
    <n v="56"/>
    <n v="2276154"/>
    <x v="4"/>
  </r>
  <r>
    <n v="20079001"/>
    <x v="14"/>
    <s v="mod_forum"/>
    <s v="created"/>
    <s v="post"/>
    <s v="forum_posts"/>
    <n v="129954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757"/>
    <s v="web"/>
    <s v="87.97.105.179"/>
    <s v="NULL"/>
    <m/>
    <n v="56"/>
    <n v="2276154"/>
    <x v="4"/>
  </r>
  <r>
    <n v="2007900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758"/>
    <s v="web"/>
    <s v="87.97.105.179"/>
    <s v="NULL"/>
    <m/>
    <n v="56"/>
    <n v="2276155"/>
    <x v="4"/>
  </r>
  <r>
    <n v="20079004"/>
    <x v="11"/>
    <s v="mod_forum"/>
    <s v="uploaded"/>
    <s v="assessable"/>
    <s v="forum_posts"/>
    <n v="129955"/>
    <s v="c"/>
    <n v="2"/>
    <n v="298435"/>
    <n v="70"/>
    <n v="117454"/>
    <x v="2"/>
    <x v="2"/>
    <s v="NULL"/>
    <n v="0"/>
    <s v="a:4:{s:7:&quot;content&quot;;s:65:&quot;&lt;p&gt;Samples? (studying, working, thinking, communicating, ...)&lt;/p&gt;&quot;;s:14:&quot;pathnamehashes&quot;;a:0:{}s:12:&quot;discussionid&quot;;i:44635;s:13:&quot;triggeredfrom&quot;;s:18:&quot;forum_add_new_post&quot;;}"/>
    <n v="1551134795"/>
    <s v="web"/>
    <s v="87.97.105.179"/>
    <s v="NULL"/>
    <m/>
    <n v="56"/>
    <n v="2276192"/>
    <x v="4"/>
  </r>
  <r>
    <n v="20079005"/>
    <x v="14"/>
    <s v="mod_forum"/>
    <s v="created"/>
    <s v="post"/>
    <s v="forum_posts"/>
    <n v="129955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795"/>
    <s v="web"/>
    <s v="87.97.105.179"/>
    <s v="NULL"/>
    <m/>
    <n v="56"/>
    <n v="2276192"/>
    <x v="4"/>
  </r>
  <r>
    <n v="20079006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796"/>
    <s v="web"/>
    <s v="87.97.105.179"/>
    <s v="NULL"/>
    <m/>
    <n v="56"/>
    <n v="2276193"/>
    <x v="4"/>
  </r>
  <r>
    <n v="20079007"/>
    <x v="11"/>
    <s v="mod_forum"/>
    <s v="uploaded"/>
    <s v="assessable"/>
    <s v="forum_posts"/>
    <n v="129956"/>
    <s v="c"/>
    <n v="2"/>
    <n v="298435"/>
    <n v="70"/>
    <n v="117454"/>
    <x v="2"/>
    <x v="2"/>
    <s v="NULL"/>
    <n v="0"/>
    <s v="a:4:{s:7:&quot;content&quot;;s:102:&quot;&lt;p&gt;Is it possible to classify facts, information, skills from each other in a black-and-white-way?&lt;/p&gt;&quot;;s:14:&quot;pathnamehashes&quot;;a:0:{}s:12:&quot;discussionid&quot;;i:44635;s:13:&quot;triggeredfrom&quot;;s:18:&quot;forum_add_new_post&quot;;}"/>
    <n v="1551134849"/>
    <s v="web"/>
    <s v="87.97.105.179"/>
    <s v="NULL"/>
    <m/>
    <n v="56"/>
    <n v="2276246"/>
    <x v="4"/>
  </r>
  <r>
    <n v="20079008"/>
    <x v="14"/>
    <s v="mod_forum"/>
    <s v="created"/>
    <s v="post"/>
    <s v="forum_posts"/>
    <n v="129956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849"/>
    <s v="web"/>
    <s v="87.97.105.179"/>
    <s v="NULL"/>
    <m/>
    <n v="56"/>
    <n v="2276246"/>
    <x v="4"/>
  </r>
  <r>
    <n v="20079009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850"/>
    <s v="web"/>
    <s v="87.97.105.179"/>
    <s v="NULL"/>
    <m/>
    <n v="56"/>
    <n v="2276247"/>
    <x v="4"/>
  </r>
  <r>
    <n v="20079012"/>
    <x v="11"/>
    <s v="mod_forum"/>
    <s v="uploaded"/>
    <s v="assessable"/>
    <s v="forum_posts"/>
    <n v="129957"/>
    <s v="c"/>
    <n v="2"/>
    <n v="298435"/>
    <n v="70"/>
    <n v="117454"/>
    <x v="2"/>
    <x v="2"/>
    <s v="NULL"/>
    <n v="0"/>
    <s v="a:4:{s:7:&quot;content&quot;;s:169:&quot;&lt;p&gt;Is accumulation a simple addition?&amp;nbsp;&lt;/p&gt;&lt;p&gt;Is accumulation a kind of structuring and re-structuring?&lt;/p&gt;&lt;p&gt;Is it possible to forget already accumulated items?&lt;/p&gt;&quot;;s:14:&quot;pathnamehashes&quot;;a:0:{}s:12:&quot;discussionid&quot;;i:44635;s:13:&quot;triggeredfrom&quot;;s:18:&quot;forum_add_new_post&quot;;}"/>
    <n v="1551134914"/>
    <s v="web"/>
    <s v="87.97.105.179"/>
    <s v="NULL"/>
    <m/>
    <n v="56"/>
    <n v="2276311"/>
    <x v="4"/>
  </r>
  <r>
    <n v="20079013"/>
    <x v="14"/>
    <s v="mod_forum"/>
    <s v="created"/>
    <s v="post"/>
    <s v="forum_posts"/>
    <n v="129957"/>
    <s v="c"/>
    <n v="2"/>
    <n v="298435"/>
    <n v="70"/>
    <n v="117454"/>
    <x v="2"/>
    <x v="2"/>
    <s v="NULL"/>
    <n v="0"/>
    <s v="a:3:{s:12:&quot;discussionid&quot;;s:5:&quot;44635&quot;;s:7:&quot;forumid&quot;;s:5:&quot;29409&quot;;s:9:&quot;forumtype&quot;;s:7:&quot;general&quot;;}"/>
    <n v="1551134914"/>
    <s v="web"/>
    <s v="87.97.105.179"/>
    <s v="NULL"/>
    <m/>
    <n v="56"/>
    <n v="2276311"/>
    <x v="4"/>
  </r>
  <r>
    <n v="20079015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1134915"/>
    <s v="web"/>
    <s v="87.97.105.179"/>
    <s v="NULL"/>
    <m/>
    <n v="56"/>
    <n v="2276312"/>
    <x v="4"/>
  </r>
  <r>
    <n v="2007905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5100"/>
    <s v="web"/>
    <s v="87.97.105.179"/>
    <s v="NULL"/>
    <m/>
    <n v="56"/>
    <n v="2276497"/>
    <x v="4"/>
  </r>
  <r>
    <n v="20079061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135119"/>
    <s v="web"/>
    <s v="87.97.105.179"/>
    <s v="NULL"/>
    <m/>
    <n v="56"/>
    <n v="2276516"/>
    <x v="4"/>
  </r>
  <r>
    <n v="2007906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5121"/>
    <s v="web"/>
    <s v="87.97.105.179"/>
    <s v="NULL"/>
    <m/>
    <n v="56"/>
    <n v="2276518"/>
    <x v="4"/>
  </r>
  <r>
    <n v="2007940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573"/>
    <s v="web"/>
    <s v="87.97.105.179"/>
    <s v="NULL"/>
    <m/>
    <n v="56"/>
    <n v="2277970"/>
    <x v="4"/>
  </r>
  <r>
    <n v="20079410"/>
    <x v="9"/>
    <s v="core"/>
    <s v="created"/>
    <s v="course_module"/>
    <s v="course_modules"/>
    <n v="118731"/>
    <s v="c"/>
    <n v="1"/>
    <n v="300966"/>
    <n v="70"/>
    <n v="118731"/>
    <x v="2"/>
    <x v="2"/>
    <s v="NULL"/>
    <n v="0"/>
    <s v="a:3:{s:10:&quot;modulename&quot;;s:5:&quot;forum&quot;;s:10:&quot;instanceid&quot;;i:29457;s:4:&quot;name&quot;;s:24:&quot;Rules, terms, conditions&quot;;}"/>
    <n v="1551136647"/>
    <s v="web"/>
    <s v="87.97.105.179"/>
    <s v="NULL"/>
    <m/>
    <n v="56"/>
    <n v="2278044"/>
    <x v="4"/>
  </r>
  <r>
    <n v="2007941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648"/>
    <s v="web"/>
    <s v="87.97.105.179"/>
    <s v="NULL"/>
    <m/>
    <n v="56"/>
    <n v="2278045"/>
    <x v="4"/>
  </r>
  <r>
    <n v="20079412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651"/>
    <s v="web"/>
    <s v="87.97.105.179"/>
    <s v="NULL"/>
    <m/>
    <n v="56"/>
    <n v="2278048"/>
    <x v="4"/>
  </r>
  <r>
    <n v="20079414"/>
    <x v="11"/>
    <s v="mod_forum"/>
    <s v="uploaded"/>
    <s v="assessable"/>
    <s v="forum_posts"/>
    <n v="129958"/>
    <s v="c"/>
    <n v="2"/>
    <n v="300966"/>
    <n v="70"/>
    <n v="118731"/>
    <x v="2"/>
    <x v="2"/>
    <s v="NULL"/>
    <n v="0"/>
    <s v="a:4:{s:7:&quot;content&quot;;s:2133:&quot;&lt;p&gt;&lt;p&gt;Question:&amp;nbsp;&lt;blockquote type=&quot;cite&quot;&gt;&lt;div dir=&quot;auto&quot;&gt;What exactly we have to do sir?&lt;/div&gt;&lt;/blockquote&gt;&lt;/p&gt;&lt;p&gt;Answer:&lt;/p&gt;&lt;p&gt;Hi,&lt;br&gt;first of all: you are the first person asking the right question - as expected in written form!&lt;br&gt;:-)&lt;br&gt;A rel. long version of the answer about items till now:&lt;br&gt;- each document should be read: e.g.&lt;br&gt;-- diary:&amp;nbsp;https://miau.my-x.hu/mediawiki/index.php/QuILT-IK059-Diary&lt;br&gt;-- discussion page:&amp;nbsp;https://miau.my-x.hu/mediawiki/index.php/Vita:QuILT-IK059-Diary&lt;br&gt;-- each QuILT-articles:&amp;nbsp;https://miau.my-x.hu/mediawiki/index.php/QuILT-content&lt;br&gt;-- learning materials (week by week published): e.g.https://miau.my-x.hu/miau/quilt/forum_details.docx&lt;br&gt;---&amp;nbsp;https://miau.my-x.hu/miau/quilt/Definitions_of_knowledge.docx&lt;br&gt;---&amp;nbsp;https://miau.my-x.hu/miau/quilt/reality_driven_education.docx&lt;br&gt;---&amp;nbsp;https://miau.my-x.hu/miau/quilt/Exercises_for_critical_thinking_and_doing.docx&lt;br&gt;--- ...&lt;br&gt;-- Moodle-topics&lt;br&gt;- everybody should send me the basic information:&amp;nbsp;https://miau.my-x.hu/mediawiki/index.php/QuILT-BI&lt;br&gt;- everybody should try to discuss/comment the above listed impulses&lt;br&gt;- everybody should try to create a digital profile being capable of evaluating&amp;nbsp; performances of Students compared to each other: c.f. https://miau.my-x.hu/miau/quilt/logstore_standard_log.xlsx&lt;br&gt;- everybody should try to recommend variable for this common evaluation system for Student's activities&lt;br&gt;- everybody should try to evaluate the already existing definitions of the word of knowledge&lt;br&gt;- everybody should try to recommend variable for this common evaluation system for defintions&lt;br&gt;- ...&lt;br&gt;&lt;br&gt;The short version:&lt;br&gt;- everybody should try to create offers (towards me) for an own evaluation system based on the above-mentioned impulses and the further impulses (expert systems, reporting tools, modelling instead of defining, etc.) of the semester...&lt;br&gt;&lt;br&gt;I think, this email (my answers) will generate a lot of new questions - and each question is a kind of valuable performance for scoring at least...&lt;br&gt;&lt;br&gt;Best regards&lt;br&gt;&lt;br&gt;Laszlo Pitlik&lt;br&gt;&lt;/p&gt;&lt;/p&gt;&quot;;s:14:&quot;pathnamehashes&quot;;a:0:{}s:12:&quot;discussionid&quot;;i:44822;s:13:&quot;triggeredfrom&quot;;s:20:&quot;forum_add_discussion&quot;;}"/>
    <n v="1551136759"/>
    <s v="web"/>
    <s v="87.97.105.179"/>
    <s v="NULL"/>
    <m/>
    <n v="56"/>
    <n v="2278156"/>
    <x v="4"/>
  </r>
  <r>
    <n v="20079415"/>
    <x v="12"/>
    <s v="mod_forum"/>
    <s v="created"/>
    <s v="discussion"/>
    <s v="forum_discussions"/>
    <n v="44822"/>
    <s v="c"/>
    <n v="2"/>
    <n v="300966"/>
    <n v="70"/>
    <n v="118731"/>
    <x v="2"/>
    <x v="2"/>
    <s v="NULL"/>
    <n v="0"/>
    <s v="a:1:{s:7:&quot;forumid&quot;;s:5:&quot;29457&quot;;}"/>
    <n v="1551136759"/>
    <s v="web"/>
    <s v="87.97.105.179"/>
    <s v="NULL"/>
    <m/>
    <n v="56"/>
    <n v="2278156"/>
    <x v="4"/>
  </r>
  <r>
    <n v="20079416"/>
    <x v="17"/>
    <s v="mod_forum"/>
    <s v="created"/>
    <s v="discussion_subscription"/>
    <s v="forum_discussion_subs"/>
    <n v="192"/>
    <s v="c"/>
    <n v="2"/>
    <n v="300966"/>
    <n v="70"/>
    <n v="118731"/>
    <x v="2"/>
    <x v="2"/>
    <n v="34004"/>
    <n v="0"/>
    <s v="a:2:{s:7:&quot;forumid&quot;;i:29457;s:10:&quot;discussion&quot;;i:44822;}"/>
    <n v="1551136759"/>
    <s v="web"/>
    <s v="87.97.105.179"/>
    <s v="NULL"/>
    <m/>
    <n v="56"/>
    <n v="2278156"/>
    <x v="4"/>
  </r>
  <r>
    <n v="20079417"/>
    <x v="11"/>
    <s v="mod_forum"/>
    <s v="uploaded"/>
    <s v="assessable"/>
    <s v="forum_posts"/>
    <n v="129959"/>
    <s v="c"/>
    <n v="2"/>
    <n v="300966"/>
    <n v="70"/>
    <n v="118731"/>
    <x v="2"/>
    <x v="2"/>
    <s v="NULL"/>
    <n v="0"/>
    <s v="a:4:{s:7:&quot;content&quot;;s:2133:&quot;&lt;p&gt;&lt;p&gt;Question:&amp;nbsp;&lt;blockquote type=&quot;cite&quot;&gt;&lt;div dir=&quot;auto&quot;&gt;What exactly we have to do sir?&lt;/div&gt;&lt;/blockquote&gt;&lt;/p&gt;&lt;p&gt;Answer:&lt;/p&gt;&lt;p&gt;Hi,&lt;br&gt;first of all: you are the first person asking the right question - as expected in written form!&lt;br&gt;:-)&lt;br&gt;A rel. long version of the answer about items till now:&lt;br&gt;- each document should be read: e.g.&lt;br&gt;-- diary:&amp;nbsp;https://miau.my-x.hu/mediawiki/index.php/QuILT-IK059-Diary&lt;br&gt;-- discussion page:&amp;nbsp;https://miau.my-x.hu/mediawiki/index.php/Vita:QuILT-IK059-Diary&lt;br&gt;-- each QuILT-articles:&amp;nbsp;https://miau.my-x.hu/mediawiki/index.php/QuILT-content&lt;br&gt;-- learning materials (week by week published): e.g.https://miau.my-x.hu/miau/quilt/forum_details.docx&lt;br&gt;---&amp;nbsp;https://miau.my-x.hu/miau/quilt/Definitions_of_knowledge.docx&lt;br&gt;---&amp;nbsp;https://miau.my-x.hu/miau/quilt/reality_driven_education.docx&lt;br&gt;---&amp;nbsp;https://miau.my-x.hu/miau/quilt/Exercises_for_critical_thinking_and_doing.docx&lt;br&gt;--- ...&lt;br&gt;-- Moodle-topics&lt;br&gt;- everybody should send me the basic information:&amp;nbsp;https://miau.my-x.hu/mediawiki/index.php/QuILT-BI&lt;br&gt;- everybody should try to discuss/comment the above listed impulses&lt;br&gt;- everybody should try to create a digital profile being capable of evaluating&amp;nbsp; performances of Students compared to each other: c.f. https://miau.my-x.hu/miau/quilt/logstore_standard_log.xlsx&lt;br&gt;- everybody should try to recommend variable for this common evaluation system for Student's activities&lt;br&gt;- everybody should try to evaluate the already existing definitions of the word of knowledge&lt;br&gt;- everybody should try to recommend variable for this common evaluation system for defintions&lt;br&gt;- ...&lt;br&gt;&lt;br&gt;The short version:&lt;br&gt;- everybody should try to create offers (towards me) for an own evaluation system based on the above-mentioned impulses and the further impulses (expert systems, reporting tools, modelling instead of defining, etc.) of the semester...&lt;br&gt;&lt;br&gt;I think, this email (my answers) will generate a lot of new questions - and each question is a kind of valuable performance for scoring at least...&lt;br&gt;&lt;br&gt;Best regards&lt;br&gt;&lt;br&gt;Laszlo Pitlik&lt;br&gt;&lt;/p&gt;&lt;/p&gt;&quot;;s:14:&quot;pathnamehashes&quot;;a:0:{}s:12:&quot;discussionid&quot;;i:44823;s:13:&quot;triggeredfrom&quot;;s:20:&quot;forum_add_discussion&quot;;}"/>
    <n v="1551136759"/>
    <s v="web"/>
    <s v="87.97.105.179"/>
    <s v="NULL"/>
    <m/>
    <n v="56"/>
    <n v="2278156"/>
    <x v="4"/>
  </r>
  <r>
    <n v="20079418"/>
    <x v="12"/>
    <s v="mod_forum"/>
    <s v="created"/>
    <s v="discussion"/>
    <s v="forum_discussions"/>
    <n v="44823"/>
    <s v="c"/>
    <n v="2"/>
    <n v="300966"/>
    <n v="70"/>
    <n v="118731"/>
    <x v="2"/>
    <x v="2"/>
    <s v="NULL"/>
    <n v="0"/>
    <s v="a:1:{s:7:&quot;forumid&quot;;s:5:&quot;29457&quot;;}"/>
    <n v="1551136759"/>
    <s v="web"/>
    <s v="87.97.105.179"/>
    <s v="NULL"/>
    <m/>
    <n v="56"/>
    <n v="2278156"/>
    <x v="4"/>
  </r>
  <r>
    <n v="20079419"/>
    <x v="17"/>
    <s v="mod_forum"/>
    <s v="created"/>
    <s v="discussion_subscription"/>
    <s v="forum_discussion_subs"/>
    <n v="193"/>
    <s v="c"/>
    <n v="2"/>
    <n v="300966"/>
    <n v="70"/>
    <n v="118731"/>
    <x v="2"/>
    <x v="2"/>
    <n v="34004"/>
    <n v="0"/>
    <s v="a:2:{s:7:&quot;forumid&quot;;i:29457;s:10:&quot;discussion&quot;;i:44823;}"/>
    <n v="1551136759"/>
    <s v="web"/>
    <s v="87.97.105.179"/>
    <s v="NULL"/>
    <m/>
    <n v="56"/>
    <n v="2278156"/>
    <x v="4"/>
  </r>
  <r>
    <n v="20079420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759"/>
    <s v="web"/>
    <s v="87.97.105.179"/>
    <s v="NULL"/>
    <m/>
    <n v="56"/>
    <n v="2278156"/>
    <x v="4"/>
  </r>
  <r>
    <n v="20079421"/>
    <x v="13"/>
    <s v="mod_forum"/>
    <s v="viewed"/>
    <s v="discussion"/>
    <s v="forum_discussions"/>
    <n v="44822"/>
    <s v="r"/>
    <n v="2"/>
    <n v="300966"/>
    <n v="70"/>
    <n v="118731"/>
    <x v="2"/>
    <x v="2"/>
    <s v="NULL"/>
    <n v="0"/>
    <s v="N;"/>
    <n v="1551136765"/>
    <s v="web"/>
    <s v="87.97.105.179"/>
    <s v="NULL"/>
    <m/>
    <n v="56"/>
    <n v="2278162"/>
    <x v="4"/>
  </r>
  <r>
    <n v="20079422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781"/>
    <s v="web"/>
    <s v="87.97.105.179"/>
    <s v="NULL"/>
    <m/>
    <n v="56"/>
    <n v="2278178"/>
    <x v="4"/>
  </r>
  <r>
    <n v="20079423"/>
    <x v="13"/>
    <s v="mod_forum"/>
    <s v="viewed"/>
    <s v="discussion"/>
    <s v="forum_discussions"/>
    <n v="44823"/>
    <s v="r"/>
    <n v="2"/>
    <n v="300966"/>
    <n v="70"/>
    <n v="118731"/>
    <x v="2"/>
    <x v="2"/>
    <s v="NULL"/>
    <n v="0"/>
    <s v="N;"/>
    <n v="1551136784"/>
    <s v="web"/>
    <s v="87.97.105.179"/>
    <s v="NULL"/>
    <m/>
    <n v="56"/>
    <n v="2278181"/>
    <x v="4"/>
  </r>
  <r>
    <n v="200794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819"/>
    <s v="web"/>
    <s v="87.97.105.179"/>
    <s v="NULL"/>
    <m/>
    <n v="56"/>
    <n v="2278216"/>
    <x v="4"/>
  </r>
  <r>
    <n v="20079425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1136828"/>
    <s v="web"/>
    <s v="87.97.105.179"/>
    <s v="NULL"/>
    <m/>
    <n v="56"/>
    <n v="2278225"/>
    <x v="4"/>
  </r>
  <r>
    <n v="20079429"/>
    <x v="16"/>
    <s v="core"/>
    <s v="updated"/>
    <s v="course_module"/>
    <s v="course_modules"/>
    <n v="117454"/>
    <s v="u"/>
    <n v="1"/>
    <n v="298435"/>
    <n v="70"/>
    <n v="117454"/>
    <x v="2"/>
    <x v="2"/>
    <s v="NULL"/>
    <n v="0"/>
    <s v="a:3:{s:10:&quot;modulename&quot;;s:5:&quot;forum&quot;;s:10:&quot;instanceid&quot;;s:5:&quot;29409&quot;;s:4:&quot;name&quot;;s:37:&quot;Forum for the first common activities&quot;;}"/>
    <n v="1551136912"/>
    <s v="web"/>
    <s v="87.97.105.179"/>
    <s v="NULL"/>
    <m/>
    <n v="56"/>
    <n v="2278309"/>
    <x v="4"/>
  </r>
  <r>
    <n v="2007943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913"/>
    <s v="web"/>
    <s v="87.97.105.179"/>
    <s v="NULL"/>
    <m/>
    <n v="56"/>
    <n v="2278310"/>
    <x v="4"/>
  </r>
  <r>
    <n v="2007943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919"/>
    <s v="web"/>
    <s v="87.97.105.179"/>
    <s v="NULL"/>
    <m/>
    <n v="56"/>
    <n v="2278316"/>
    <x v="4"/>
  </r>
  <r>
    <n v="20079433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1136922"/>
    <s v="web"/>
    <s v="87.97.105.179"/>
    <s v="NULL"/>
    <m/>
    <n v="56"/>
    <n v="2278319"/>
    <x v="4"/>
  </r>
  <r>
    <n v="2007943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36926"/>
    <s v="web"/>
    <s v="87.97.105.179"/>
    <s v="NULL"/>
    <m/>
    <n v="56"/>
    <n v="2278323"/>
    <x v="4"/>
  </r>
  <r>
    <n v="20080995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70550"/>
    <s v="web"/>
    <s v="176.63.27.104"/>
    <s v="NULL"/>
    <m/>
    <n v="56"/>
    <n v="2311947"/>
    <x v="4"/>
  </r>
  <r>
    <n v="2008158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280"/>
    <s v="web"/>
    <s v="87.97.105.179"/>
    <s v="NULL"/>
    <m/>
    <n v="56"/>
    <n v="2315677"/>
    <x v="4"/>
  </r>
  <r>
    <n v="2008172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778"/>
    <s v="web"/>
    <s v="87.97.105.179"/>
    <s v="NULL"/>
    <m/>
    <n v="56"/>
    <n v="2316175"/>
    <x v="4"/>
  </r>
  <r>
    <n v="20081725"/>
    <x v="6"/>
    <s v="core"/>
    <s v="updated"/>
    <s v="course_section"/>
    <s v="course_sections"/>
    <n v="276134"/>
    <s v="u"/>
    <n v="1"/>
    <n v="298434"/>
    <n v="50"/>
    <n v="17307"/>
    <x v="2"/>
    <x v="2"/>
    <s v="NULL"/>
    <n v="0"/>
    <s v="a:1:{s:10:&quot;sectionnum&quot;;s:1:&quot;4&quot;;}"/>
    <n v="1551174808"/>
    <s v="web"/>
    <s v="87.97.105.179"/>
    <s v="NULL"/>
    <m/>
    <n v="56"/>
    <n v="2316205"/>
    <x v="4"/>
  </r>
  <r>
    <n v="2008172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09"/>
    <s v="web"/>
    <s v="87.97.105.179"/>
    <s v="NULL"/>
    <m/>
    <n v="56"/>
    <n v="2316206"/>
    <x v="4"/>
  </r>
  <r>
    <n v="20081737"/>
    <x v="6"/>
    <s v="core"/>
    <s v="updated"/>
    <s v="course_section"/>
    <s v="course_sections"/>
    <n v="276137"/>
    <s v="u"/>
    <n v="1"/>
    <n v="298434"/>
    <n v="50"/>
    <n v="17307"/>
    <x v="2"/>
    <x v="2"/>
    <s v="NULL"/>
    <n v="0"/>
    <s v="a:1:{s:10:&quot;sectionnum&quot;;s:1:&quot;7&quot;;}"/>
    <n v="1551174851"/>
    <s v="web"/>
    <s v="87.97.105.179"/>
    <s v="NULL"/>
    <m/>
    <n v="56"/>
    <n v="2316248"/>
    <x v="4"/>
  </r>
  <r>
    <n v="2008173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52"/>
    <s v="web"/>
    <s v="87.97.105.179"/>
    <s v="NULL"/>
    <m/>
    <n v="56"/>
    <n v="2316249"/>
    <x v="4"/>
  </r>
  <r>
    <n v="20081741"/>
    <x v="6"/>
    <s v="core"/>
    <s v="updated"/>
    <s v="course_section"/>
    <s v="course_sections"/>
    <n v="276140"/>
    <s v="u"/>
    <n v="1"/>
    <n v="298434"/>
    <n v="50"/>
    <n v="17307"/>
    <x v="2"/>
    <x v="2"/>
    <s v="NULL"/>
    <n v="0"/>
    <s v="a:1:{s:10:&quot;sectionnum&quot;;s:2:&quot;10&quot;;}"/>
    <n v="1551174864"/>
    <s v="web"/>
    <s v="87.97.105.179"/>
    <s v="NULL"/>
    <m/>
    <n v="56"/>
    <n v="2316261"/>
    <x v="4"/>
  </r>
  <r>
    <n v="2008174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65"/>
    <s v="web"/>
    <s v="87.97.105.179"/>
    <s v="NULL"/>
    <m/>
    <n v="56"/>
    <n v="2316262"/>
    <x v="4"/>
  </r>
  <r>
    <n v="2008174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72"/>
    <s v="web"/>
    <s v="87.97.105.179"/>
    <s v="NULL"/>
    <m/>
    <n v="56"/>
    <n v="2316269"/>
    <x v="4"/>
  </r>
  <r>
    <n v="20081747"/>
    <x v="6"/>
    <s v="core"/>
    <s v="updated"/>
    <s v="course_section"/>
    <s v="course_sections"/>
    <n v="276143"/>
    <s v="u"/>
    <n v="1"/>
    <n v="298434"/>
    <n v="50"/>
    <n v="17307"/>
    <x v="2"/>
    <x v="2"/>
    <s v="NULL"/>
    <n v="0"/>
    <s v="a:1:{s:10:&quot;sectionnum&quot;;s:2:&quot;13&quot;;}"/>
    <n v="1551174883"/>
    <s v="web"/>
    <s v="87.97.105.179"/>
    <s v="NULL"/>
    <m/>
    <n v="56"/>
    <n v="2316280"/>
    <x v="4"/>
  </r>
  <r>
    <n v="2008174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174884"/>
    <s v="web"/>
    <s v="87.97.105.179"/>
    <s v="NULL"/>
    <m/>
    <n v="56"/>
    <n v="2316281"/>
    <x v="4"/>
  </r>
  <r>
    <n v="20085035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93177"/>
    <s v="web"/>
    <s v="86.101.59.133"/>
    <s v="NULL"/>
    <m/>
    <n v="57"/>
    <n v="2334574"/>
    <x v="4"/>
  </r>
  <r>
    <n v="20085036"/>
    <x v="5"/>
    <s v="mod_forum"/>
    <s v="viewed"/>
    <s v="course_module"/>
    <s v="forum"/>
    <n v="29409"/>
    <s v="r"/>
    <n v="2"/>
    <n v="298435"/>
    <n v="70"/>
    <n v="117454"/>
    <x v="19"/>
    <x v="2"/>
    <s v="NULL"/>
    <n v="0"/>
    <s v="N;"/>
    <n v="1551193181"/>
    <s v="web"/>
    <s v="86.101.59.133"/>
    <s v="NULL"/>
    <m/>
    <n v="57"/>
    <n v="2334578"/>
    <x v="4"/>
  </r>
  <r>
    <n v="20085042"/>
    <x v="5"/>
    <s v="mod_forum"/>
    <s v="viewed"/>
    <s v="course_module"/>
    <s v="forum"/>
    <n v="29457"/>
    <s v="r"/>
    <n v="2"/>
    <n v="300966"/>
    <n v="70"/>
    <n v="118731"/>
    <x v="19"/>
    <x v="2"/>
    <s v="NULL"/>
    <n v="0"/>
    <s v="N;"/>
    <n v="1551193190"/>
    <s v="web"/>
    <s v="86.101.59.133"/>
    <s v="NULL"/>
    <m/>
    <n v="57"/>
    <n v="2334587"/>
    <x v="4"/>
  </r>
  <r>
    <n v="20085045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93197"/>
    <s v="web"/>
    <s v="86.101.59.133"/>
    <s v="NULL"/>
    <m/>
    <n v="57"/>
    <n v="2334594"/>
    <x v="4"/>
  </r>
  <r>
    <n v="20085049"/>
    <x v="5"/>
    <s v="mod_forum"/>
    <s v="viewed"/>
    <s v="course_module"/>
    <s v="forum"/>
    <n v="29409"/>
    <s v="r"/>
    <n v="2"/>
    <n v="298435"/>
    <n v="70"/>
    <n v="117454"/>
    <x v="19"/>
    <x v="2"/>
    <s v="NULL"/>
    <n v="0"/>
    <s v="N;"/>
    <n v="1551193207"/>
    <s v="web"/>
    <s v="86.101.59.133"/>
    <s v="NULL"/>
    <m/>
    <n v="57"/>
    <n v="2334604"/>
    <x v="4"/>
  </r>
  <r>
    <n v="20085052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193212"/>
    <s v="web"/>
    <s v="86.101.59.133"/>
    <s v="NULL"/>
    <m/>
    <n v="57"/>
    <n v="2334609"/>
    <x v="4"/>
  </r>
  <r>
    <n v="20085190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3468"/>
    <s v="web"/>
    <s v="86.101.59.133"/>
    <s v="NULL"/>
    <m/>
    <n v="57"/>
    <n v="2334865"/>
    <x v="4"/>
  </r>
  <r>
    <n v="20085317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4116"/>
    <s v="web"/>
    <s v="86.101.59.133"/>
    <s v="NULL"/>
    <m/>
    <n v="57"/>
    <n v="2335513"/>
    <x v="4"/>
  </r>
  <r>
    <n v="20085364"/>
    <x v="5"/>
    <s v="mod_forum"/>
    <s v="viewed"/>
    <s v="course_module"/>
    <s v="forum"/>
    <n v="29457"/>
    <s v="r"/>
    <n v="2"/>
    <n v="300966"/>
    <n v="70"/>
    <n v="118731"/>
    <x v="33"/>
    <x v="2"/>
    <s v="NULL"/>
    <n v="0"/>
    <s v="N;"/>
    <n v="1551194658"/>
    <s v="web"/>
    <s v="86.101.59.133"/>
    <s v="NULL"/>
    <m/>
    <n v="57"/>
    <n v="2336055"/>
    <x v="4"/>
  </r>
  <r>
    <n v="20085365"/>
    <x v="13"/>
    <s v="mod_forum"/>
    <s v="viewed"/>
    <s v="discussion"/>
    <s v="forum_discussions"/>
    <n v="44822"/>
    <s v="r"/>
    <n v="2"/>
    <n v="300966"/>
    <n v="70"/>
    <n v="118731"/>
    <x v="33"/>
    <x v="2"/>
    <s v="NULL"/>
    <n v="0"/>
    <s v="N;"/>
    <n v="1551194661"/>
    <s v="web"/>
    <s v="86.101.59.133"/>
    <s v="NULL"/>
    <m/>
    <n v="57"/>
    <n v="2336058"/>
    <x v="4"/>
  </r>
  <r>
    <n v="20085367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4693"/>
    <s v="web"/>
    <s v="86.101.59.133"/>
    <s v="NULL"/>
    <m/>
    <n v="57"/>
    <n v="2336090"/>
    <x v="4"/>
  </r>
  <r>
    <n v="20085368"/>
    <x v="5"/>
    <s v="mod_forum"/>
    <s v="viewed"/>
    <s v="course_module"/>
    <s v="forum"/>
    <n v="29409"/>
    <s v="r"/>
    <n v="2"/>
    <n v="298435"/>
    <n v="70"/>
    <n v="117454"/>
    <x v="33"/>
    <x v="2"/>
    <s v="NULL"/>
    <n v="0"/>
    <s v="N;"/>
    <n v="1551194695"/>
    <s v="web"/>
    <s v="86.101.59.133"/>
    <s v="NULL"/>
    <m/>
    <n v="57"/>
    <n v="2336092"/>
    <x v="4"/>
  </r>
  <r>
    <n v="20085371"/>
    <x v="13"/>
    <s v="mod_forum"/>
    <s v="viewed"/>
    <s v="discussion"/>
    <s v="forum_discussions"/>
    <n v="44635"/>
    <s v="r"/>
    <n v="2"/>
    <n v="298435"/>
    <n v="70"/>
    <n v="117454"/>
    <x v="33"/>
    <x v="2"/>
    <s v="NULL"/>
    <n v="0"/>
    <s v="N;"/>
    <n v="1551194698"/>
    <s v="web"/>
    <s v="86.101.59.133"/>
    <s v="NULL"/>
    <m/>
    <n v="57"/>
    <n v="2336095"/>
    <x v="4"/>
  </r>
  <r>
    <n v="20085373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194711"/>
    <s v="web"/>
    <s v="86.101.59.133"/>
    <s v="NULL"/>
    <m/>
    <n v="57"/>
    <n v="2336108"/>
    <x v="4"/>
  </r>
  <r>
    <n v="20091537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1206428"/>
    <s v="web"/>
    <s v="176.63.18.187"/>
    <s v="NULL"/>
    <m/>
    <n v="57"/>
    <n v="2347825"/>
    <x v="4"/>
  </r>
  <r>
    <n v="20092680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15277"/>
    <s v="web"/>
    <s v="89.132.90.118"/>
    <s v="NULL"/>
    <m/>
    <n v="57"/>
    <n v="2356674"/>
    <x v="4"/>
  </r>
  <r>
    <n v="20095567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60309"/>
    <s v="web"/>
    <s v="86.101.59.133"/>
    <s v="NULL"/>
    <m/>
    <n v="57"/>
    <n v="2401706"/>
    <x v="4"/>
  </r>
  <r>
    <n v="20098316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0475"/>
    <s v="web"/>
    <s v="172.18.10.168"/>
    <s v="NULL"/>
    <m/>
    <n v="58"/>
    <n v="2421872"/>
    <x v="4"/>
  </r>
  <r>
    <n v="20098558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2487"/>
    <s v="web"/>
    <s v="172.18.10.167"/>
    <s v="NULL"/>
    <m/>
    <n v="58"/>
    <n v="2423884"/>
    <x v="4"/>
  </r>
  <r>
    <n v="20098565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2551"/>
    <s v="web"/>
    <s v="172.18.10.167"/>
    <s v="NULL"/>
    <m/>
    <n v="58"/>
    <n v="2423948"/>
    <x v="4"/>
  </r>
  <r>
    <n v="20098692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3496"/>
    <s v="web"/>
    <s v="172.18.10.167"/>
    <s v="NULL"/>
    <m/>
    <n v="58"/>
    <n v="2424893"/>
    <x v="4"/>
  </r>
  <r>
    <n v="20098706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3597"/>
    <s v="web"/>
    <s v="172.18.10.168"/>
    <s v="NULL"/>
    <m/>
    <n v="58"/>
    <n v="2424994"/>
    <x v="4"/>
  </r>
  <r>
    <n v="20098750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84053"/>
    <s v="web"/>
    <s v="172.18.10.55"/>
    <s v="NULL"/>
    <m/>
    <n v="58"/>
    <n v="2425450"/>
    <x v="4"/>
  </r>
  <r>
    <n v="20098780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84310"/>
    <s v="web"/>
    <s v="172.18.10.55"/>
    <s v="NULL"/>
    <m/>
    <n v="58"/>
    <n v="2425707"/>
    <x v="4"/>
  </r>
  <r>
    <n v="20098786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284327"/>
    <s v="web"/>
    <s v="172.18.10.164"/>
    <s v="NULL"/>
    <m/>
    <n v="58"/>
    <n v="2425724"/>
    <x v="4"/>
  </r>
  <r>
    <n v="20098798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1284403"/>
    <s v="web"/>
    <s v="172.18.10.164"/>
    <s v="NULL"/>
    <m/>
    <n v="58"/>
    <n v="2425800"/>
    <x v="4"/>
  </r>
  <r>
    <n v="20098799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1284407"/>
    <s v="web"/>
    <s v="172.18.10.164"/>
    <s v="NULL"/>
    <m/>
    <n v="58"/>
    <n v="2425804"/>
    <x v="4"/>
  </r>
  <r>
    <n v="20098802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284422"/>
    <s v="web"/>
    <s v="172.18.10.167"/>
    <s v="NULL"/>
    <m/>
    <n v="58"/>
    <n v="2425819"/>
    <x v="4"/>
  </r>
  <r>
    <n v="20098812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4482"/>
    <s v="web"/>
    <s v="172.18.10.95"/>
    <s v="NULL"/>
    <m/>
    <n v="58"/>
    <n v="2425879"/>
    <x v="4"/>
  </r>
  <r>
    <n v="20098813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4492"/>
    <s v="web"/>
    <s v="172.18.10.95"/>
    <s v="NULL"/>
    <m/>
    <n v="58"/>
    <n v="2425889"/>
    <x v="4"/>
  </r>
  <r>
    <n v="20098814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4492"/>
    <s v="web"/>
    <s v="172.18.10.95"/>
    <s v="NULL"/>
    <m/>
    <n v="58"/>
    <n v="2425889"/>
    <x v="4"/>
  </r>
  <r>
    <n v="20098817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1284498"/>
    <s v="web"/>
    <s v="172.18.10.95"/>
    <s v="NULL"/>
    <m/>
    <n v="58"/>
    <n v="2425895"/>
    <x v="4"/>
  </r>
  <r>
    <n v="20098843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4645"/>
    <s v="web"/>
    <s v="172.18.10.168"/>
    <s v="NULL"/>
    <m/>
    <n v="58"/>
    <n v="2426042"/>
    <x v="4"/>
  </r>
  <r>
    <n v="20098857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284754"/>
    <s v="web"/>
    <s v="172.18.10.56"/>
    <s v="NULL"/>
    <m/>
    <n v="58"/>
    <n v="2426151"/>
    <x v="4"/>
  </r>
  <r>
    <n v="20098861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1284779"/>
    <s v="web"/>
    <s v="172.18.10.132"/>
    <s v="NULL"/>
    <m/>
    <n v="58"/>
    <n v="2426176"/>
    <x v="4"/>
  </r>
  <r>
    <n v="20098883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284912"/>
    <s v="web"/>
    <s v="172.18.10.56"/>
    <s v="NULL"/>
    <m/>
    <n v="58"/>
    <n v="2426309"/>
    <x v="4"/>
  </r>
  <r>
    <n v="20098922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85394"/>
    <s v="web"/>
    <s v="86.101.59.133"/>
    <s v="NULL"/>
    <m/>
    <n v="58"/>
    <n v="2426791"/>
    <x v="4"/>
  </r>
  <r>
    <n v="20098964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285876"/>
    <s v="web"/>
    <s v="172.18.10.164"/>
    <s v="NULL"/>
    <m/>
    <n v="58"/>
    <n v="2427273"/>
    <x v="4"/>
  </r>
  <r>
    <n v="20098965"/>
    <x v="5"/>
    <s v="mod_forum"/>
    <s v="viewed"/>
    <s v="course_module"/>
    <s v="forum"/>
    <n v="29409"/>
    <s v="r"/>
    <n v="2"/>
    <n v="298435"/>
    <n v="70"/>
    <n v="117454"/>
    <x v="31"/>
    <x v="2"/>
    <s v="NULL"/>
    <n v="0"/>
    <s v="N;"/>
    <n v="1551285881"/>
    <s v="web"/>
    <s v="172.18.10.164"/>
    <s v="NULL"/>
    <m/>
    <n v="58"/>
    <n v="2427278"/>
    <x v="4"/>
  </r>
  <r>
    <n v="20098967"/>
    <x v="13"/>
    <s v="mod_forum"/>
    <s v="viewed"/>
    <s v="discussion"/>
    <s v="forum_discussions"/>
    <n v="44636"/>
    <s v="r"/>
    <n v="2"/>
    <n v="298435"/>
    <n v="70"/>
    <n v="117454"/>
    <x v="31"/>
    <x v="2"/>
    <s v="NULL"/>
    <n v="0"/>
    <s v="N;"/>
    <n v="1551285883"/>
    <s v="web"/>
    <s v="172.18.10.164"/>
    <s v="NULL"/>
    <m/>
    <n v="58"/>
    <n v="2427280"/>
    <x v="4"/>
  </r>
  <r>
    <n v="20098975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5922"/>
    <s v="web"/>
    <s v="172.18.10.95"/>
    <s v="NULL"/>
    <m/>
    <n v="58"/>
    <n v="2427319"/>
    <x v="4"/>
  </r>
  <r>
    <n v="20098977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5932"/>
    <s v="web"/>
    <s v="172.18.10.95"/>
    <s v="NULL"/>
    <m/>
    <n v="58"/>
    <n v="2427329"/>
    <x v="4"/>
  </r>
  <r>
    <n v="20098978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1285936"/>
    <s v="web"/>
    <s v="172.18.10.95"/>
    <s v="NULL"/>
    <m/>
    <n v="58"/>
    <n v="2427333"/>
    <x v="4"/>
  </r>
  <r>
    <n v="20099013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6106"/>
    <s v="web"/>
    <s v="172.18.10.95"/>
    <s v="NULL"/>
    <m/>
    <n v="58"/>
    <n v="2427503"/>
    <x v="4"/>
  </r>
  <r>
    <n v="20099015"/>
    <x v="5"/>
    <s v="mod_forum"/>
    <s v="viewed"/>
    <s v="course_module"/>
    <s v="forum"/>
    <n v="29409"/>
    <s v="r"/>
    <n v="2"/>
    <n v="298435"/>
    <n v="70"/>
    <n v="117454"/>
    <x v="23"/>
    <x v="2"/>
    <s v="NULL"/>
    <n v="0"/>
    <s v="N;"/>
    <n v="1551286108"/>
    <s v="web"/>
    <s v="172.18.10.95"/>
    <s v="NULL"/>
    <m/>
    <n v="58"/>
    <n v="2427505"/>
    <x v="4"/>
  </r>
  <r>
    <n v="20099016"/>
    <x v="13"/>
    <s v="mod_forum"/>
    <s v="viewed"/>
    <s v="discussion"/>
    <s v="forum_discussions"/>
    <n v="44636"/>
    <s v="r"/>
    <n v="2"/>
    <n v="298435"/>
    <n v="70"/>
    <n v="117454"/>
    <x v="23"/>
    <x v="2"/>
    <s v="NULL"/>
    <n v="0"/>
    <s v="N;"/>
    <n v="1551286111"/>
    <s v="web"/>
    <s v="172.18.10.95"/>
    <s v="NULL"/>
    <m/>
    <n v="58"/>
    <n v="2427508"/>
    <x v="4"/>
  </r>
  <r>
    <n v="20099108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1286680"/>
    <s v="web"/>
    <s v="172.18.10.95"/>
    <s v="NULL"/>
    <m/>
    <n v="58"/>
    <n v="2428077"/>
    <x v="4"/>
  </r>
  <r>
    <n v="20100775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297739"/>
    <s v="web"/>
    <s v="188.143.26.143"/>
    <s v="NULL"/>
    <m/>
    <n v="58"/>
    <n v="2439136"/>
    <x v="4"/>
  </r>
  <r>
    <n v="20101015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99366"/>
    <s v="web"/>
    <s v="89.132.90.118"/>
    <s v="NULL"/>
    <m/>
    <n v="58"/>
    <n v="2440763"/>
    <x v="4"/>
  </r>
  <r>
    <n v="20101052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299767"/>
    <s v="web"/>
    <s v="89.132.90.118"/>
    <s v="NULL"/>
    <m/>
    <n v="58"/>
    <n v="2441164"/>
    <x v="4"/>
  </r>
  <r>
    <n v="20101105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00308"/>
    <s v="web"/>
    <s v="188.143.26.143"/>
    <s v="NULL"/>
    <m/>
    <n v="58"/>
    <n v="2441705"/>
    <x v="4"/>
  </r>
  <r>
    <n v="20101339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2975"/>
    <s v="web"/>
    <s v="176.63.28.119"/>
    <s v="NULL"/>
    <m/>
    <n v="58"/>
    <n v="2444372"/>
    <x v="4"/>
  </r>
  <r>
    <n v="20101377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3668"/>
    <s v="web"/>
    <s v="176.63.18.207"/>
    <s v="NULL"/>
    <m/>
    <n v="58"/>
    <n v="2445065"/>
    <x v="4"/>
  </r>
  <r>
    <n v="20101387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3758"/>
    <s v="web"/>
    <s v="176.63.18.207"/>
    <s v="NULL"/>
    <m/>
    <n v="58"/>
    <n v="2445155"/>
    <x v="4"/>
  </r>
  <r>
    <n v="20101389"/>
    <x v="13"/>
    <s v="mod_forum"/>
    <s v="viewed"/>
    <s v="discussion"/>
    <s v="forum_discussions"/>
    <n v="44636"/>
    <s v="r"/>
    <n v="2"/>
    <n v="298435"/>
    <n v="70"/>
    <n v="117454"/>
    <x v="32"/>
    <x v="2"/>
    <s v="NULL"/>
    <n v="0"/>
    <s v="N;"/>
    <n v="1551303766"/>
    <s v="web"/>
    <s v="176.63.18.207"/>
    <s v="NULL"/>
    <m/>
    <n v="58"/>
    <n v="2445163"/>
    <x v="4"/>
  </r>
  <r>
    <n v="20101415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4181"/>
    <s v="web"/>
    <s v="176.63.18.207"/>
    <s v="NULL"/>
    <m/>
    <n v="58"/>
    <n v="2445578"/>
    <x v="4"/>
  </r>
  <r>
    <n v="20101421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1304232"/>
    <s v="web"/>
    <s v="176.63.18.187"/>
    <s v="NULL"/>
    <m/>
    <n v="58"/>
    <n v="2445629"/>
    <x v="4"/>
  </r>
  <r>
    <n v="20101424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4274"/>
    <s v="web"/>
    <s v="176.63.18.207"/>
    <s v="NULL"/>
    <m/>
    <n v="58"/>
    <n v="2445671"/>
    <x v="4"/>
  </r>
  <r>
    <n v="20101459"/>
    <x v="11"/>
    <s v="mod_forum"/>
    <s v="uploaded"/>
    <s v="assessable"/>
    <s v="forum_posts"/>
    <n v="130087"/>
    <s v="c"/>
    <n v="2"/>
    <n v="298435"/>
    <n v="70"/>
    <n v="117454"/>
    <x v="32"/>
    <x v="2"/>
    <s v="NULL"/>
    <n v="0"/>
    <s v="a:4:{s:7:&quot;content&quot;;s:127:&quot;&lt;b&gt;&lt;i&gt;knowledge is like familiarity, awareness and understanding.Its like a skills which is acquire through experience.&lt;/i&gt;&lt;/b&gt;&quot;;s:14:&quot;pathnamehashes&quot;;a:0:{}s:12:&quot;discussionid&quot;;i:44865;s:13:&quot;triggeredfrom&quot;;s:20:&quot;forum_add_discussion&quot;;}"/>
    <n v="1551304824"/>
    <s v="web"/>
    <s v="176.63.18.207"/>
    <s v="NULL"/>
    <m/>
    <n v="58"/>
    <n v="2446221"/>
    <x v="4"/>
  </r>
  <r>
    <n v="20101460"/>
    <x v="12"/>
    <s v="mod_forum"/>
    <s v="created"/>
    <s v="discussion"/>
    <s v="forum_discussions"/>
    <n v="44865"/>
    <s v="c"/>
    <n v="2"/>
    <n v="298435"/>
    <n v="70"/>
    <n v="117454"/>
    <x v="32"/>
    <x v="2"/>
    <s v="NULL"/>
    <n v="0"/>
    <s v="a:1:{s:7:&quot;forumid&quot;;s:5:&quot;29409&quot;;}"/>
    <n v="1551304824"/>
    <s v="web"/>
    <s v="176.63.18.207"/>
    <s v="NULL"/>
    <m/>
    <n v="58"/>
    <n v="2446221"/>
    <x v="4"/>
  </r>
  <r>
    <n v="20101461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4825"/>
    <s v="web"/>
    <s v="176.63.18.207"/>
    <s v="NULL"/>
    <m/>
    <n v="58"/>
    <n v="2446222"/>
    <x v="4"/>
  </r>
  <r>
    <n v="20101464"/>
    <x v="24"/>
    <s v="mod_url"/>
    <s v="viewed"/>
    <s v="course_module"/>
    <s v="url"/>
    <n v="2128"/>
    <s v="r"/>
    <n v="2"/>
    <n v="299786"/>
    <n v="70"/>
    <n v="118180"/>
    <x v="25"/>
    <x v="2"/>
    <s v="NULL"/>
    <n v="0"/>
    <s v="N;"/>
    <n v="1551304914"/>
    <s v="web"/>
    <s v="176.63.28.119"/>
    <s v="NULL"/>
    <m/>
    <n v="58"/>
    <n v="2446311"/>
    <x v="4"/>
  </r>
  <r>
    <n v="20101469"/>
    <x v="13"/>
    <s v="mod_forum"/>
    <s v="viewed"/>
    <s v="discussion"/>
    <s v="forum_discussions"/>
    <n v="44636"/>
    <s v="r"/>
    <n v="2"/>
    <n v="298435"/>
    <n v="70"/>
    <n v="117454"/>
    <x v="32"/>
    <x v="2"/>
    <s v="NULL"/>
    <n v="0"/>
    <s v="N;"/>
    <n v="1551304952"/>
    <s v="web"/>
    <s v="176.63.18.207"/>
    <s v="NULL"/>
    <m/>
    <n v="58"/>
    <n v="2446349"/>
    <x v="4"/>
  </r>
  <r>
    <n v="20101470"/>
    <x v="13"/>
    <s v="mod_forum"/>
    <s v="viewed"/>
    <s v="discussion"/>
    <s v="forum_discussions"/>
    <n v="44865"/>
    <s v="r"/>
    <n v="2"/>
    <n v="298435"/>
    <n v="70"/>
    <n v="117454"/>
    <x v="32"/>
    <x v="2"/>
    <s v="NULL"/>
    <n v="0"/>
    <s v="N;"/>
    <n v="1551305055"/>
    <s v="web"/>
    <s v="176.63.18.207"/>
    <s v="NULL"/>
    <m/>
    <n v="58"/>
    <n v="2446452"/>
    <x v="4"/>
  </r>
  <r>
    <n v="20101495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5297"/>
    <s v="web"/>
    <s v="176.63.28.119"/>
    <s v="NULL"/>
    <m/>
    <n v="58"/>
    <n v="2446694"/>
    <x v="4"/>
  </r>
  <r>
    <n v="20101497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1305331"/>
    <s v="web"/>
    <s v="176.63.28.119"/>
    <s v="NULL"/>
    <m/>
    <n v="58"/>
    <n v="2446728"/>
    <x v="4"/>
  </r>
  <r>
    <n v="20101498"/>
    <x v="5"/>
    <s v="mod_forum"/>
    <s v="viewed"/>
    <s v="course_module"/>
    <s v="forum"/>
    <n v="29457"/>
    <s v="r"/>
    <n v="2"/>
    <n v="300966"/>
    <n v="70"/>
    <n v="118731"/>
    <x v="25"/>
    <x v="2"/>
    <s v="NULL"/>
    <n v="0"/>
    <s v="N;"/>
    <n v="1551305334"/>
    <s v="web"/>
    <s v="176.63.28.119"/>
    <s v="NULL"/>
    <m/>
    <n v="58"/>
    <n v="2446731"/>
    <x v="4"/>
  </r>
  <r>
    <n v="20101499"/>
    <x v="5"/>
    <s v="mod_forum"/>
    <s v="viewed"/>
    <s v="course_module"/>
    <s v="forum"/>
    <n v="29409"/>
    <s v="r"/>
    <n v="2"/>
    <n v="298435"/>
    <n v="70"/>
    <n v="117454"/>
    <x v="25"/>
    <x v="2"/>
    <s v="NULL"/>
    <n v="0"/>
    <s v="N;"/>
    <n v="1551305339"/>
    <s v="web"/>
    <s v="176.63.28.119"/>
    <s v="NULL"/>
    <m/>
    <n v="58"/>
    <n v="2446736"/>
    <x v="4"/>
  </r>
  <r>
    <n v="20101500"/>
    <x v="5"/>
    <s v="mod_forum"/>
    <s v="viewed"/>
    <s v="course_module"/>
    <s v="forum"/>
    <n v="29457"/>
    <s v="r"/>
    <n v="2"/>
    <n v="300966"/>
    <n v="70"/>
    <n v="118731"/>
    <x v="25"/>
    <x v="2"/>
    <s v="NULL"/>
    <n v="0"/>
    <s v="N;"/>
    <n v="1551305341"/>
    <s v="web"/>
    <s v="176.63.28.119"/>
    <s v="NULL"/>
    <m/>
    <n v="58"/>
    <n v="2446738"/>
    <x v="4"/>
  </r>
  <r>
    <n v="20101501"/>
    <x v="13"/>
    <s v="mod_forum"/>
    <s v="viewed"/>
    <s v="discussion"/>
    <s v="forum_discussions"/>
    <n v="44822"/>
    <s v="r"/>
    <n v="2"/>
    <n v="300966"/>
    <n v="70"/>
    <n v="118731"/>
    <x v="25"/>
    <x v="2"/>
    <s v="NULL"/>
    <n v="0"/>
    <s v="N;"/>
    <n v="1551305344"/>
    <s v="web"/>
    <s v="176.63.28.119"/>
    <s v="NULL"/>
    <m/>
    <n v="58"/>
    <n v="2446741"/>
    <x v="4"/>
  </r>
  <r>
    <n v="20101502"/>
    <x v="24"/>
    <s v="mod_url"/>
    <s v="viewed"/>
    <s v="course_module"/>
    <s v="url"/>
    <n v="2128"/>
    <s v="r"/>
    <n v="2"/>
    <n v="299786"/>
    <n v="70"/>
    <n v="118180"/>
    <x v="25"/>
    <x v="2"/>
    <s v="NULL"/>
    <n v="0"/>
    <s v="N;"/>
    <n v="1551305363"/>
    <s v="web"/>
    <s v="176.63.28.119"/>
    <s v="NULL"/>
    <m/>
    <n v="58"/>
    <n v="2446760"/>
    <x v="4"/>
  </r>
  <r>
    <n v="20101503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5366"/>
    <s v="web"/>
    <s v="176.63.28.119"/>
    <s v="NULL"/>
    <m/>
    <n v="58"/>
    <n v="2446763"/>
    <x v="4"/>
  </r>
  <r>
    <n v="20101506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5404"/>
    <s v="web"/>
    <s v="176.63.18.207"/>
    <s v="NULL"/>
    <m/>
    <n v="58"/>
    <n v="2446801"/>
    <x v="4"/>
  </r>
  <r>
    <n v="20101507"/>
    <x v="5"/>
    <s v="mod_forum"/>
    <s v="viewed"/>
    <s v="course_module"/>
    <s v="forum"/>
    <n v="29409"/>
    <s v="r"/>
    <n v="2"/>
    <n v="298435"/>
    <n v="70"/>
    <n v="117454"/>
    <x v="32"/>
    <x v="2"/>
    <s v="NULL"/>
    <n v="0"/>
    <s v="N;"/>
    <n v="1551305407"/>
    <s v="web"/>
    <s v="176.63.18.207"/>
    <s v="NULL"/>
    <m/>
    <n v="58"/>
    <n v="2446804"/>
    <x v="4"/>
  </r>
  <r>
    <n v="20101508"/>
    <x v="4"/>
    <s v="core"/>
    <s v="viewed"/>
    <s v="user_list"/>
    <s v="course"/>
    <n v="17307"/>
    <s v="r"/>
    <n v="0"/>
    <n v="298434"/>
    <n v="50"/>
    <n v="17307"/>
    <x v="32"/>
    <x v="2"/>
    <s v="NULL"/>
    <n v="0"/>
    <s v="a:2:{s:15:&quot;courseshortname&quot;;s:5:&quot;IK059&quot;;s:14:&quot;coursefullname&quot;;s:42:&quot;IK059 Advanced Service Design &amp; Management&quot;;}"/>
    <n v="1551305411"/>
    <s v="web"/>
    <s v="176.63.18.207"/>
    <s v="NULL"/>
    <m/>
    <n v="58"/>
    <n v="2446808"/>
    <x v="4"/>
  </r>
  <r>
    <n v="20101515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1305527"/>
    <s v="web"/>
    <s v="176.63.28.119"/>
    <s v="NULL"/>
    <m/>
    <n v="58"/>
    <n v="2446924"/>
    <x v="4"/>
  </r>
  <r>
    <n v="20101549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5935"/>
    <s v="web"/>
    <s v="176.63.18.207"/>
    <s v="NULL"/>
    <m/>
    <n v="58"/>
    <n v="2447332"/>
    <x v="4"/>
  </r>
  <r>
    <n v="20101682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1307643"/>
    <s v="web"/>
    <s v="176.63.18.207"/>
    <s v="NULL"/>
    <m/>
    <n v="58"/>
    <n v="2449040"/>
    <x v="4"/>
  </r>
  <r>
    <n v="20101728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08636"/>
    <s v="web"/>
    <s v="37.76.121.166"/>
    <s v="NULL"/>
    <m/>
    <n v="58"/>
    <n v="2450033"/>
    <x v="4"/>
  </r>
  <r>
    <n v="20101733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08669"/>
    <s v="web"/>
    <s v="37.76.121.166"/>
    <s v="NULL"/>
    <m/>
    <n v="58"/>
    <n v="2450066"/>
    <x v="4"/>
  </r>
  <r>
    <n v="20101772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09953"/>
    <s v="web"/>
    <s v="37.76.121.166"/>
    <s v="NULL"/>
    <m/>
    <n v="58"/>
    <n v="2451350"/>
    <x v="4"/>
  </r>
  <r>
    <n v="20101776"/>
    <x v="24"/>
    <s v="mod_url"/>
    <s v="viewed"/>
    <s v="course_module"/>
    <s v="url"/>
    <n v="2128"/>
    <s v="r"/>
    <n v="2"/>
    <n v="299786"/>
    <n v="70"/>
    <n v="118180"/>
    <x v="35"/>
    <x v="2"/>
    <s v="NULL"/>
    <n v="0"/>
    <s v="N;"/>
    <n v="1551310151"/>
    <s v="web"/>
    <s v="37.76.121.166"/>
    <s v="NULL"/>
    <m/>
    <n v="58"/>
    <n v="2451548"/>
    <x v="4"/>
  </r>
  <r>
    <n v="20101800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1195"/>
    <s v="web"/>
    <s v="176.63.28.132"/>
    <s v="NULL"/>
    <m/>
    <n v="58"/>
    <n v="2452592"/>
    <x v="4"/>
  </r>
  <r>
    <n v="20101805"/>
    <x v="24"/>
    <s v="mod_url"/>
    <s v="viewed"/>
    <s v="course_module"/>
    <s v="url"/>
    <n v="2128"/>
    <s v="r"/>
    <n v="2"/>
    <n v="299786"/>
    <n v="70"/>
    <n v="118180"/>
    <x v="36"/>
    <x v="2"/>
    <s v="NULL"/>
    <n v="0"/>
    <s v="N;"/>
    <n v="1551311401"/>
    <s v="web"/>
    <s v="176.63.28.132"/>
    <s v="NULL"/>
    <m/>
    <n v="58"/>
    <n v="2452798"/>
    <x v="4"/>
  </r>
  <r>
    <n v="20101836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2336"/>
    <s v="web"/>
    <s v="176.63.28.132"/>
    <s v="NULL"/>
    <m/>
    <n v="58"/>
    <n v="2453733"/>
    <x v="4"/>
  </r>
  <r>
    <n v="20101837"/>
    <x v="4"/>
    <s v="core"/>
    <s v="viewed"/>
    <s v="user_list"/>
    <s v="course"/>
    <n v="17307"/>
    <s v="r"/>
    <n v="0"/>
    <n v="298434"/>
    <n v="50"/>
    <n v="17307"/>
    <x v="36"/>
    <x v="2"/>
    <s v="NULL"/>
    <n v="0"/>
    <s v="a:2:{s:15:&quot;courseshortname&quot;;s:5:&quot;IK059&quot;;s:14:&quot;coursefullname&quot;;s:42:&quot;IK059 Advanced Service Design &amp; Management&quot;;}"/>
    <n v="1551312344"/>
    <s v="web"/>
    <s v="176.63.28.132"/>
    <s v="NULL"/>
    <m/>
    <n v="58"/>
    <n v="2453741"/>
    <x v="4"/>
  </r>
  <r>
    <n v="20101838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380"/>
    <s v="web"/>
    <s v="176.63.28.132"/>
    <s v="NULL"/>
    <m/>
    <n v="58"/>
    <n v="2453777"/>
    <x v="4"/>
  </r>
  <r>
    <n v="20101839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391"/>
    <s v="web"/>
    <s v="176.63.28.132"/>
    <s v="NULL"/>
    <m/>
    <n v="58"/>
    <n v="2453788"/>
    <x v="4"/>
  </r>
  <r>
    <n v="20101840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394"/>
    <s v="web"/>
    <s v="176.63.28.132"/>
    <s v="NULL"/>
    <m/>
    <n v="58"/>
    <n v="2453791"/>
    <x v="4"/>
  </r>
  <r>
    <n v="20101850"/>
    <x v="2"/>
    <s v="core"/>
    <s v="viewed"/>
    <s v="user_profile"/>
    <s v="user"/>
    <n v="33271"/>
    <s v="r"/>
    <n v="0"/>
    <n v="298434"/>
    <n v="50"/>
    <n v="17307"/>
    <x v="36"/>
    <x v="2"/>
    <n v="33271"/>
    <n v="0"/>
    <s v="a:3:{s:8:&quot;courseid&quot;;s:5:&quot;17307&quot;;s:15:&quot;courseshortname&quot;;s:5:&quot;IK059&quot;;s:14:&quot;coursefullname&quot;;s:42:&quot;IK059 Advanced Service Design &amp; Management&quot;;}"/>
    <n v="1551312703"/>
    <s v="web"/>
    <s v="176.63.28.132"/>
    <s v="NULL"/>
    <m/>
    <n v="58"/>
    <n v="2454100"/>
    <x v="4"/>
  </r>
  <r>
    <n v="20101857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2784"/>
    <s v="web"/>
    <s v="176.63.28.132"/>
    <s v="NULL"/>
    <m/>
    <n v="58"/>
    <n v="2454181"/>
    <x v="4"/>
  </r>
  <r>
    <n v="20101858"/>
    <x v="5"/>
    <s v="mod_forum"/>
    <s v="viewed"/>
    <s v="course_module"/>
    <s v="forum"/>
    <n v="29409"/>
    <s v="r"/>
    <n v="2"/>
    <n v="298435"/>
    <n v="70"/>
    <n v="117454"/>
    <x v="36"/>
    <x v="2"/>
    <s v="NULL"/>
    <n v="0"/>
    <s v="N;"/>
    <n v="1551312794"/>
    <s v="web"/>
    <s v="176.63.28.132"/>
    <s v="NULL"/>
    <m/>
    <n v="58"/>
    <n v="2454191"/>
    <x v="4"/>
  </r>
  <r>
    <n v="20101859"/>
    <x v="4"/>
    <s v="core"/>
    <s v="viewed"/>
    <s v="user_list"/>
    <s v="course"/>
    <n v="17307"/>
    <s v="r"/>
    <n v="0"/>
    <n v="298434"/>
    <n v="50"/>
    <n v="17307"/>
    <x v="36"/>
    <x v="2"/>
    <s v="NULL"/>
    <n v="0"/>
    <s v="a:2:{s:15:&quot;courseshortname&quot;;s:5:&quot;IK059&quot;;s:14:&quot;coursefullname&quot;;s:42:&quot;IK059 Advanced Service Design &amp; Management&quot;;}"/>
    <n v="1551312816"/>
    <s v="web"/>
    <s v="176.63.28.132"/>
    <s v="NULL"/>
    <m/>
    <n v="58"/>
    <n v="2454213"/>
    <x v="4"/>
  </r>
  <r>
    <n v="20101862"/>
    <x v="5"/>
    <s v="mod_forum"/>
    <s v="viewed"/>
    <s v="course_module"/>
    <s v="forum"/>
    <n v="29409"/>
    <s v="r"/>
    <n v="2"/>
    <n v="298435"/>
    <n v="70"/>
    <n v="117454"/>
    <x v="36"/>
    <x v="2"/>
    <s v="NULL"/>
    <n v="0"/>
    <s v="N;"/>
    <n v="1551312903"/>
    <s v="web"/>
    <s v="176.63.28.132"/>
    <s v="NULL"/>
    <m/>
    <n v="58"/>
    <n v="2454300"/>
    <x v="4"/>
  </r>
  <r>
    <n v="20101863"/>
    <x v="4"/>
    <s v="core"/>
    <s v="viewed"/>
    <s v="user_list"/>
    <s v="course"/>
    <n v="17307"/>
    <s v="r"/>
    <n v="0"/>
    <n v="298434"/>
    <n v="50"/>
    <n v="17307"/>
    <x v="36"/>
    <x v="2"/>
    <s v="NULL"/>
    <n v="0"/>
    <s v="a:2:{s:15:&quot;courseshortname&quot;;s:5:&quot;IK059&quot;;s:14:&quot;coursefullname&quot;;s:42:&quot;IK059 Advanced Service Design &amp; Management&quot;;}"/>
    <n v="1551312913"/>
    <s v="web"/>
    <s v="176.63.28.132"/>
    <s v="NULL"/>
    <m/>
    <n v="58"/>
    <n v="2454310"/>
    <x v="4"/>
  </r>
  <r>
    <n v="20101864"/>
    <x v="5"/>
    <s v="mod_forum"/>
    <s v="viewed"/>
    <s v="course_module"/>
    <s v="forum"/>
    <n v="29409"/>
    <s v="r"/>
    <n v="2"/>
    <n v="298435"/>
    <n v="70"/>
    <n v="117454"/>
    <x v="36"/>
    <x v="2"/>
    <s v="NULL"/>
    <n v="0"/>
    <s v="N;"/>
    <n v="1551312961"/>
    <s v="web"/>
    <s v="176.63.28.132"/>
    <s v="NULL"/>
    <m/>
    <n v="58"/>
    <n v="2454358"/>
    <x v="4"/>
  </r>
  <r>
    <n v="20101865"/>
    <x v="13"/>
    <s v="mod_forum"/>
    <s v="viewed"/>
    <s v="discussion"/>
    <s v="forum_discussions"/>
    <n v="44865"/>
    <s v="r"/>
    <n v="2"/>
    <n v="298435"/>
    <n v="70"/>
    <n v="117454"/>
    <x v="36"/>
    <x v="2"/>
    <s v="NULL"/>
    <n v="0"/>
    <s v="N;"/>
    <n v="1551312968"/>
    <s v="web"/>
    <s v="176.63.28.132"/>
    <s v="NULL"/>
    <m/>
    <n v="58"/>
    <n v="2454365"/>
    <x v="4"/>
  </r>
  <r>
    <n v="20101866"/>
    <x v="13"/>
    <s v="mod_forum"/>
    <s v="viewed"/>
    <s v="discussion"/>
    <s v="forum_discussions"/>
    <n v="44636"/>
    <s v="r"/>
    <n v="2"/>
    <n v="298435"/>
    <n v="70"/>
    <n v="117454"/>
    <x v="36"/>
    <x v="2"/>
    <s v="NULL"/>
    <n v="0"/>
    <s v="N;"/>
    <n v="1551312991"/>
    <s v="web"/>
    <s v="176.63.28.132"/>
    <s v="NULL"/>
    <m/>
    <n v="58"/>
    <n v="2454388"/>
    <x v="4"/>
  </r>
  <r>
    <n v="20101867"/>
    <x v="5"/>
    <s v="mod_forum"/>
    <s v="viewed"/>
    <s v="course_module"/>
    <s v="forum"/>
    <n v="29457"/>
    <s v="r"/>
    <n v="2"/>
    <n v="300966"/>
    <n v="70"/>
    <n v="118731"/>
    <x v="36"/>
    <x v="2"/>
    <s v="NULL"/>
    <n v="0"/>
    <s v="N;"/>
    <n v="1551313012"/>
    <s v="web"/>
    <s v="176.63.28.132"/>
    <s v="NULL"/>
    <m/>
    <n v="58"/>
    <n v="2454409"/>
    <x v="4"/>
  </r>
  <r>
    <n v="20101868"/>
    <x v="13"/>
    <s v="mod_forum"/>
    <s v="viewed"/>
    <s v="discussion"/>
    <s v="forum_discussions"/>
    <n v="44823"/>
    <s v="r"/>
    <n v="2"/>
    <n v="300966"/>
    <n v="70"/>
    <n v="118731"/>
    <x v="36"/>
    <x v="2"/>
    <s v="NULL"/>
    <n v="0"/>
    <s v="N;"/>
    <n v="1551313018"/>
    <s v="web"/>
    <s v="176.63.28.132"/>
    <s v="NULL"/>
    <m/>
    <n v="58"/>
    <n v="2454415"/>
    <x v="4"/>
  </r>
  <r>
    <n v="20101907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1314548"/>
    <s v="web"/>
    <s v="176.63.28.132"/>
    <s v="NULL"/>
    <m/>
    <n v="58"/>
    <n v="2455945"/>
    <x v="4"/>
  </r>
  <r>
    <n v="20101916"/>
    <x v="17"/>
    <s v="mod_forum"/>
    <s v="created"/>
    <s v="discussion_subscription"/>
    <s v="forum_discussion_subs"/>
    <n v="194"/>
    <s v="c"/>
    <n v="2"/>
    <n v="300966"/>
    <n v="70"/>
    <n v="118731"/>
    <x v="36"/>
    <x v="2"/>
    <n v="33271"/>
    <n v="0"/>
    <s v="a:2:{s:7:&quot;forumid&quot;;s:5:&quot;29457&quot;;s:10:&quot;discussion&quot;;s:5:&quot;44823&quot;;}"/>
    <n v="1551315227"/>
    <s v="web"/>
    <s v="176.63.28.132"/>
    <s v="NULL"/>
    <m/>
    <n v="58"/>
    <n v="2456624"/>
    <x v="4"/>
  </r>
  <r>
    <n v="20101917"/>
    <x v="13"/>
    <s v="mod_forum"/>
    <s v="viewed"/>
    <s v="discussion"/>
    <s v="forum_discussions"/>
    <n v="44823"/>
    <s v="r"/>
    <n v="2"/>
    <n v="300966"/>
    <n v="70"/>
    <n v="118731"/>
    <x v="36"/>
    <x v="2"/>
    <s v="NULL"/>
    <n v="0"/>
    <s v="N;"/>
    <n v="1551315228"/>
    <s v="web"/>
    <s v="176.63.28.132"/>
    <s v="NULL"/>
    <m/>
    <n v="58"/>
    <n v="2456625"/>
    <x v="4"/>
  </r>
  <r>
    <n v="20104089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1346177"/>
    <s v="web"/>
    <s v="89.132.90.118"/>
    <s v="NULL"/>
    <m/>
    <n v="58"/>
    <n v="2487574"/>
    <x v="4"/>
  </r>
  <r>
    <n v="20104194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46817"/>
    <s v="web"/>
    <s v="188.143.26.143"/>
    <s v="NULL"/>
    <m/>
    <n v="58"/>
    <n v="2488214"/>
    <x v="4"/>
  </r>
  <r>
    <n v="20104202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47015"/>
    <s v="web"/>
    <s v="188.143.26.143"/>
    <s v="NULL"/>
    <m/>
    <n v="58"/>
    <n v="2488412"/>
    <x v="4"/>
  </r>
  <r>
    <n v="20104382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48400"/>
    <s v="web"/>
    <s v="188.143.26.143"/>
    <s v="NULL"/>
    <m/>
    <n v="58"/>
    <n v="2489797"/>
    <x v="4"/>
  </r>
  <r>
    <n v="20104568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1350083"/>
    <s v="web"/>
    <s v="188.143.26.143"/>
    <s v="NULL"/>
    <m/>
    <n v="58"/>
    <n v="2491480"/>
    <x v="4"/>
  </r>
  <r>
    <n v="20106522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360341"/>
    <s v="web"/>
    <s v="89.132.116.76"/>
    <s v="NULL"/>
    <m/>
    <n v="58"/>
    <n v="2501738"/>
    <x v="4"/>
  </r>
  <r>
    <n v="20118091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1455535"/>
    <s v="web"/>
    <s v="89.132.116.76"/>
    <s v="NULL"/>
    <m/>
    <n v="60"/>
    <n v="2596932"/>
    <x v="4"/>
  </r>
  <r>
    <n v="20130467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553193"/>
    <s v="web"/>
    <s v="176.63.27.125"/>
    <s v="NULL"/>
    <m/>
    <n v="61"/>
    <n v="2694590"/>
    <x v="4"/>
  </r>
  <r>
    <n v="20130471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553252"/>
    <s v="web"/>
    <s v="176.63.27.125"/>
    <s v="NULL"/>
    <m/>
    <n v="61"/>
    <n v="2694649"/>
    <x v="4"/>
  </r>
  <r>
    <n v="20130490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553426"/>
    <s v="web"/>
    <s v="176.63.27.125"/>
    <s v="NULL"/>
    <m/>
    <n v="61"/>
    <n v="2694823"/>
    <x v="4"/>
  </r>
  <r>
    <n v="20135450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619113"/>
    <s v="web"/>
    <s v="176.63.27.125"/>
    <s v="NULL"/>
    <m/>
    <n v="61"/>
    <n v="2760510"/>
    <x v="4"/>
  </r>
  <r>
    <n v="2014370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89039"/>
    <s v="web"/>
    <s v="87.97.44.209"/>
    <s v="NULL"/>
    <m/>
    <n v="62"/>
    <n v="2830436"/>
    <x v="4"/>
  </r>
  <r>
    <n v="20143724"/>
    <x v="6"/>
    <s v="core"/>
    <s v="updated"/>
    <s v="course_section"/>
    <s v="course_sections"/>
    <n v="276135"/>
    <s v="u"/>
    <n v="1"/>
    <n v="298434"/>
    <n v="50"/>
    <n v="17307"/>
    <x v="2"/>
    <x v="2"/>
    <s v="NULL"/>
    <n v="0"/>
    <s v="a:1:{s:10:&quot;sectionnum&quot;;s:1:&quot;5&quot;;}"/>
    <n v="1551689101"/>
    <s v="web"/>
    <s v="87.97.44.209"/>
    <s v="NULL"/>
    <m/>
    <n v="62"/>
    <n v="2830498"/>
    <x v="4"/>
  </r>
  <r>
    <n v="20143725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89101"/>
    <s v="web"/>
    <s v="87.97.44.209"/>
    <s v="NULL"/>
    <m/>
    <n v="62"/>
    <n v="2830498"/>
    <x v="4"/>
  </r>
  <r>
    <n v="2014373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89131"/>
    <s v="web"/>
    <s v="87.97.44.209"/>
    <s v="NULL"/>
    <m/>
    <n v="62"/>
    <n v="2830528"/>
    <x v="4"/>
  </r>
  <r>
    <n v="20144269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690975"/>
    <s v="web"/>
    <s v="86.101.59.133"/>
    <s v="NULL"/>
    <m/>
    <n v="62"/>
    <n v="2832372"/>
    <x v="4"/>
  </r>
  <r>
    <n v="20144320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1691080"/>
    <s v="web"/>
    <s v="86.101.59.133"/>
    <s v="NULL"/>
    <m/>
    <n v="62"/>
    <n v="2832477"/>
    <x v="4"/>
  </r>
  <r>
    <n v="20144632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1692274"/>
    <s v="web"/>
    <s v="87.97.44.209"/>
    <s v="NULL"/>
    <m/>
    <n v="62"/>
    <n v="2833671"/>
    <x v="4"/>
  </r>
  <r>
    <n v="20148260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1701817"/>
    <s v="web"/>
    <s v="84.225.206.209"/>
    <s v="NULL"/>
    <m/>
    <n v="62"/>
    <n v="2843214"/>
    <x v="4"/>
  </r>
  <r>
    <n v="20150318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1707947"/>
    <s v="web"/>
    <s v="86.101.59.133"/>
    <s v="NULL"/>
    <m/>
    <n v="62"/>
    <n v="2849344"/>
    <x v="4"/>
  </r>
  <r>
    <n v="20181771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1832658"/>
    <s v="web"/>
    <s v="176.63.27.241"/>
    <s v="NULL"/>
    <m/>
    <n v="64"/>
    <n v="2974055"/>
    <x v="5"/>
  </r>
  <r>
    <n v="20210076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2059707"/>
    <s v="web"/>
    <s v="176.77.137.55"/>
    <s v="NULL"/>
    <m/>
    <n v="67"/>
    <n v="3201104"/>
    <x v="5"/>
  </r>
  <r>
    <n v="20210095"/>
    <x v="29"/>
    <s v="gradereport_user"/>
    <s v="viewed"/>
    <s v="grade_report"/>
    <s v="NULL"/>
    <s v="NULL"/>
    <s v="r"/>
    <n v="2"/>
    <n v="298434"/>
    <n v="50"/>
    <n v="17307"/>
    <x v="37"/>
    <x v="2"/>
    <n v="32539"/>
    <n v="0"/>
    <s v="N;"/>
    <n v="1552059773"/>
    <s v="web"/>
    <s v="176.77.137.55"/>
    <s v="NULL"/>
    <m/>
    <n v="67"/>
    <n v="3201170"/>
    <x v="5"/>
  </r>
  <r>
    <n v="20210100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2059791"/>
    <s v="web"/>
    <s v="176.77.137.55"/>
    <s v="NULL"/>
    <m/>
    <n v="67"/>
    <n v="3201188"/>
    <x v="5"/>
  </r>
  <r>
    <n v="20239995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2314874"/>
    <s v="web"/>
    <s v="86.101.59.133"/>
    <s v="NULL"/>
    <m/>
    <n v="70"/>
    <n v="3456271"/>
    <x v="6"/>
  </r>
  <r>
    <n v="2024708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378943"/>
    <s v="web"/>
    <s v="87.97.99.244"/>
    <s v="NULL"/>
    <m/>
    <n v="70"/>
    <n v="3520340"/>
    <x v="6"/>
  </r>
  <r>
    <n v="20247123"/>
    <x v="6"/>
    <s v="core"/>
    <s v="updated"/>
    <s v="course_section"/>
    <s v="course_sections"/>
    <n v="276136"/>
    <s v="u"/>
    <n v="1"/>
    <n v="298434"/>
    <n v="50"/>
    <n v="17307"/>
    <x v="2"/>
    <x v="2"/>
    <s v="NULL"/>
    <n v="0"/>
    <s v="a:1:{s:10:&quot;sectionnum&quot;;s:1:&quot;6&quot;;}"/>
    <n v="1552379126"/>
    <s v="web"/>
    <s v="87.97.99.244"/>
    <s v="NULL"/>
    <m/>
    <n v="70"/>
    <n v="3520523"/>
    <x v="6"/>
  </r>
  <r>
    <n v="2024712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379126"/>
    <s v="web"/>
    <s v="87.97.99.244"/>
    <s v="NULL"/>
    <m/>
    <n v="70"/>
    <n v="3520523"/>
    <x v="6"/>
  </r>
  <r>
    <n v="20263536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2489241"/>
    <s v="web"/>
    <s v="86.101.59.133"/>
    <s v="NULL"/>
    <m/>
    <n v="72"/>
    <n v="3630638"/>
    <x v="6"/>
  </r>
  <r>
    <n v="20263666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0426"/>
    <s v="web"/>
    <s v="37.76.5.142"/>
    <s v="NULL"/>
    <m/>
    <n v="72"/>
    <n v="3631823"/>
    <x v="6"/>
  </r>
  <r>
    <n v="20263811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1538"/>
    <s v="web"/>
    <s v="37.76.5.142"/>
    <s v="NULL"/>
    <m/>
    <n v="72"/>
    <n v="3632935"/>
    <x v="6"/>
  </r>
  <r>
    <n v="20263813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1555"/>
    <s v="web"/>
    <s v="37.76.5.142"/>
    <s v="NULL"/>
    <m/>
    <n v="72"/>
    <n v="3632952"/>
    <x v="6"/>
  </r>
  <r>
    <n v="20263869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492100"/>
    <s v="web"/>
    <s v="172.18.10.55"/>
    <s v="NULL"/>
    <m/>
    <n v="72"/>
    <n v="3633497"/>
    <x v="6"/>
  </r>
  <r>
    <n v="20265268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2499508"/>
    <s v="web"/>
    <s v="176.63.28.129"/>
    <s v="NULL"/>
    <m/>
    <n v="72"/>
    <n v="3640905"/>
    <x v="6"/>
  </r>
  <r>
    <n v="20267944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516595"/>
    <s v="web"/>
    <s v="89.132.90.118"/>
    <s v="NULL"/>
    <m/>
    <n v="72"/>
    <n v="3657992"/>
    <x v="6"/>
  </r>
  <r>
    <n v="20273268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2573464"/>
    <s v="web"/>
    <s v="89.132.116.76"/>
    <s v="NULL"/>
    <m/>
    <n v="73"/>
    <n v="3714861"/>
    <x v="6"/>
  </r>
  <r>
    <n v="20276897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2602978"/>
    <s v="web"/>
    <s v="89.132.90.118"/>
    <s v="NULL"/>
    <m/>
    <n v="73"/>
    <n v="3744375"/>
    <x v="6"/>
  </r>
  <r>
    <n v="202805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458"/>
    <s v="web"/>
    <s v="91.82.235.106"/>
    <s v="NULL"/>
    <m/>
    <n v="73"/>
    <n v="3795855"/>
    <x v="6"/>
  </r>
  <r>
    <n v="20280520"/>
    <x v="6"/>
    <s v="core"/>
    <s v="updated"/>
    <s v="course_section"/>
    <s v="course_sections"/>
    <n v="276137"/>
    <s v="u"/>
    <n v="1"/>
    <n v="298434"/>
    <n v="50"/>
    <n v="17307"/>
    <x v="2"/>
    <x v="2"/>
    <s v="NULL"/>
    <n v="0"/>
    <s v="a:1:{s:10:&quot;sectionnum&quot;;s:1:&quot;7&quot;;}"/>
    <n v="1552654485"/>
    <s v="web"/>
    <s v="91.82.235.106"/>
    <s v="NULL"/>
    <m/>
    <n v="73"/>
    <n v="3795882"/>
    <x v="6"/>
  </r>
  <r>
    <n v="2028052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486"/>
    <s v="web"/>
    <s v="91.82.235.106"/>
    <s v="NULL"/>
    <m/>
    <n v="73"/>
    <n v="3795883"/>
    <x v="6"/>
  </r>
  <r>
    <n v="2028052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526"/>
    <s v="web"/>
    <s v="91.82.235.106"/>
    <s v="NULL"/>
    <m/>
    <n v="73"/>
    <n v="3795923"/>
    <x v="6"/>
  </r>
  <r>
    <n v="20280529"/>
    <x v="5"/>
    <s v="mod_forum"/>
    <s v="viewed"/>
    <s v="course_module"/>
    <s v="forum"/>
    <n v="29457"/>
    <s v="r"/>
    <n v="2"/>
    <n v="300966"/>
    <n v="70"/>
    <n v="118731"/>
    <x v="2"/>
    <x v="2"/>
    <s v="NULL"/>
    <n v="0"/>
    <s v="N;"/>
    <n v="1552654528"/>
    <s v="web"/>
    <s v="91.82.235.106"/>
    <s v="NULL"/>
    <m/>
    <n v="73"/>
    <n v="3795925"/>
    <x v="6"/>
  </r>
  <r>
    <n v="2028053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4531"/>
    <s v="web"/>
    <s v="91.82.235.106"/>
    <s v="NULL"/>
    <m/>
    <n v="73"/>
    <n v="3795928"/>
    <x v="6"/>
  </r>
  <r>
    <n v="20280531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2654533"/>
    <s v="web"/>
    <s v="91.82.235.106"/>
    <s v="NULL"/>
    <m/>
    <n v="73"/>
    <n v="3795930"/>
    <x v="6"/>
  </r>
  <r>
    <n v="20280533"/>
    <x v="13"/>
    <s v="mod_forum"/>
    <s v="viewed"/>
    <s v="discussion"/>
    <s v="forum_discussions"/>
    <n v="44635"/>
    <s v="r"/>
    <n v="2"/>
    <n v="298435"/>
    <n v="70"/>
    <n v="117454"/>
    <x v="2"/>
    <x v="2"/>
    <s v="NULL"/>
    <n v="0"/>
    <s v="N;"/>
    <n v="1552654537"/>
    <s v="web"/>
    <s v="91.82.235.106"/>
    <s v="NULL"/>
    <m/>
    <n v="73"/>
    <n v="3795934"/>
    <x v="6"/>
  </r>
  <r>
    <n v="20280538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2654552"/>
    <s v="web"/>
    <s v="91.82.235.106"/>
    <s v="NULL"/>
    <m/>
    <n v="73"/>
    <n v="3795949"/>
    <x v="6"/>
  </r>
  <r>
    <n v="20280540"/>
    <x v="13"/>
    <s v="mod_forum"/>
    <s v="viewed"/>
    <s v="discussion"/>
    <s v="forum_discussions"/>
    <n v="44865"/>
    <s v="r"/>
    <n v="2"/>
    <n v="298435"/>
    <n v="70"/>
    <n v="117454"/>
    <x v="2"/>
    <x v="2"/>
    <s v="NULL"/>
    <n v="0"/>
    <s v="N;"/>
    <n v="1552654562"/>
    <s v="web"/>
    <s v="91.82.235.106"/>
    <s v="NULL"/>
    <m/>
    <n v="73"/>
    <n v="3795959"/>
    <x v="6"/>
  </r>
  <r>
    <n v="2028054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2654580"/>
    <s v="web"/>
    <s v="91.82.235.106"/>
    <s v="NULL"/>
    <m/>
    <n v="73"/>
    <n v="3795977"/>
    <x v="6"/>
  </r>
  <r>
    <n v="20280550"/>
    <x v="13"/>
    <s v="mod_forum"/>
    <s v="viewed"/>
    <s v="discussion"/>
    <s v="forum_discussions"/>
    <n v="44636"/>
    <s v="r"/>
    <n v="2"/>
    <n v="298435"/>
    <n v="70"/>
    <n v="117454"/>
    <x v="2"/>
    <x v="2"/>
    <s v="NULL"/>
    <n v="0"/>
    <s v="N;"/>
    <n v="1552654604"/>
    <s v="web"/>
    <s v="91.82.235.106"/>
    <s v="NULL"/>
    <m/>
    <n v="73"/>
    <n v="3796001"/>
    <x v="6"/>
  </r>
  <r>
    <n v="20280917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2657767"/>
    <s v="web"/>
    <s v="91.82.235.106"/>
    <s v="NULL"/>
    <m/>
    <n v="73"/>
    <n v="3799164"/>
    <x v="6"/>
  </r>
  <r>
    <n v="20280918"/>
    <x v="5"/>
    <s v="mod_forum"/>
    <s v="viewed"/>
    <s v="course_module"/>
    <s v="forum"/>
    <n v="29409"/>
    <s v="r"/>
    <n v="2"/>
    <n v="298435"/>
    <n v="70"/>
    <n v="117454"/>
    <x v="2"/>
    <x v="2"/>
    <s v="NULL"/>
    <n v="0"/>
    <s v="N;"/>
    <n v="1552657770"/>
    <s v="web"/>
    <s v="91.82.235.106"/>
    <s v="NULL"/>
    <m/>
    <n v="73"/>
    <n v="3799167"/>
    <x v="6"/>
  </r>
  <r>
    <n v="20280920"/>
    <x v="2"/>
    <s v="core"/>
    <s v="viewed"/>
    <s v="user_profile"/>
    <s v="user"/>
    <n v="32331"/>
    <s v="r"/>
    <n v="0"/>
    <n v="298434"/>
    <n v="50"/>
    <n v="17307"/>
    <x v="2"/>
    <x v="2"/>
    <n v="32331"/>
    <n v="0"/>
    <s v="a:3:{s:8:&quot;courseid&quot;;s:5:&quot;17307&quot;;s:15:&quot;courseshortname&quot;;s:5:&quot;IK059&quot;;s:14:&quot;coursefullname&quot;;s:42:&quot;IK059 Advanced Service Design &amp; Management&quot;;}"/>
    <n v="1552657774"/>
    <s v="web"/>
    <s v="91.82.235.106"/>
    <s v="NULL"/>
    <m/>
    <n v="73"/>
    <n v="3799171"/>
    <x v="6"/>
  </r>
  <r>
    <n v="20280921"/>
    <x v="13"/>
    <s v="mod_forum"/>
    <s v="viewed"/>
    <s v="discussion"/>
    <s v="forum_discussions"/>
    <n v="44865"/>
    <s v="r"/>
    <n v="2"/>
    <n v="298435"/>
    <n v="70"/>
    <n v="117454"/>
    <x v="2"/>
    <x v="2"/>
    <s v="NULL"/>
    <n v="0"/>
    <s v="N;"/>
    <n v="1552657782"/>
    <s v="web"/>
    <s v="91.82.235.106"/>
    <s v="NULL"/>
    <m/>
    <n v="73"/>
    <n v="3799179"/>
    <x v="6"/>
  </r>
  <r>
    <n v="20280923"/>
    <x v="2"/>
    <s v="core"/>
    <s v="viewed"/>
    <s v="user_profile"/>
    <s v="user"/>
    <n v="34004"/>
    <s v="r"/>
    <n v="0"/>
    <n v="298434"/>
    <n v="50"/>
    <n v="17307"/>
    <x v="2"/>
    <x v="2"/>
    <n v="34004"/>
    <n v="0"/>
    <s v="a:3:{s:8:&quot;courseid&quot;;s:5:&quot;17307&quot;;s:15:&quot;courseshortname&quot;;s:5:&quot;IK059&quot;;s:14:&quot;coursefullname&quot;;s:42:&quot;IK059 Advanced Service Design &amp; Management&quot;;}"/>
    <n v="1552657798"/>
    <s v="web"/>
    <s v="91.82.235.106"/>
    <s v="NULL"/>
    <m/>
    <n v="73"/>
    <n v="3799195"/>
    <x v="6"/>
  </r>
  <r>
    <n v="20280924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2657805"/>
    <s v="web"/>
    <s v="91.82.235.106"/>
    <s v="NULL"/>
    <m/>
    <n v="73"/>
    <n v="3799202"/>
    <x v="6"/>
  </r>
  <r>
    <n v="20280927"/>
    <x v="4"/>
    <s v="core"/>
    <s v="viewed"/>
    <s v="user_list"/>
    <s v="course"/>
    <n v="17307"/>
    <s v="r"/>
    <n v="0"/>
    <n v="298434"/>
    <n v="50"/>
    <n v="17307"/>
    <x v="2"/>
    <x v="2"/>
    <s v="NULL"/>
    <n v="0"/>
    <s v="a:2:{s:15:&quot;courseshortname&quot;;s:5:&quot;IK059&quot;;s:14:&quot;coursefullname&quot;;s:42:&quot;IK059 Advanced Service Design &amp; Management&quot;;}"/>
    <n v="1552657814"/>
    <s v="web"/>
    <s v="91.82.235.106"/>
    <s v="NULL"/>
    <m/>
    <n v="73"/>
    <n v="3799211"/>
    <x v="6"/>
  </r>
  <r>
    <n v="20287320"/>
    <x v="3"/>
    <s v="core"/>
    <s v="viewed"/>
    <s v="course"/>
    <s v="NULL"/>
    <s v="NULL"/>
    <s v="r"/>
    <n v="2"/>
    <n v="298434"/>
    <n v="50"/>
    <n v="17307"/>
    <x v="20"/>
    <x v="2"/>
    <s v="NULL"/>
    <n v="0"/>
    <s v="N;"/>
    <n v="1552736234"/>
    <s v="web"/>
    <s v="176.63.21.202"/>
    <s v="NULL"/>
    <m/>
    <n v="74"/>
    <n v="3877631"/>
    <x v="6"/>
  </r>
  <r>
    <n v="20305272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2908327"/>
    <s v="web"/>
    <s v="188.142.240.209"/>
    <s v="NULL"/>
    <m/>
    <n v="76"/>
    <n v="4049724"/>
    <x v="6"/>
  </r>
  <r>
    <n v="20306673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2915170"/>
    <s v="web"/>
    <s v="86.101.59.133"/>
    <s v="NULL"/>
    <m/>
    <n v="76"/>
    <n v="4056567"/>
    <x v="6"/>
  </r>
  <r>
    <n v="2032206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021915"/>
    <s v="web"/>
    <s v="82.131.205.63"/>
    <s v="NULL"/>
    <m/>
    <n v="78"/>
    <n v="4163312"/>
    <x v="7"/>
  </r>
  <r>
    <n v="20322884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3028513"/>
    <s v="web"/>
    <s v="176.63.28.118"/>
    <s v="NULL"/>
    <m/>
    <n v="78"/>
    <n v="4169910"/>
    <x v="7"/>
  </r>
  <r>
    <n v="20322895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3028715"/>
    <s v="web"/>
    <s v="176.63.28.118"/>
    <s v="NULL"/>
    <m/>
    <n v="78"/>
    <n v="4170112"/>
    <x v="7"/>
  </r>
  <r>
    <n v="20328979"/>
    <x v="3"/>
    <s v="core"/>
    <s v="viewed"/>
    <s v="course"/>
    <s v="NULL"/>
    <s v="NULL"/>
    <s v="r"/>
    <n v="2"/>
    <n v="298434"/>
    <n v="50"/>
    <n v="17307"/>
    <x v="25"/>
    <x v="2"/>
    <s v="NULL"/>
    <n v="0"/>
    <s v="N;"/>
    <n v="1553094785"/>
    <s v="web"/>
    <s v="172.18.10.56"/>
    <s v="NULL"/>
    <m/>
    <n v="79"/>
    <n v="4236182"/>
    <x v="7"/>
  </r>
  <r>
    <n v="20329594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3099161"/>
    <s v="web"/>
    <s v="86.101.59.133"/>
    <s v="NULL"/>
    <m/>
    <n v="79"/>
    <n v="4240558"/>
    <x v="7"/>
  </r>
  <r>
    <n v="20329601"/>
    <x v="5"/>
    <s v="mod_forum"/>
    <s v="viewed"/>
    <s v="course_module"/>
    <s v="forum"/>
    <n v="29409"/>
    <s v="r"/>
    <n v="2"/>
    <n v="298435"/>
    <n v="70"/>
    <n v="117454"/>
    <x v="24"/>
    <x v="2"/>
    <s v="NULL"/>
    <n v="0"/>
    <s v="N;"/>
    <n v="1553099196"/>
    <s v="web"/>
    <s v="86.101.59.133"/>
    <s v="NULL"/>
    <m/>
    <n v="79"/>
    <n v="4240593"/>
    <x v="7"/>
  </r>
  <r>
    <n v="20329623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3099264"/>
    <s v="web"/>
    <s v="172.18.10.168"/>
    <s v="NULL"/>
    <m/>
    <n v="79"/>
    <n v="4240661"/>
    <x v="7"/>
  </r>
  <r>
    <n v="20329630"/>
    <x v="3"/>
    <s v="core"/>
    <s v="viewed"/>
    <s v="course"/>
    <s v="NULL"/>
    <s v="NULL"/>
    <s v="r"/>
    <n v="2"/>
    <n v="298434"/>
    <n v="50"/>
    <n v="17307"/>
    <x v="36"/>
    <x v="2"/>
    <s v="NULL"/>
    <n v="0"/>
    <s v="N;"/>
    <n v="1553099317"/>
    <s v="web"/>
    <s v="172.18.10.100"/>
    <s v="NULL"/>
    <m/>
    <n v="79"/>
    <n v="4240714"/>
    <x v="7"/>
  </r>
  <r>
    <n v="20329720"/>
    <x v="3"/>
    <s v="core"/>
    <s v="viewed"/>
    <s v="course"/>
    <s v="NULL"/>
    <s v="NULL"/>
    <s v="r"/>
    <n v="2"/>
    <n v="298434"/>
    <n v="50"/>
    <n v="17307"/>
    <x v="21"/>
    <x v="2"/>
    <s v="NULL"/>
    <n v="0"/>
    <s v="N;"/>
    <n v="1553099632"/>
    <s v="web"/>
    <s v="86.101.59.133"/>
    <s v="NULL"/>
    <m/>
    <n v="79"/>
    <n v="4241029"/>
    <x v="7"/>
  </r>
  <r>
    <n v="20329726"/>
    <x v="3"/>
    <s v="core"/>
    <s v="viewed"/>
    <s v="course"/>
    <s v="NULL"/>
    <s v="NULL"/>
    <s v="r"/>
    <n v="2"/>
    <n v="298434"/>
    <n v="50"/>
    <n v="17307"/>
    <x v="22"/>
    <x v="2"/>
    <s v="NULL"/>
    <n v="0"/>
    <s v="N;"/>
    <n v="1553099640"/>
    <s v="web"/>
    <s v="172.18.10.132"/>
    <s v="NULL"/>
    <m/>
    <n v="79"/>
    <n v="4241037"/>
    <x v="7"/>
  </r>
  <r>
    <n v="20329740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3099688"/>
    <s v="web"/>
    <s v="172.18.10.164"/>
    <s v="NULL"/>
    <m/>
    <n v="79"/>
    <n v="4241085"/>
    <x v="7"/>
  </r>
  <r>
    <n v="20329748"/>
    <x v="3"/>
    <s v="core"/>
    <s v="viewed"/>
    <s v="course"/>
    <s v="NULL"/>
    <s v="NULL"/>
    <s v="r"/>
    <n v="2"/>
    <n v="298434"/>
    <n v="50"/>
    <n v="17307"/>
    <x v="23"/>
    <x v="2"/>
    <s v="NULL"/>
    <n v="0"/>
    <s v="N;"/>
    <n v="1553099719"/>
    <s v="web"/>
    <s v="172.18.10.83"/>
    <s v="NULL"/>
    <m/>
    <n v="79"/>
    <n v="4241116"/>
    <x v="7"/>
  </r>
  <r>
    <n v="20329773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099877"/>
    <s v="web"/>
    <s v="172.18.10.97"/>
    <s v="NULL"/>
    <m/>
    <n v="79"/>
    <n v="4241274"/>
    <x v="7"/>
  </r>
  <r>
    <n v="20329794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099934"/>
    <s v="web"/>
    <s v="86.101.59.133"/>
    <s v="NULL"/>
    <m/>
    <n v="79"/>
    <n v="4241331"/>
    <x v="7"/>
  </r>
  <r>
    <n v="20329797"/>
    <x v="3"/>
    <s v="core"/>
    <s v="viewed"/>
    <s v="course"/>
    <s v="NULL"/>
    <s v="NULL"/>
    <s v="r"/>
    <n v="2"/>
    <n v="298434"/>
    <n v="50"/>
    <n v="17307"/>
    <x v="38"/>
    <x v="2"/>
    <s v="NULL"/>
    <n v="0"/>
    <s v="N;"/>
    <n v="1553099961"/>
    <s v="web"/>
    <s v="172.18.10.55"/>
    <s v="NULL"/>
    <m/>
    <n v="79"/>
    <n v="4241358"/>
    <x v="7"/>
  </r>
  <r>
    <n v="20330031"/>
    <x v="3"/>
    <s v="core"/>
    <s v="viewed"/>
    <s v="course"/>
    <s v="NULL"/>
    <s v="NULL"/>
    <s v="r"/>
    <n v="2"/>
    <n v="298434"/>
    <n v="50"/>
    <n v="17307"/>
    <x v="31"/>
    <x v="2"/>
    <s v="NULL"/>
    <n v="0"/>
    <s v="N;"/>
    <n v="1553101925"/>
    <s v="web"/>
    <s v="172.18.10.150"/>
    <s v="NULL"/>
    <m/>
    <n v="79"/>
    <n v="4243322"/>
    <x v="7"/>
  </r>
  <r>
    <n v="20330848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07232"/>
    <s v="web"/>
    <s v="80.98.11.185"/>
    <s v="NULL"/>
    <m/>
    <n v="79"/>
    <n v="4248629"/>
    <x v="7"/>
  </r>
  <r>
    <n v="20330857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07388"/>
    <s v="web"/>
    <s v="80.98.11.185"/>
    <s v="NULL"/>
    <m/>
    <n v="79"/>
    <n v="4248785"/>
    <x v="7"/>
  </r>
  <r>
    <n v="20331771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113407"/>
    <s v="web"/>
    <s v="89.132.90.118"/>
    <s v="NULL"/>
    <m/>
    <n v="79"/>
    <n v="4254804"/>
    <x v="7"/>
  </r>
  <r>
    <n v="20332370"/>
    <x v="3"/>
    <s v="core"/>
    <s v="viewed"/>
    <s v="course"/>
    <s v="NULL"/>
    <s v="NULL"/>
    <s v="r"/>
    <n v="2"/>
    <n v="298434"/>
    <n v="50"/>
    <n v="17307"/>
    <x v="37"/>
    <x v="2"/>
    <s v="NULL"/>
    <n v="0"/>
    <s v="N;"/>
    <n v="1553119815"/>
    <s v="web"/>
    <s v="80.98.11.185"/>
    <s v="NULL"/>
    <m/>
    <n v="79"/>
    <n v="4261212"/>
    <x v="7"/>
  </r>
  <r>
    <n v="20332390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20056"/>
    <s v="web"/>
    <s v="80.98.11.185"/>
    <s v="NULL"/>
    <m/>
    <n v="79"/>
    <n v="4261453"/>
    <x v="7"/>
  </r>
  <r>
    <n v="20332399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120322"/>
    <s v="web"/>
    <s v="80.98.11.185"/>
    <s v="NULL"/>
    <m/>
    <n v="79"/>
    <n v="4261719"/>
    <x v="7"/>
  </r>
  <r>
    <n v="20332407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3120570"/>
    <s v="web"/>
    <s v="176.63.19.20"/>
    <s v="NULL"/>
    <m/>
    <n v="79"/>
    <n v="4261967"/>
    <x v="7"/>
  </r>
  <r>
    <n v="20332501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123871"/>
    <s v="web"/>
    <s v="89.132.90.118"/>
    <s v="NULL"/>
    <m/>
    <n v="79"/>
    <n v="4265268"/>
    <x v="7"/>
  </r>
  <r>
    <n v="20346558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269544"/>
    <s v="web"/>
    <s v="193.226.247.80"/>
    <s v="NULL"/>
    <m/>
    <n v="81"/>
    <n v="4410941"/>
    <x v="7"/>
  </r>
  <r>
    <n v="20346591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269973"/>
    <s v="web"/>
    <s v="193.226.247.80"/>
    <s v="NULL"/>
    <m/>
    <n v="81"/>
    <n v="4411370"/>
    <x v="7"/>
  </r>
  <r>
    <n v="20346719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3271193"/>
    <s v="web"/>
    <s v="193.226.247.80"/>
    <s v="NULL"/>
    <m/>
    <n v="81"/>
    <n v="4412590"/>
    <x v="7"/>
  </r>
  <r>
    <n v="20384504"/>
    <x v="3"/>
    <s v="core"/>
    <s v="viewed"/>
    <s v="course"/>
    <s v="NULL"/>
    <s v="NULL"/>
    <s v="r"/>
    <n v="2"/>
    <n v="298434"/>
    <n v="50"/>
    <n v="17307"/>
    <x v="19"/>
    <x v="2"/>
    <s v="NULL"/>
    <n v="0"/>
    <s v="N;"/>
    <n v="1553639263"/>
    <s v="web"/>
    <s v="85.238.67.8"/>
    <s v="NULL"/>
    <m/>
    <n v="85"/>
    <n v="4780660"/>
    <x v="8"/>
  </r>
  <r>
    <n v="20389749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3697030"/>
    <s v="web"/>
    <s v="130.43.198.230"/>
    <s v="NULL"/>
    <m/>
    <n v="86"/>
    <n v="4838427"/>
    <x v="8"/>
  </r>
  <r>
    <n v="20390077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3699129"/>
    <s v="web"/>
    <s v="172.18.10.100"/>
    <s v="NULL"/>
    <m/>
    <n v="86"/>
    <n v="4840526"/>
    <x v="8"/>
  </r>
  <r>
    <n v="20390079"/>
    <x v="4"/>
    <s v="core"/>
    <s v="viewed"/>
    <s v="user_list"/>
    <s v="course"/>
    <n v="17307"/>
    <s v="r"/>
    <n v="0"/>
    <n v="298434"/>
    <n v="50"/>
    <n v="17307"/>
    <x v="18"/>
    <x v="2"/>
    <s v="NULL"/>
    <n v="0"/>
    <s v="a:2:{s:15:&quot;courseshortname&quot;;s:5:&quot;IK059&quot;;s:14:&quot;coursefullname&quot;;s:42:&quot;IK059 Advanced Service Design &amp; Management&quot;;}"/>
    <n v="1553699140"/>
    <s v="web"/>
    <s v="172.18.10.100"/>
    <s v="NULL"/>
    <m/>
    <n v="86"/>
    <n v="4840537"/>
    <x v="8"/>
  </r>
  <r>
    <n v="20390085"/>
    <x v="3"/>
    <s v="core"/>
    <s v="viewed"/>
    <s v="course"/>
    <s v="NULL"/>
    <s v="NULL"/>
    <s v="r"/>
    <n v="2"/>
    <n v="298434"/>
    <n v="50"/>
    <n v="17307"/>
    <x v="18"/>
    <x v="2"/>
    <s v="NULL"/>
    <n v="0"/>
    <s v="N;"/>
    <n v="1553699163"/>
    <s v="web"/>
    <s v="172.18.10.100"/>
    <s v="NULL"/>
    <m/>
    <n v="86"/>
    <n v="4840560"/>
    <x v="8"/>
  </r>
  <r>
    <n v="20390213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3699753"/>
    <s v="web"/>
    <s v="86.101.59.133"/>
    <s v="NULL"/>
    <m/>
    <n v="86"/>
    <n v="4841150"/>
    <x v="8"/>
  </r>
  <r>
    <n v="20390330"/>
    <x v="3"/>
    <s v="core"/>
    <s v="viewed"/>
    <s v="course"/>
    <s v="NULL"/>
    <s v="NULL"/>
    <s v="r"/>
    <n v="2"/>
    <n v="298434"/>
    <n v="50"/>
    <n v="17307"/>
    <x v="24"/>
    <x v="2"/>
    <s v="NULL"/>
    <n v="0"/>
    <s v="N;"/>
    <n v="1553700395"/>
    <s v="web"/>
    <s v="172.18.10.55"/>
    <s v="NULL"/>
    <m/>
    <n v="86"/>
    <n v="4841792"/>
    <x v="8"/>
  </r>
  <r>
    <n v="20390332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3700403"/>
    <s v="web"/>
    <s v="172.18.10.168"/>
    <s v="NULL"/>
    <m/>
    <n v="86"/>
    <n v="4841800"/>
    <x v="8"/>
  </r>
  <r>
    <n v="20392914"/>
    <x v="3"/>
    <s v="core"/>
    <s v="viewed"/>
    <s v="course"/>
    <s v="NULL"/>
    <s v="NULL"/>
    <s v="r"/>
    <n v="2"/>
    <n v="298434"/>
    <n v="50"/>
    <n v="17307"/>
    <x v="32"/>
    <x v="2"/>
    <s v="NULL"/>
    <n v="0"/>
    <s v="N;"/>
    <n v="1553714532"/>
    <s v="web"/>
    <s v="86.101.16.131"/>
    <s v="NULL"/>
    <m/>
    <n v="86"/>
    <n v="4855929"/>
    <x v="8"/>
  </r>
  <r>
    <n v="20428161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4049292"/>
    <s v="web"/>
    <s v="176.63.19.20"/>
    <s v="NULL"/>
    <m/>
    <n v="90"/>
    <n v="5190689"/>
    <x v="8"/>
  </r>
  <r>
    <n v="20428228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4049663"/>
    <s v="web"/>
    <s v="176.63.19.20"/>
    <s v="NULL"/>
    <m/>
    <n v="90"/>
    <n v="5191060"/>
    <x v="8"/>
  </r>
  <r>
    <n v="20437625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4127030"/>
    <s v="web"/>
    <s v="86.101.59.133"/>
    <s v="NULL"/>
    <m/>
    <n v="90"/>
    <n v="5268427"/>
    <x v="8"/>
  </r>
  <r>
    <n v="2044111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187"/>
    <s v="web"/>
    <s v="87.97.16.224"/>
    <s v="NULL"/>
    <m/>
    <n v="91"/>
    <n v="5282584"/>
    <x v="9"/>
  </r>
  <r>
    <n v="20441135"/>
    <x v="6"/>
    <s v="core"/>
    <s v="updated"/>
    <s v="course_section"/>
    <s v="course_sections"/>
    <n v="276138"/>
    <s v="u"/>
    <n v="1"/>
    <n v="298434"/>
    <n v="50"/>
    <n v="17307"/>
    <x v="2"/>
    <x v="2"/>
    <s v="NULL"/>
    <n v="0"/>
    <s v="a:1:{s:10:&quot;sectionnum&quot;;s:1:&quot;8&quot;;}"/>
    <n v="1554141261"/>
    <s v="web"/>
    <s v="87.97.16.224"/>
    <s v="NULL"/>
    <m/>
    <n v="91"/>
    <n v="5282658"/>
    <x v="9"/>
  </r>
  <r>
    <n v="2044113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261"/>
    <s v="web"/>
    <s v="87.97.16.224"/>
    <s v="NULL"/>
    <m/>
    <n v="91"/>
    <n v="5282658"/>
    <x v="9"/>
  </r>
  <r>
    <n v="20441165"/>
    <x v="6"/>
    <s v="core"/>
    <s v="updated"/>
    <s v="course_section"/>
    <s v="course_sections"/>
    <n v="276139"/>
    <s v="u"/>
    <n v="1"/>
    <n v="298434"/>
    <n v="50"/>
    <n v="17307"/>
    <x v="2"/>
    <x v="2"/>
    <s v="NULL"/>
    <n v="0"/>
    <s v="a:1:{s:10:&quot;sectionnum&quot;;s:1:&quot;9&quot;;}"/>
    <n v="1554141325"/>
    <s v="web"/>
    <s v="87.97.16.224"/>
    <s v="NULL"/>
    <m/>
    <n v="91"/>
    <n v="5282722"/>
    <x v="9"/>
  </r>
  <r>
    <n v="20441166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326"/>
    <s v="web"/>
    <s v="87.97.16.224"/>
    <s v="NULL"/>
    <m/>
    <n v="91"/>
    <n v="5282723"/>
    <x v="9"/>
  </r>
  <r>
    <n v="20441170"/>
    <x v="3"/>
    <s v="core"/>
    <s v="viewed"/>
    <s v="course"/>
    <s v="NULL"/>
    <s v="NULL"/>
    <s v="r"/>
    <n v="2"/>
    <n v="298434"/>
    <n v="50"/>
    <n v="17307"/>
    <x v="2"/>
    <x v="2"/>
    <s v="NULL"/>
    <n v="0"/>
    <s v="N;"/>
    <n v="1554141332"/>
    <s v="web"/>
    <s v="87.97.16.224"/>
    <s v="NULL"/>
    <m/>
    <n v="91"/>
    <n v="5282729"/>
    <x v="9"/>
  </r>
  <r>
    <n v="20446857"/>
    <x v="3"/>
    <s v="core"/>
    <s v="viewed"/>
    <s v="course"/>
    <s v="NULL"/>
    <s v="NULL"/>
    <s v="r"/>
    <n v="2"/>
    <n v="298434"/>
    <n v="50"/>
    <n v="17307"/>
    <x v="35"/>
    <x v="2"/>
    <s v="NULL"/>
    <n v="0"/>
    <s v="N;"/>
    <n v="1554201595"/>
    <s v="web"/>
    <s v="86.101.59.133"/>
    <s v="NULL"/>
    <m/>
    <n v="91"/>
    <n v="5342992"/>
    <x v="9"/>
  </r>
  <r>
    <n v="20460944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4299976"/>
    <s v="web"/>
    <s v="86.101.59.133"/>
    <s v="NULL"/>
    <m/>
    <n v="92"/>
    <n v="5441373"/>
    <x v="9"/>
  </r>
  <r>
    <n v="20468563"/>
    <x v="3"/>
    <s v="core"/>
    <s v="viewed"/>
    <s v="course"/>
    <s v="NULL"/>
    <s v="NULL"/>
    <s v="r"/>
    <n v="2"/>
    <n v="298434"/>
    <n v="50"/>
    <n v="17307"/>
    <x v="33"/>
    <x v="2"/>
    <s v="NULL"/>
    <n v="0"/>
    <s v="N;"/>
    <n v="1554365962"/>
    <s v="web"/>
    <s v="86.101.59.133"/>
    <s v="NULL"/>
    <m/>
    <n v="93"/>
    <n v="5507359"/>
    <x v="9"/>
  </r>
  <r>
    <n v="20472331"/>
    <x v="3"/>
    <s v="core"/>
    <s v="viewed"/>
    <s v="course"/>
    <s v="NULL"/>
    <s v="NULL"/>
    <s v="r"/>
    <n v="2"/>
    <n v="298434"/>
    <n v="50"/>
    <n v="17307"/>
    <x v="34"/>
    <x v="2"/>
    <s v="NULL"/>
    <n v="0"/>
    <s v="N;"/>
    <n v="1554386891"/>
    <s v="web"/>
    <s v="86.101.59.133"/>
    <s v="NULL"/>
    <s v="Thu, 04 Apr 2019 14:08:11 GMT"/>
    <n v="94"/>
    <n v="5528288"/>
    <x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1026.5999999999999"/>
    <x v="0"/>
  </r>
  <r>
    <n v="1054.5999999999999"/>
    <x v="1"/>
  </r>
  <r>
    <n v="920.4"/>
    <x v="2"/>
  </r>
  <r>
    <n v="1049.7"/>
    <x v="3"/>
  </r>
  <r>
    <n v="982.3"/>
    <x v="4"/>
  </r>
  <r>
    <n v="1051.0999999999999"/>
    <x v="5"/>
  </r>
  <r>
    <n v="1009.9"/>
    <x v="6"/>
  </r>
  <r>
    <n v="993.2"/>
    <x v="7"/>
  </r>
  <r>
    <n v="1031.5"/>
    <x v="8"/>
  </r>
  <r>
    <n v="1058"/>
    <x v="9"/>
  </r>
  <r>
    <n v="954.8"/>
    <x v="10"/>
  </r>
  <r>
    <n v="994.1"/>
    <x v="11"/>
  </r>
  <r>
    <n v="996.1"/>
    <x v="0"/>
  </r>
  <r>
    <n v="1048.7"/>
    <x v="1"/>
  </r>
  <r>
    <n v="909.6"/>
    <x v="2"/>
  </r>
  <r>
    <n v="1028.5"/>
    <x v="3"/>
  </r>
  <r>
    <n v="907.7"/>
    <x v="4"/>
  </r>
  <r>
    <n v="1035.4000000000001"/>
    <x v="5"/>
  </r>
  <r>
    <n v="1009.9"/>
    <x v="6"/>
  </r>
  <r>
    <n v="988.2"/>
    <x v="7"/>
  </r>
  <r>
    <n v="1006.9"/>
    <x v="8"/>
  </r>
  <r>
    <n v="1012.8"/>
    <x v="9"/>
  </r>
  <r>
    <n v="943"/>
    <x v="10"/>
  </r>
  <r>
    <n v="994.1"/>
    <x v="1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1026.5999999999999"/>
    <x v="0"/>
    <x v="0"/>
  </r>
  <r>
    <n v="1054.5999999999999"/>
    <x v="1"/>
    <x v="0"/>
  </r>
  <r>
    <n v="920.4"/>
    <x v="2"/>
    <x v="0"/>
  </r>
  <r>
    <n v="1049.7"/>
    <x v="3"/>
    <x v="0"/>
  </r>
  <r>
    <n v="982.3"/>
    <x v="4"/>
    <x v="0"/>
  </r>
  <r>
    <n v="1051.0999999999999"/>
    <x v="5"/>
    <x v="0"/>
  </r>
  <r>
    <n v="1009.9"/>
    <x v="6"/>
    <x v="0"/>
  </r>
  <r>
    <n v="993.2"/>
    <x v="7"/>
    <x v="0"/>
  </r>
  <r>
    <n v="1031.5"/>
    <x v="8"/>
    <x v="0"/>
  </r>
  <r>
    <n v="1058"/>
    <x v="9"/>
    <x v="0"/>
  </r>
  <r>
    <n v="954.8"/>
    <x v="10"/>
    <x v="0"/>
  </r>
  <r>
    <n v="994.1"/>
    <x v="11"/>
    <x v="0"/>
  </r>
  <r>
    <n v="996.1"/>
    <x v="0"/>
    <x v="1"/>
  </r>
  <r>
    <n v="1048.7"/>
    <x v="1"/>
    <x v="1"/>
  </r>
  <r>
    <n v="909.6"/>
    <x v="2"/>
    <x v="1"/>
  </r>
  <r>
    <n v="1028.5"/>
    <x v="3"/>
    <x v="1"/>
  </r>
  <r>
    <n v="907.7"/>
    <x v="4"/>
    <x v="1"/>
  </r>
  <r>
    <n v="1035.4000000000001"/>
    <x v="5"/>
    <x v="1"/>
  </r>
  <r>
    <n v="1009.9"/>
    <x v="6"/>
    <x v="1"/>
  </r>
  <r>
    <n v="988.2"/>
    <x v="7"/>
    <x v="1"/>
  </r>
  <r>
    <n v="1006.9"/>
    <x v="8"/>
    <x v="1"/>
  </r>
  <r>
    <n v="1012.8"/>
    <x v="9"/>
    <x v="1"/>
  </r>
  <r>
    <n v="943"/>
    <x v="10"/>
    <x v="1"/>
  </r>
  <r>
    <n v="994.1"/>
    <x v="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012875-0DC6-440F-B121-9DB32A942153}" name="Kimutatás2" cacheId="1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compact="0" compactData="0" gridDropZones="1" multipleFieldFilters="0" chartFormat="1">
  <location ref="A12:X21" firstHeaderRow="1" firstDataRow="2" firstDataCol="2" rowPageCount="1" colPageCount="1"/>
  <pivotFields count="25">
    <pivotField compact="0" outline="0" showAll="0"/>
    <pivotField axis="axisCol" dataField="1" compact="0" outline="0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0">
        <item h="1" x="0"/>
        <item h="1" x="4"/>
        <item h="1" x="3"/>
        <item h="1" x="1"/>
        <item h="1" x="9"/>
        <item h="1" x="16"/>
        <item h="1" x="8"/>
        <item h="1" x="17"/>
        <item h="1" x="5"/>
        <item h="1" x="24"/>
        <item h="1" x="23"/>
        <item h="1" x="18"/>
        <item h="1" x="30"/>
        <item h="1" x="34"/>
        <item h="1" x="32"/>
        <item h="1" x="31"/>
        <item h="1" x="37"/>
        <item h="1" x="20"/>
        <item h="1" x="21"/>
        <item h="1" x="11"/>
        <item h="1" x="38"/>
        <item h="1" x="36"/>
        <item h="1" x="19"/>
        <item x="2"/>
        <item h="1" x="13"/>
        <item h="1" x="29"/>
        <item h="1" x="14"/>
        <item h="1" x="10"/>
        <item h="1" x="7"/>
        <item h="1" x="22"/>
        <item h="1" x="28"/>
        <item h="1" x="27"/>
        <item h="1" x="6"/>
        <item h="1" x="26"/>
        <item h="1" x="33"/>
        <item h="1" x="25"/>
        <item h="1" x="12"/>
        <item h="1" x="15"/>
        <item h="1" x="35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</pivotFields>
  <rowFields count="2">
    <field x="24"/>
    <field x="12"/>
  </rowFields>
  <rowItems count="8">
    <i>
      <x v="1"/>
      <x v="23"/>
    </i>
    <i>
      <x v="2"/>
      <x v="23"/>
    </i>
    <i>
      <x v="3"/>
      <x v="23"/>
    </i>
    <i>
      <x v="4"/>
      <x v="23"/>
    </i>
    <i>
      <x v="6"/>
      <x v="23"/>
    </i>
    <i>
      <x v="7"/>
      <x v="23"/>
    </i>
    <i>
      <x v="9"/>
      <x v="23"/>
    </i>
    <i t="grand">
      <x/>
    </i>
  </rowItems>
  <colFields count="1">
    <field x="1"/>
  </colFields>
  <colItems count="22">
    <i>
      <x/>
    </i>
    <i>
      <x v="1"/>
    </i>
    <i>
      <x v="2"/>
    </i>
    <i>
      <x v="3"/>
    </i>
    <i>
      <x v="4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pageFields count="1">
    <pageField fld="13" item="0" hier="-1"/>
  </pageFields>
  <dataFields count="1">
    <dataField name="Mennyiség / eventname" fld="1" subtotal="count" baseField="0" baseItem="0"/>
  </dataFields>
  <formats count="3">
    <format dxfId="21">
      <pivotArea dataOnly="0" labelOnly="1" outline="0" fieldPosition="0">
        <references count="1">
          <reference field="1" count="21">
            <x v="0"/>
            <x v="1"/>
            <x v="2"/>
            <x v="3"/>
            <x v="4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20">
      <pivotArea dataOnly="0" labelOnly="1" grandCol="1" outline="0" fieldPosition="0"/>
    </format>
    <format dxfId="17">
      <pivotArea dataOnly="0" labelOnly="1" outline="0" fieldPosition="0">
        <references count="1">
          <reference field="1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imutatás1" cacheId="0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outline="1" outlineData="1" multipleFieldFilters="0">
  <location ref="B3:X6" firstHeaderRow="1" firstDataRow="2" firstDataCol="1" rowPageCount="1" colPageCount="1"/>
  <pivotFields count="21">
    <pivotField showAll="0"/>
    <pivotField axis="axisCol" dataField="1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0">
        <item h="1" x="0"/>
        <item h="1" x="4"/>
        <item h="1" x="3"/>
        <item h="1" x="1"/>
        <item h="1" x="9"/>
        <item h="1" x="16"/>
        <item h="1" x="8"/>
        <item h="1" x="17"/>
        <item h="1" x="5"/>
        <item h="1" x="24"/>
        <item h="1" x="23"/>
        <item h="1" x="18"/>
        <item h="1" x="30"/>
        <item h="1" x="34"/>
        <item h="1" x="32"/>
        <item h="1" x="31"/>
        <item h="1" x="37"/>
        <item h="1" x="20"/>
        <item h="1" x="21"/>
        <item h="1" x="11"/>
        <item h="1" x="38"/>
        <item h="1" x="36"/>
        <item h="1" x="19"/>
        <item x="2"/>
        <item h="1" x="13"/>
        <item h="1" x="29"/>
        <item h="1" x="14"/>
        <item h="1" x="10"/>
        <item h="1" x="7"/>
        <item h="1" x="22"/>
        <item h="1" x="28"/>
        <item h="1" x="27"/>
        <item h="1" x="6"/>
        <item h="1" x="26"/>
        <item h="1" x="33"/>
        <item h="1" x="25"/>
        <item h="1" x="12"/>
        <item h="1" x="15"/>
        <item h="1" x="3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2">
    <i>
      <x v="23"/>
    </i>
    <i t="grand">
      <x/>
    </i>
  </rowItems>
  <colFields count="1">
    <field x="1"/>
  </colFields>
  <colItems count="22">
    <i>
      <x/>
    </i>
    <i>
      <x v="1"/>
    </i>
    <i>
      <x v="2"/>
    </i>
    <i>
      <x v="3"/>
    </i>
    <i>
      <x v="4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pageFields count="1">
    <pageField fld="13" item="0" hier="-1"/>
  </pageFields>
  <dataFields count="1">
    <dataField name="Mennyiség / eventname" fld="1" subtotal="count" baseField="0" baseItem="0"/>
  </dataFields>
  <formats count="4">
    <format dxfId="26">
      <pivotArea field="12" type="button" dataOnly="0" labelOnly="1" outline="0" axis="axisRow" fieldPosition="0"/>
    </format>
    <format dxfId="25">
      <pivotArea dataOnly="0" labelOnly="1" fieldPosition="0">
        <references count="1">
          <reference field="1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9">
      <pivotArea dataOnly="0" labelOnly="1" fieldPosition="0">
        <references count="1">
          <reference field="1" count="21">
            <x v="0"/>
            <x v="1"/>
            <x v="2"/>
            <x v="3"/>
            <x v="4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1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583BA7-CAFD-4C74-9374-D9AA89CB9E29}" name="Kimutatás8" cacheId="1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compact="0" compactData="0" gridDropZones="1" multipleFieldFilters="0">
  <location ref="AD20:AM34" firstHeaderRow="1" firstDataRow="2" firstDataCol="1" rowPageCount="1" colPageCount="1"/>
  <pivotFields count="25">
    <pivotField compact="0" outline="0" showAll="0"/>
    <pivotField dataField="1" compact="0" outline="0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40">
        <item h="1" x="0"/>
        <item h="1" x="4"/>
        <item h="1" x="3"/>
        <item h="1" x="1"/>
        <item h="1" x="9"/>
        <item x="16"/>
        <item x="8"/>
        <item x="17"/>
        <item x="5"/>
        <item x="24"/>
        <item x="23"/>
        <item x="18"/>
        <item x="30"/>
        <item x="34"/>
        <item x="32"/>
        <item x="31"/>
        <item x="37"/>
        <item x="20"/>
        <item x="21"/>
        <item x="11"/>
        <item x="38"/>
        <item x="36"/>
        <item x="19"/>
        <item h="1" x="2"/>
        <item x="13"/>
        <item x="29"/>
        <item x="14"/>
        <item x="10"/>
        <item x="7"/>
        <item x="22"/>
        <item x="28"/>
        <item x="27"/>
        <item x="6"/>
        <item x="26"/>
        <item x="33"/>
        <item x="25"/>
        <item x="12"/>
        <item x="15"/>
        <item x="35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12"/>
  </rowFields>
  <rowItems count="13">
    <i>
      <x v="5"/>
    </i>
    <i>
      <x v="6"/>
    </i>
    <i>
      <x v="7"/>
    </i>
    <i>
      <x v="8"/>
    </i>
    <i>
      <x v="19"/>
    </i>
    <i>
      <x v="24"/>
    </i>
    <i>
      <x v="26"/>
    </i>
    <i>
      <x v="27"/>
    </i>
    <i>
      <x v="28"/>
    </i>
    <i>
      <x v="32"/>
    </i>
    <i>
      <x v="36"/>
    </i>
    <i>
      <x v="37"/>
    </i>
    <i t="grand">
      <x/>
    </i>
  </rowItems>
  <colFields count="1">
    <field x="24"/>
  </colFields>
  <colItems count="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3" item="0" hier="-1"/>
  </pageFields>
  <dataFields count="1">
    <dataField name="Mennyiség / event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618C02-1E33-47F4-92D7-B045BB79A591}" name="Kimutatás7" cacheId="1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compact="0" compactData="0" gridDropZones="1" multipleFieldFilters="0">
  <location ref="AD4:AP14" firstHeaderRow="1" firstDataRow="2" firstDataCol="1" rowPageCount="2" colPageCount="1"/>
  <pivotFields count="25">
    <pivotField compact="0" outline="0" showAll="0"/>
    <pivotField axis="axisCol" dataField="1" compact="0" outline="0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0">
        <item h="1" x="0"/>
        <item h="1" x="4"/>
        <item h="1" x="3"/>
        <item h="1" x="1"/>
        <item h="1" x="9"/>
        <item x="16"/>
        <item x="8"/>
        <item x="17"/>
        <item x="5"/>
        <item x="24"/>
        <item x="23"/>
        <item x="18"/>
        <item x="30"/>
        <item x="34"/>
        <item x="32"/>
        <item x="31"/>
        <item x="37"/>
        <item x="20"/>
        <item x="21"/>
        <item x="11"/>
        <item x="38"/>
        <item x="36"/>
        <item x="19"/>
        <item h="1" x="2"/>
        <item x="13"/>
        <item x="29"/>
        <item x="14"/>
        <item x="10"/>
        <item x="7"/>
        <item x="22"/>
        <item x="28"/>
        <item x="27"/>
        <item x="6"/>
        <item x="26"/>
        <item x="33"/>
        <item x="25"/>
        <item x="12"/>
        <item x="15"/>
        <item x="35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4"/>
  </rowFields>
  <rowItems count="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12">
    <i>
      <x v="4"/>
    </i>
    <i>
      <x v="11"/>
    </i>
    <i>
      <x v="12"/>
    </i>
    <i>
      <x v="14"/>
    </i>
    <i>
      <x v="15"/>
    </i>
    <i>
      <x v="18"/>
    </i>
    <i>
      <x v="19"/>
    </i>
    <i>
      <x v="20"/>
    </i>
    <i>
      <x v="21"/>
    </i>
    <i>
      <x v="22"/>
    </i>
    <i>
      <x v="27"/>
    </i>
    <i t="grand">
      <x/>
    </i>
  </colItems>
  <pageFields count="2">
    <pageField fld="12" hier="-1"/>
    <pageField fld="13" item="0" hier="-1"/>
  </pageFields>
  <dataFields count="1">
    <dataField name="Mennyiség / eventname" fld="1" subtotal="count" baseField="0" baseItem="0"/>
  </dataFields>
  <formats count="1">
    <format dxfId="0">
      <pivotArea dataOnly="0" labelOnly="1" outline="0" fieldPosition="0">
        <references count="1">
          <reference field="1" count="11">
            <x v="4"/>
            <x v="11"/>
            <x v="12"/>
            <x v="14"/>
            <x v="15"/>
            <x v="18"/>
            <x v="19"/>
            <x v="20"/>
            <x v="21"/>
            <x v="22"/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7AF956-F8EA-40BE-9502-BC572A7FB6D5}" name="Kimutatás4" cacheId="1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compact="0" compactData="0" gridDropZones="1" multipleFieldFilters="0">
  <location ref="O4:AB58" firstHeaderRow="1" firstDataRow="2" firstDataCol="2" rowPageCount="1" colPageCount="1"/>
  <pivotFields count="25">
    <pivotField compact="0" outline="0" showAll="0"/>
    <pivotField axis="axisCol" dataField="1" compact="0" outline="0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0">
        <item h="1" x="0"/>
        <item h="1" x="4"/>
        <item h="1" x="3"/>
        <item h="1" x="1"/>
        <item h="1" x="9"/>
        <item x="16"/>
        <item x="8"/>
        <item x="17"/>
        <item x="5"/>
        <item x="24"/>
        <item x="23"/>
        <item x="18"/>
        <item x="30"/>
        <item x="34"/>
        <item x="32"/>
        <item x="31"/>
        <item x="37"/>
        <item x="20"/>
        <item x="21"/>
        <item x="11"/>
        <item x="38"/>
        <item x="36"/>
        <item x="19"/>
        <item h="1" x="2"/>
        <item x="13"/>
        <item x="29"/>
        <item x="14"/>
        <item x="10"/>
        <item x="7"/>
        <item x="22"/>
        <item x="28"/>
        <item x="27"/>
        <item x="6"/>
        <item x="26"/>
        <item x="33"/>
        <item x="25"/>
        <item x="12"/>
        <item x="15"/>
        <item x="35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2">
    <field x="12"/>
    <field x="24"/>
  </rowFields>
  <rowItems count="53">
    <i>
      <x v="5"/>
      <x v="3"/>
    </i>
    <i r="1">
      <x v="4"/>
    </i>
    <i r="1">
      <x v="7"/>
    </i>
    <i r="1">
      <x v="8"/>
    </i>
    <i t="default">
      <x v="5"/>
    </i>
    <i>
      <x v="6"/>
      <x v="3"/>
    </i>
    <i r="1">
      <x v="5"/>
    </i>
    <i r="1">
      <x v="6"/>
    </i>
    <i r="1">
      <x v="7"/>
    </i>
    <i t="default">
      <x v="6"/>
    </i>
    <i>
      <x v="7"/>
      <x v="3"/>
    </i>
    <i r="1">
      <x v="4"/>
    </i>
    <i r="1">
      <x v="7"/>
    </i>
    <i t="default">
      <x v="7"/>
    </i>
    <i>
      <x v="8"/>
      <x v="2"/>
    </i>
    <i r="1">
      <x v="3"/>
    </i>
    <i r="1">
      <x v="4"/>
    </i>
    <i r="1">
      <x v="5"/>
    </i>
    <i r="1">
      <x v="7"/>
    </i>
    <i t="default">
      <x v="8"/>
    </i>
    <i>
      <x v="19"/>
      <x v="3"/>
    </i>
    <i t="default">
      <x v="19"/>
    </i>
    <i>
      <x v="24"/>
      <x v="3"/>
    </i>
    <i r="1">
      <x v="4"/>
    </i>
    <i r="1">
      <x v="7"/>
    </i>
    <i t="default">
      <x v="24"/>
    </i>
    <i>
      <x v="26"/>
      <x v="3"/>
    </i>
    <i t="default">
      <x v="26"/>
    </i>
    <i>
      <x v="27"/>
      <x v="3"/>
    </i>
    <i r="1">
      <x v="4"/>
    </i>
    <i r="1">
      <x v="7"/>
    </i>
    <i t="default">
      <x v="27"/>
    </i>
    <i>
      <x v="28"/>
      <x v="2"/>
    </i>
    <i r="1">
      <x v="3"/>
    </i>
    <i r="1">
      <x v="4"/>
    </i>
    <i r="1">
      <x v="5"/>
    </i>
    <i r="1">
      <x v="7"/>
    </i>
    <i t="default">
      <x v="28"/>
    </i>
    <i>
      <x v="32"/>
      <x v="2"/>
    </i>
    <i r="1">
      <x v="3"/>
    </i>
    <i r="1">
      <x v="4"/>
    </i>
    <i r="1">
      <x v="5"/>
    </i>
    <i r="1">
      <x v="7"/>
    </i>
    <i r="1">
      <x v="9"/>
    </i>
    <i t="default">
      <x v="32"/>
    </i>
    <i>
      <x v="36"/>
      <x v="3"/>
    </i>
    <i r="1">
      <x v="4"/>
    </i>
    <i r="1">
      <x v="6"/>
    </i>
    <i r="1">
      <x v="7"/>
    </i>
    <i t="default">
      <x v="36"/>
    </i>
    <i>
      <x v="37"/>
      <x v="3"/>
    </i>
    <i t="default">
      <x v="37"/>
    </i>
    <i t="grand">
      <x/>
    </i>
  </rowItems>
  <colFields count="1">
    <field x="1"/>
  </colFields>
  <colItems count="12">
    <i>
      <x v="4"/>
    </i>
    <i>
      <x v="11"/>
    </i>
    <i>
      <x v="12"/>
    </i>
    <i>
      <x v="14"/>
    </i>
    <i>
      <x v="15"/>
    </i>
    <i>
      <x v="18"/>
    </i>
    <i>
      <x v="19"/>
    </i>
    <i>
      <x v="20"/>
    </i>
    <i>
      <x v="21"/>
    </i>
    <i>
      <x v="22"/>
    </i>
    <i>
      <x v="27"/>
    </i>
    <i t="grand">
      <x/>
    </i>
  </colItems>
  <pageFields count="1">
    <pageField fld="13" item="0" hier="-1"/>
  </pageFields>
  <dataFields count="1">
    <dataField name="Mennyiség / eventname" fld="1" subtotal="count" baseField="0" baseItem="0"/>
  </dataFields>
  <formats count="1">
    <format dxfId="15">
      <pivotArea dataOnly="0" labelOnly="1" outline="0" fieldPosition="0">
        <references count="1">
          <reference field="1" count="11">
            <x v="4"/>
            <x v="11"/>
            <x v="12"/>
            <x v="14"/>
            <x v="15"/>
            <x v="18"/>
            <x v="19"/>
            <x v="20"/>
            <x v="21"/>
            <x v="22"/>
            <x v="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3" cacheId="1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outline="1" outlineData="1" multipleFieldFilters="0">
  <location ref="A4:M54" firstHeaderRow="1" firstDataRow="2" firstDataCol="1" rowPageCount="1" colPageCount="1"/>
  <pivotFields count="25">
    <pivotField showAll="0"/>
    <pivotField axis="axisCol" dataField="1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0">
        <item h="1" x="0"/>
        <item h="1" x="4"/>
        <item h="1" x="3"/>
        <item h="1" x="1"/>
        <item h="1" x="9"/>
        <item x="16"/>
        <item x="8"/>
        <item x="17"/>
        <item x="5"/>
        <item x="24"/>
        <item x="23"/>
        <item x="18"/>
        <item x="30"/>
        <item x="34"/>
        <item x="32"/>
        <item x="31"/>
        <item x="37"/>
        <item x="20"/>
        <item x="21"/>
        <item x="11"/>
        <item x="38"/>
        <item x="36"/>
        <item x="19"/>
        <item h="1" x="2"/>
        <item x="13"/>
        <item x="29"/>
        <item x="14"/>
        <item x="10"/>
        <item x="7"/>
        <item x="22"/>
        <item x="28"/>
        <item x="27"/>
        <item x="6"/>
        <item x="26"/>
        <item x="33"/>
        <item x="25"/>
        <item x="12"/>
        <item x="15"/>
        <item x="3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2">
    <field x="24"/>
    <field x="12"/>
  </rowFields>
  <rowItems count="49">
    <i>
      <x v="2"/>
    </i>
    <i r="1">
      <x v="8"/>
    </i>
    <i r="1">
      <x v="28"/>
    </i>
    <i r="1">
      <x v="32"/>
    </i>
    <i>
      <x v="3"/>
    </i>
    <i r="1">
      <x v="5"/>
    </i>
    <i r="1">
      <x v="6"/>
    </i>
    <i r="1">
      <x v="7"/>
    </i>
    <i r="1">
      <x v="8"/>
    </i>
    <i r="1">
      <x v="19"/>
    </i>
    <i r="1">
      <x v="24"/>
    </i>
    <i r="1">
      <x v="26"/>
    </i>
    <i r="1">
      <x v="27"/>
    </i>
    <i r="1">
      <x v="28"/>
    </i>
    <i r="1">
      <x v="32"/>
    </i>
    <i r="1">
      <x v="36"/>
    </i>
    <i r="1">
      <x v="37"/>
    </i>
    <i>
      <x v="4"/>
    </i>
    <i r="1">
      <x v="5"/>
    </i>
    <i r="1">
      <x v="7"/>
    </i>
    <i r="1">
      <x v="8"/>
    </i>
    <i r="1">
      <x v="24"/>
    </i>
    <i r="1">
      <x v="27"/>
    </i>
    <i r="1">
      <x v="28"/>
    </i>
    <i r="1">
      <x v="32"/>
    </i>
    <i r="1">
      <x v="36"/>
    </i>
    <i>
      <x v="5"/>
    </i>
    <i r="1">
      <x v="6"/>
    </i>
    <i r="1">
      <x v="8"/>
    </i>
    <i r="1">
      <x v="28"/>
    </i>
    <i r="1">
      <x v="32"/>
    </i>
    <i>
      <x v="6"/>
    </i>
    <i r="1">
      <x v="6"/>
    </i>
    <i r="1">
      <x v="36"/>
    </i>
    <i>
      <x v="7"/>
    </i>
    <i r="1">
      <x v="5"/>
    </i>
    <i r="1">
      <x v="6"/>
    </i>
    <i r="1">
      <x v="7"/>
    </i>
    <i r="1">
      <x v="8"/>
    </i>
    <i r="1">
      <x v="24"/>
    </i>
    <i r="1">
      <x v="27"/>
    </i>
    <i r="1">
      <x v="28"/>
    </i>
    <i r="1">
      <x v="32"/>
    </i>
    <i r="1">
      <x v="36"/>
    </i>
    <i>
      <x v="8"/>
    </i>
    <i r="1">
      <x v="5"/>
    </i>
    <i>
      <x v="9"/>
    </i>
    <i r="1">
      <x v="32"/>
    </i>
    <i t="grand">
      <x/>
    </i>
  </rowItems>
  <colFields count="1">
    <field x="1"/>
  </colFields>
  <colItems count="12">
    <i>
      <x v="4"/>
    </i>
    <i>
      <x v="11"/>
    </i>
    <i>
      <x v="12"/>
    </i>
    <i>
      <x v="14"/>
    </i>
    <i>
      <x v="15"/>
    </i>
    <i>
      <x v="18"/>
    </i>
    <i>
      <x v="19"/>
    </i>
    <i>
      <x v="20"/>
    </i>
    <i>
      <x v="21"/>
    </i>
    <i>
      <x v="22"/>
    </i>
    <i>
      <x v="27"/>
    </i>
    <i t="grand">
      <x/>
    </i>
  </colItems>
  <pageFields count="1">
    <pageField fld="13" item="0" hier="-1"/>
  </pageFields>
  <dataFields count="1">
    <dataField name="Mennyiség / eventname" fld="1" subtotal="count" baseField="0" baseItem="0"/>
  </dataFields>
  <formats count="5">
    <format dxfId="16">
      <pivotArea dataOnly="0" labelOnly="1" fieldPosition="0">
        <references count="1">
          <reference field="1" count="11">
            <x v="4"/>
            <x v="11"/>
            <x v="12"/>
            <x v="14"/>
            <x v="15"/>
            <x v="18"/>
            <x v="19"/>
            <x v="20"/>
            <x v="21"/>
            <x v="22"/>
            <x v="27"/>
          </reference>
        </references>
      </pivotArea>
    </format>
    <format dxfId="4">
      <pivotArea field="24" grandCol="1" collapsedLevelsAreSubtotals="1" axis="axisRow" fieldPosition="0">
        <references count="1">
          <reference field="24" count="1">
            <x v="3"/>
          </reference>
        </references>
      </pivotArea>
    </format>
    <format dxfId="3">
      <pivotArea field="24" grandCol="1" collapsedLevelsAreSubtotals="1" axis="axisRow" fieldPosition="0">
        <references count="1">
          <reference field="24" count="1">
            <x v="3"/>
          </reference>
        </references>
      </pivotArea>
    </format>
    <format dxfId="2">
      <pivotArea dataOnly="0" labelOnly="1" fieldPosition="0">
        <references count="2">
          <reference field="12" count="1">
            <x v="19"/>
          </reference>
          <reference field="24" count="1" selected="0">
            <x v="3"/>
          </reference>
        </references>
      </pivotArea>
    </format>
    <format dxfId="1">
      <pivotArea dataOnly="0" labelOnly="1" fieldPosition="0">
        <references count="2">
          <reference field="12" count="1">
            <x v="19"/>
          </reference>
          <reference field="2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2D2447-0508-4128-9464-16CE22AD102B}" name="Kimutatás6" cacheId="8" applyNumberFormats="0" applyBorderFormats="0" applyFontFormats="0" applyPatternFormats="0" applyAlignmentFormats="0" applyWidthHeightFormats="1" dataCaption="Értékek" grandTotalCaption="total" updatedVersion="6" minRefreshableVersion="3" useAutoFormatting="1" colGrandTotals="0" itemPrintTitles="1" createdVersion="6" indent="0" outline="1" outlineData="1" multipleFieldFilters="0">
  <location ref="A19:C33" firstHeaderRow="1" firstDataRow="2" firstDataCol="1"/>
  <pivotFields count="3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2">
    <i>
      <x/>
    </i>
    <i>
      <x v="1"/>
    </i>
  </colItems>
  <dataFields count="1">
    <dataField name="Összeg / model" fld="0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32FFDF-0A2D-4823-844B-4A22AED16A9A}" name="Kimutatás5" cacheId="4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outline="1" outlineData="1" multipleFieldFilters="0">
  <location ref="A3:B16" firstHeaderRow="1" firstDataRow="1" firstDataCol="1"/>
  <pivotFields count="2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/ model" fld="0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imutatás1" cacheId="0" applyNumberFormats="0" applyBorderFormats="0" applyFontFormats="0" applyPatternFormats="0" applyAlignmentFormats="0" applyWidthHeightFormats="1" dataCaption="Értékek" grandTotalCaption="total" errorCaption="0" showError="1" missingCaption="0" updatedVersion="6" minRefreshableVersion="3" useAutoFormatting="1" itemPrintTitles="1" createdVersion="6" indent="0" outline="1" outlineData="1" multipleFieldFilters="0">
  <location ref="B3:N17" firstHeaderRow="1" firstDataRow="2" firstDataCol="1" rowPageCount="1" colPageCount="1"/>
  <pivotFields count="21">
    <pivotField showAll="0"/>
    <pivotField axis="axisCol" dataField="1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0">
        <item h="1" x="0"/>
        <item h="1" x="4"/>
        <item h="1" x="3"/>
        <item h="1" x="1"/>
        <item h="1" x="9"/>
        <item x="16"/>
        <item x="8"/>
        <item x="17"/>
        <item x="5"/>
        <item x="24"/>
        <item x="23"/>
        <item x="18"/>
        <item x="30"/>
        <item x="34"/>
        <item x="32"/>
        <item x="31"/>
        <item x="37"/>
        <item x="20"/>
        <item x="21"/>
        <item x="11"/>
        <item x="38"/>
        <item x="36"/>
        <item x="19"/>
        <item h="1" x="2"/>
        <item x="13"/>
        <item x="29"/>
        <item x="14"/>
        <item x="10"/>
        <item x="7"/>
        <item x="22"/>
        <item x="28"/>
        <item x="27"/>
        <item x="6"/>
        <item x="26"/>
        <item x="33"/>
        <item x="25"/>
        <item x="12"/>
        <item x="15"/>
        <item x="3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13">
    <i>
      <x v="5"/>
    </i>
    <i>
      <x v="6"/>
    </i>
    <i>
      <x v="7"/>
    </i>
    <i>
      <x v="8"/>
    </i>
    <i>
      <x v="19"/>
    </i>
    <i>
      <x v="24"/>
    </i>
    <i>
      <x v="26"/>
    </i>
    <i>
      <x v="27"/>
    </i>
    <i>
      <x v="28"/>
    </i>
    <i>
      <x v="32"/>
    </i>
    <i>
      <x v="36"/>
    </i>
    <i>
      <x v="37"/>
    </i>
    <i t="grand">
      <x/>
    </i>
  </rowItems>
  <colFields count="1">
    <field x="1"/>
  </colFields>
  <colItems count="12">
    <i>
      <x v="4"/>
    </i>
    <i>
      <x v="11"/>
    </i>
    <i>
      <x v="12"/>
    </i>
    <i>
      <x v="14"/>
    </i>
    <i>
      <x v="15"/>
    </i>
    <i>
      <x v="18"/>
    </i>
    <i>
      <x v="19"/>
    </i>
    <i>
      <x v="20"/>
    </i>
    <i>
      <x v="21"/>
    </i>
    <i>
      <x v="22"/>
    </i>
    <i>
      <x v="27"/>
    </i>
    <i t="grand">
      <x/>
    </i>
  </colItems>
  <pageFields count="1">
    <pageField fld="13" item="0" hier="-1"/>
  </pageFields>
  <dataFields count="1">
    <dataField name="Mennyiség / eventname" fld="1" subtotal="count" baseField="0" baseItem="0"/>
  </dataFields>
  <formats count="3">
    <format dxfId="24">
      <pivotArea field="12" type="button" dataOnly="0" labelOnly="1" outline="0" axis="axisRow" fieldPosition="0"/>
    </format>
    <format dxfId="23">
      <pivotArea dataOnly="0" labelOnly="1" fieldPosition="0">
        <references count="1">
          <reference field="1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2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D365CE-2F73-4AE0-AE62-4E6081241446}" name="Kimutatás1" cacheId="0" applyNumberFormats="0" applyBorderFormats="0" applyFontFormats="0" applyPatternFormats="0" applyAlignmentFormats="0" applyWidthHeightFormats="1" dataCaption="Értékek" grandTotalCaption="total" updatedVersion="6" minRefreshableVersion="3" useAutoFormatting="1" itemPrintTitles="1" createdVersion="6" indent="0" outline="1" outlineData="1" multipleFieldFilters="0">
  <location ref="B3:AF23" firstHeaderRow="1" firstDataRow="2" firstDataCol="1" rowPageCount="1" colPageCount="1"/>
  <pivotFields count="21">
    <pivotField showAll="0"/>
    <pivotField axis="axisCol" dataField="1" showAll="0">
      <items count="31">
        <item x="9"/>
        <item x="22"/>
        <item x="16"/>
        <item x="6"/>
        <item x="3"/>
        <item x="0"/>
        <item x="27"/>
        <item x="26"/>
        <item x="7"/>
        <item x="1"/>
        <item x="8"/>
        <item x="4"/>
        <item x="2"/>
        <item x="29"/>
        <item x="11"/>
        <item x="5"/>
        <item x="12"/>
        <item x="19"/>
        <item x="17"/>
        <item x="28"/>
        <item x="13"/>
        <item x="14"/>
        <item x="18"/>
        <item x="23"/>
        <item x="15"/>
        <item x="10"/>
        <item x="20"/>
        <item x="24"/>
        <item x="21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0">
        <item x="0"/>
        <item x="4"/>
        <item x="3"/>
        <item x="1"/>
        <item x="9"/>
        <item x="16"/>
        <item x="8"/>
        <item x="17"/>
        <item x="5"/>
        <item x="24"/>
        <item x="23"/>
        <item x="18"/>
        <item x="30"/>
        <item x="34"/>
        <item x="32"/>
        <item x="31"/>
        <item x="37"/>
        <item x="20"/>
        <item x="21"/>
        <item x="11"/>
        <item x="38"/>
        <item x="36"/>
        <item x="19"/>
        <item x="2"/>
        <item x="13"/>
        <item x="29"/>
        <item x="14"/>
        <item x="10"/>
        <item x="7"/>
        <item x="22"/>
        <item x="28"/>
        <item x="27"/>
        <item x="6"/>
        <item x="26"/>
        <item x="33"/>
        <item x="25"/>
        <item x="12"/>
        <item x="15"/>
        <item x="3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9"/>
    </i>
    <i>
      <x v="23"/>
    </i>
    <i>
      <x v="24"/>
    </i>
    <i>
      <x v="26"/>
    </i>
    <i>
      <x v="27"/>
    </i>
    <i>
      <x v="28"/>
    </i>
    <i>
      <x v="32"/>
    </i>
    <i>
      <x v="36"/>
    </i>
    <i>
      <x v="37"/>
    </i>
    <i t="grand">
      <x/>
    </i>
  </rowItems>
  <colFields count="1">
    <field x="1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pageFields count="1">
    <pageField fld="13" item="0" hier="-1"/>
  </pageFields>
  <dataFields count="1">
    <dataField name="Mennyiség / eventname" fld="1" subtotal="count" baseField="0" baseItem="0"/>
  </dataFields>
  <formats count="10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2" type="button" dataOnly="0" labelOnly="1" outline="0" axis="axisRow" fieldPosition="0"/>
    </format>
    <format dxfId="8">
      <pivotArea dataOnly="0" labelOnly="1" fieldPosition="0">
        <references count="1">
          <reference field="12" count="18">
            <x v="0"/>
            <x v="1"/>
            <x v="2"/>
            <x v="3"/>
            <x v="4"/>
            <x v="5"/>
            <x v="6"/>
            <x v="7"/>
            <x v="8"/>
            <x v="19"/>
            <x v="23"/>
            <x v="24"/>
            <x v="26"/>
            <x v="27"/>
            <x v="28"/>
            <x v="32"/>
            <x v="36"/>
            <x v="37"/>
          </reference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1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ivotTable" Target="../pivotTables/pivot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miau/quilt/log_students.xlsx" TargetMode="External"/><Relationship Id="rId1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07796420190407205326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94276820190406112622.html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miau.my-x.hu/myx-free/coco/test/867186220190406111718.html" TargetMode="External"/><Relationship Id="rId1" Type="http://schemas.openxmlformats.org/officeDocument/2006/relationships/hyperlink" Target="https://miau.my-x.hu/myx-free/coco/test/839485720190406111511.html" TargetMode="External"/><Relationship Id="rId6" Type="http://schemas.openxmlformats.org/officeDocument/2006/relationships/hyperlink" Target="https://miau.my-x.hu/myx-free/coco/test/100390920190407194833.html" TargetMode="External"/><Relationship Id="rId5" Type="http://schemas.openxmlformats.org/officeDocument/2006/relationships/hyperlink" Target="https://miau.my-x.hu/myx-free/coco/test/484376020190406114829.html" TargetMode="External"/><Relationship Id="rId4" Type="http://schemas.openxmlformats.org/officeDocument/2006/relationships/hyperlink" Target="https://miau.my-x.hu/myx-free/coco/test/403114020190406114146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lineconversion.com/unix_tim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zoomScale="30" zoomScaleNormal="30" workbookViewId="0"/>
  </sheetViews>
  <sheetFormatPr defaultColWidth="9.6640625" defaultRowHeight="14"/>
  <sheetData>
    <row r="1" spans="1:32">
      <c r="B1" s="1" t="s">
        <v>13</v>
      </c>
      <c r="C1" s="2">
        <v>17305</v>
      </c>
    </row>
    <row r="3" spans="1:32">
      <c r="B3" s="1" t="s">
        <v>550</v>
      </c>
      <c r="C3" s="1" t="s">
        <v>548</v>
      </c>
    </row>
    <row r="4" spans="1:32" s="4" customFormat="1" ht="84">
      <c r="B4" s="3" t="s">
        <v>549</v>
      </c>
      <c r="C4" s="4" t="s">
        <v>73</v>
      </c>
      <c r="D4" s="4" t="s">
        <v>150</v>
      </c>
      <c r="E4" s="4" t="s">
        <v>99</v>
      </c>
      <c r="F4" s="4" t="s">
        <v>52</v>
      </c>
      <c r="G4" s="4" t="s">
        <v>41</v>
      </c>
      <c r="H4" s="4" t="s">
        <v>45</v>
      </c>
      <c r="I4" s="4" t="s">
        <v>33</v>
      </c>
      <c r="J4" s="4" t="s">
        <v>80</v>
      </c>
      <c r="K4" s="4" t="s">
        <v>48</v>
      </c>
      <c r="L4" s="4" t="s">
        <v>85</v>
      </c>
      <c r="M4" s="4" t="s">
        <v>118</v>
      </c>
      <c r="N4" s="4" t="s">
        <v>110</v>
      </c>
      <c r="O4" s="4" t="s">
        <v>89</v>
      </c>
      <c r="P4" s="4" t="s">
        <v>91</v>
      </c>
      <c r="Q4" s="4" t="s">
        <v>116</v>
      </c>
      <c r="R4" s="4" t="s">
        <v>290</v>
      </c>
      <c r="S4" s="4" t="s">
        <v>94</v>
      </c>
      <c r="T4" s="4" t="s">
        <v>76</v>
      </c>
      <c r="U4" s="4" t="s">
        <v>140</v>
      </c>
      <c r="V4" s="4" t="s">
        <v>316</v>
      </c>
      <c r="W4" s="4" t="s">
        <v>146</v>
      </c>
      <c r="X4" s="4" t="s">
        <v>578</v>
      </c>
      <c r="Y4"/>
      <c r="Z4"/>
      <c r="AA4"/>
      <c r="AB4"/>
      <c r="AC4"/>
      <c r="AD4"/>
      <c r="AE4"/>
      <c r="AF4"/>
    </row>
    <row r="5" spans="1:32">
      <c r="B5" s="2">
        <v>34004</v>
      </c>
      <c r="C5">
        <v>11</v>
      </c>
      <c r="D5">
        <v>1</v>
      </c>
      <c r="E5">
        <v>15</v>
      </c>
      <c r="F5">
        <v>32</v>
      </c>
      <c r="G5">
        <v>208</v>
      </c>
      <c r="H5">
        <v>33</v>
      </c>
      <c r="I5">
        <v>20</v>
      </c>
      <c r="J5">
        <v>117</v>
      </c>
      <c r="K5">
        <v>166</v>
      </c>
      <c r="L5">
        <v>92</v>
      </c>
      <c r="M5">
        <v>2</v>
      </c>
      <c r="N5">
        <v>82</v>
      </c>
      <c r="O5">
        <v>90</v>
      </c>
      <c r="P5">
        <v>20</v>
      </c>
      <c r="Q5">
        <v>2</v>
      </c>
      <c r="R5">
        <v>5</v>
      </c>
      <c r="S5">
        <v>1</v>
      </c>
      <c r="T5">
        <v>4</v>
      </c>
      <c r="U5">
        <v>7</v>
      </c>
      <c r="V5">
        <v>1</v>
      </c>
      <c r="W5">
        <v>1</v>
      </c>
      <c r="X5">
        <v>910</v>
      </c>
    </row>
    <row r="6" spans="1:32">
      <c r="B6" s="2" t="s">
        <v>578</v>
      </c>
      <c r="C6">
        <v>11</v>
      </c>
      <c r="D6">
        <v>1</v>
      </c>
      <c r="E6">
        <v>15</v>
      </c>
      <c r="F6">
        <v>32</v>
      </c>
      <c r="G6">
        <v>208</v>
      </c>
      <c r="H6">
        <v>33</v>
      </c>
      <c r="I6">
        <v>20</v>
      </c>
      <c r="J6">
        <v>117</v>
      </c>
      <c r="K6">
        <v>166</v>
      </c>
      <c r="L6">
        <v>92</v>
      </c>
      <c r="M6">
        <v>2</v>
      </c>
      <c r="N6">
        <v>82</v>
      </c>
      <c r="O6">
        <v>90</v>
      </c>
      <c r="P6">
        <v>20</v>
      </c>
      <c r="Q6">
        <v>2</v>
      </c>
      <c r="R6">
        <v>5</v>
      </c>
      <c r="S6">
        <v>1</v>
      </c>
      <c r="T6">
        <v>4</v>
      </c>
      <c r="U6">
        <v>7</v>
      </c>
      <c r="V6">
        <v>1</v>
      </c>
      <c r="W6">
        <v>1</v>
      </c>
      <c r="X6">
        <v>910</v>
      </c>
    </row>
    <row r="10" spans="1:32">
      <c r="A10" s="1" t="s">
        <v>13</v>
      </c>
      <c r="B10" s="2">
        <v>17305</v>
      </c>
    </row>
    <row r="12" spans="1:32">
      <c r="A12" s="1" t="s">
        <v>550</v>
      </c>
      <c r="C12" s="1" t="s">
        <v>1</v>
      </c>
    </row>
    <row r="13" spans="1:32" ht="84">
      <c r="A13" s="1" t="s">
        <v>560</v>
      </c>
      <c r="B13" s="1" t="s">
        <v>12</v>
      </c>
      <c r="C13" s="4" t="s">
        <v>73</v>
      </c>
      <c r="D13" s="4" t="s">
        <v>150</v>
      </c>
      <c r="E13" s="4" t="s">
        <v>99</v>
      </c>
      <c r="F13" s="4" t="s">
        <v>52</v>
      </c>
      <c r="G13" s="14" t="s">
        <v>41</v>
      </c>
      <c r="H13" s="4" t="s">
        <v>45</v>
      </c>
      <c r="I13" s="4" t="s">
        <v>33</v>
      </c>
      <c r="J13" s="4" t="s">
        <v>80</v>
      </c>
      <c r="K13" s="4" t="s">
        <v>48</v>
      </c>
      <c r="L13" s="4" t="s">
        <v>85</v>
      </c>
      <c r="M13" s="4" t="s">
        <v>118</v>
      </c>
      <c r="N13" s="4" t="s">
        <v>110</v>
      </c>
      <c r="O13" s="4" t="s">
        <v>89</v>
      </c>
      <c r="P13" s="4" t="s">
        <v>91</v>
      </c>
      <c r="Q13" s="4" t="s">
        <v>116</v>
      </c>
      <c r="R13" s="4" t="s">
        <v>290</v>
      </c>
      <c r="S13" s="4" t="s">
        <v>94</v>
      </c>
      <c r="T13" s="4" t="s">
        <v>76</v>
      </c>
      <c r="U13" s="4" t="s">
        <v>140</v>
      </c>
      <c r="V13" s="4" t="s">
        <v>316</v>
      </c>
      <c r="W13" s="4" t="s">
        <v>146</v>
      </c>
      <c r="X13" s="4" t="s">
        <v>578</v>
      </c>
      <c r="Z13" s="1"/>
      <c r="AA13" s="1"/>
      <c r="AB13" s="1"/>
      <c r="AC13" s="1"/>
      <c r="AD13" s="1"/>
      <c r="AE13" s="1"/>
      <c r="AF13" s="1"/>
    </row>
    <row r="14" spans="1:32">
      <c r="A14">
        <v>6</v>
      </c>
      <c r="B14">
        <v>34004</v>
      </c>
      <c r="C14" s="13">
        <v>11</v>
      </c>
      <c r="D14" s="13">
        <v>1</v>
      </c>
      <c r="E14" s="13">
        <v>15</v>
      </c>
      <c r="F14" s="13">
        <v>13</v>
      </c>
      <c r="G14" s="13">
        <v>112</v>
      </c>
      <c r="H14" s="13">
        <v>15</v>
      </c>
      <c r="I14" s="13">
        <v>6</v>
      </c>
      <c r="J14" s="13">
        <v>100</v>
      </c>
      <c r="K14" s="13">
        <v>134</v>
      </c>
      <c r="L14" s="13">
        <v>92</v>
      </c>
      <c r="M14" s="13">
        <v>2</v>
      </c>
      <c r="N14" s="13">
        <v>82</v>
      </c>
      <c r="O14" s="13">
        <v>55</v>
      </c>
      <c r="P14" s="13">
        <v>6</v>
      </c>
      <c r="Q14" s="13">
        <v>2</v>
      </c>
      <c r="R14" s="13">
        <v>2</v>
      </c>
      <c r="S14" s="13">
        <v>1</v>
      </c>
      <c r="T14" s="13">
        <v>4</v>
      </c>
      <c r="U14" s="13">
        <v>7</v>
      </c>
      <c r="V14" s="13">
        <v>1</v>
      </c>
      <c r="W14" s="13">
        <v>1</v>
      </c>
      <c r="X14" s="13">
        <v>662</v>
      </c>
    </row>
    <row r="15" spans="1:32">
      <c r="A15">
        <v>7</v>
      </c>
      <c r="B15">
        <v>34004</v>
      </c>
      <c r="C15" s="13"/>
      <c r="D15" s="13"/>
      <c r="E15" s="13"/>
      <c r="F15" s="13">
        <v>2</v>
      </c>
      <c r="G15" s="13">
        <v>25</v>
      </c>
      <c r="H15" s="13">
        <v>18</v>
      </c>
      <c r="I15" s="13">
        <v>14</v>
      </c>
      <c r="J15" s="13">
        <v>3</v>
      </c>
      <c r="K15" s="13">
        <v>17</v>
      </c>
      <c r="L15" s="13"/>
      <c r="M15" s="13"/>
      <c r="N15" s="13"/>
      <c r="O15" s="13">
        <v>11</v>
      </c>
      <c r="P15" s="13">
        <v>3</v>
      </c>
      <c r="Q15" s="13"/>
      <c r="R15" s="13"/>
      <c r="S15" s="13"/>
      <c r="T15" s="13"/>
      <c r="U15" s="13"/>
      <c r="V15" s="13"/>
      <c r="W15" s="13"/>
      <c r="X15" s="13">
        <v>93</v>
      </c>
    </row>
    <row r="16" spans="1:32">
      <c r="A16">
        <v>8</v>
      </c>
      <c r="B16">
        <v>34004</v>
      </c>
      <c r="C16" s="13"/>
      <c r="D16" s="13"/>
      <c r="E16" s="13"/>
      <c r="F16" s="13">
        <v>4</v>
      </c>
      <c r="G16" s="13">
        <v>26</v>
      </c>
      <c r="H16" s="13"/>
      <c r="I16" s="13"/>
      <c r="J16" s="13"/>
      <c r="K16" s="13">
        <v>9</v>
      </c>
      <c r="L16" s="13"/>
      <c r="M16" s="13"/>
      <c r="N16" s="13"/>
      <c r="O16" s="13">
        <v>7</v>
      </c>
      <c r="P16" s="13"/>
      <c r="Q16" s="13"/>
      <c r="R16" s="13"/>
      <c r="S16" s="13"/>
      <c r="T16" s="13"/>
      <c r="U16" s="13"/>
      <c r="V16" s="13"/>
      <c r="W16" s="13"/>
      <c r="X16" s="13">
        <v>46</v>
      </c>
    </row>
    <row r="17" spans="1:24">
      <c r="A17">
        <v>9</v>
      </c>
      <c r="B17">
        <v>34004</v>
      </c>
      <c r="C17" s="13"/>
      <c r="D17" s="13"/>
      <c r="E17" s="13"/>
      <c r="F17" s="13">
        <v>7</v>
      </c>
      <c r="G17" s="13">
        <v>27</v>
      </c>
      <c r="H17" s="13"/>
      <c r="I17" s="13"/>
      <c r="J17" s="13">
        <v>14</v>
      </c>
      <c r="K17" s="13">
        <v>6</v>
      </c>
      <c r="L17" s="13"/>
      <c r="M17" s="13"/>
      <c r="N17" s="13"/>
      <c r="O17" s="13">
        <v>17</v>
      </c>
      <c r="P17" s="13">
        <v>11</v>
      </c>
      <c r="Q17" s="13"/>
      <c r="R17" s="13">
        <v>3</v>
      </c>
      <c r="S17" s="13"/>
      <c r="T17" s="13"/>
      <c r="U17" s="13"/>
      <c r="V17" s="13"/>
      <c r="W17" s="13"/>
      <c r="X17" s="13">
        <v>85</v>
      </c>
    </row>
    <row r="18" spans="1:24">
      <c r="A18">
        <v>11</v>
      </c>
      <c r="B18">
        <v>34004</v>
      </c>
      <c r="C18" s="13"/>
      <c r="D18" s="13"/>
      <c r="E18" s="13"/>
      <c r="F18" s="13">
        <v>4</v>
      </c>
      <c r="G18" s="13">
        <v>12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>
        <v>16</v>
      </c>
    </row>
    <row r="19" spans="1:24">
      <c r="A19">
        <v>12</v>
      </c>
      <c r="B19">
        <v>34004</v>
      </c>
      <c r="C19" s="13"/>
      <c r="D19" s="13"/>
      <c r="E19" s="13"/>
      <c r="F19" s="13"/>
      <c r="G19" s="13">
        <v>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>
        <v>2</v>
      </c>
    </row>
    <row r="20" spans="1:24">
      <c r="A20">
        <v>14</v>
      </c>
      <c r="B20">
        <v>34004</v>
      </c>
      <c r="C20" s="13"/>
      <c r="D20" s="13"/>
      <c r="E20" s="13"/>
      <c r="F20" s="13">
        <v>2</v>
      </c>
      <c r="G20" s="13">
        <v>4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>
        <v>6</v>
      </c>
    </row>
    <row r="21" spans="1:24">
      <c r="A21" t="s">
        <v>578</v>
      </c>
      <c r="C21" s="13">
        <v>11</v>
      </c>
      <c r="D21" s="13">
        <v>1</v>
      </c>
      <c r="E21" s="13">
        <v>15</v>
      </c>
      <c r="F21" s="13">
        <v>32</v>
      </c>
      <c r="G21" s="13">
        <v>208</v>
      </c>
      <c r="H21" s="13">
        <v>33</v>
      </c>
      <c r="I21" s="13">
        <v>20</v>
      </c>
      <c r="J21" s="13">
        <v>117</v>
      </c>
      <c r="K21" s="13">
        <v>166</v>
      </c>
      <c r="L21" s="13">
        <v>92</v>
      </c>
      <c r="M21" s="13">
        <v>2</v>
      </c>
      <c r="N21" s="13">
        <v>82</v>
      </c>
      <c r="O21" s="13">
        <v>90</v>
      </c>
      <c r="P21" s="13">
        <v>20</v>
      </c>
      <c r="Q21" s="13">
        <v>2</v>
      </c>
      <c r="R21" s="13">
        <v>5</v>
      </c>
      <c r="S21" s="13">
        <v>1</v>
      </c>
      <c r="T21" s="13">
        <v>4</v>
      </c>
      <c r="U21" s="13">
        <v>7</v>
      </c>
      <c r="V21" s="13">
        <v>1</v>
      </c>
      <c r="W21" s="13">
        <v>1</v>
      </c>
      <c r="X21" s="13">
        <v>910</v>
      </c>
    </row>
    <row r="23" spans="1:24">
      <c r="A23" t="s">
        <v>581</v>
      </c>
      <c r="G23">
        <f>SLOPE($A$14:$A$20,G14:G20)</f>
        <v>-5.6191779907181751E-2</v>
      </c>
      <c r="X23">
        <f>SLOPE($A$14:$A$20,X14:X20)</f>
        <v>-7.8940366023120354E-3</v>
      </c>
    </row>
    <row r="25" spans="1:24" ht="42">
      <c r="A25" s="4" t="str">
        <f>A13</f>
        <v>week</v>
      </c>
      <c r="G25" s="4" t="str">
        <f>G13</f>
        <v>\core\event\course_viewed</v>
      </c>
      <c r="X25" s="4" t="str">
        <f>X13</f>
        <v>total</v>
      </c>
    </row>
    <row r="26" spans="1:24">
      <c r="A26">
        <f t="shared" ref="A26:A32" si="0">A14</f>
        <v>6</v>
      </c>
      <c r="G26">
        <f t="shared" ref="G26:G32" si="1">G14</f>
        <v>112</v>
      </c>
      <c r="X26">
        <f>X14</f>
        <v>662</v>
      </c>
    </row>
    <row r="27" spans="1:24">
      <c r="A27">
        <f t="shared" si="0"/>
        <v>7</v>
      </c>
      <c r="G27">
        <f t="shared" si="1"/>
        <v>25</v>
      </c>
      <c r="X27">
        <f>X15</f>
        <v>93</v>
      </c>
    </row>
    <row r="28" spans="1:24">
      <c r="A28">
        <f t="shared" si="0"/>
        <v>8</v>
      </c>
      <c r="G28">
        <f t="shared" si="1"/>
        <v>26</v>
      </c>
      <c r="X28">
        <f>X16</f>
        <v>46</v>
      </c>
    </row>
    <row r="29" spans="1:24">
      <c r="A29">
        <f t="shared" si="0"/>
        <v>9</v>
      </c>
      <c r="G29">
        <f t="shared" si="1"/>
        <v>27</v>
      </c>
      <c r="X29">
        <f>X17</f>
        <v>85</v>
      </c>
    </row>
    <row r="30" spans="1:24">
      <c r="A30">
        <f t="shared" si="0"/>
        <v>11</v>
      </c>
      <c r="G30">
        <f t="shared" si="1"/>
        <v>12</v>
      </c>
      <c r="X30">
        <f>X18</f>
        <v>16</v>
      </c>
    </row>
    <row r="31" spans="1:24">
      <c r="A31">
        <f t="shared" si="0"/>
        <v>12</v>
      </c>
      <c r="G31">
        <f t="shared" si="1"/>
        <v>2</v>
      </c>
      <c r="X31">
        <f>X19</f>
        <v>2</v>
      </c>
    </row>
    <row r="32" spans="1:24">
      <c r="A32">
        <f t="shared" si="0"/>
        <v>14</v>
      </c>
      <c r="G32">
        <f t="shared" si="1"/>
        <v>4</v>
      </c>
      <c r="X32">
        <f>X20</f>
        <v>6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8"/>
  <sheetViews>
    <sheetView zoomScale="60" zoomScaleNormal="60" workbookViewId="0"/>
  </sheetViews>
  <sheetFormatPr defaultColWidth="8.58203125" defaultRowHeight="14"/>
  <cols>
    <col min="1" max="1" width="22.33203125" bestFit="1" customWidth="1"/>
    <col min="30" max="30" width="22.33203125" bestFit="1" customWidth="1"/>
    <col min="31" max="31" width="10.75" bestFit="1" customWidth="1"/>
    <col min="32" max="38" width="9.25" bestFit="1" customWidth="1"/>
    <col min="39" max="39" width="8.75" customWidth="1"/>
    <col min="40" max="40" width="9.58203125" customWidth="1"/>
    <col min="41" max="42" width="9.83203125" customWidth="1"/>
    <col min="43" max="46" width="4.83203125" bestFit="1" customWidth="1"/>
    <col min="47" max="47" width="36.9140625" bestFit="1" customWidth="1"/>
    <col min="49" max="49" width="44.08203125" bestFit="1" customWidth="1"/>
    <col min="56" max="56" width="46.33203125" bestFit="1" customWidth="1"/>
    <col min="58" max="58" width="54" bestFit="1" customWidth="1"/>
    <col min="60" max="60" width="54" bestFit="1" customWidth="1"/>
    <col min="65" max="65" width="41.75" bestFit="1" customWidth="1"/>
    <col min="67" max="67" width="36.33203125" bestFit="1" customWidth="1"/>
    <col min="69" max="69" width="36.33203125" bestFit="1" customWidth="1"/>
    <col min="70" max="71" width="8.4140625" bestFit="1" customWidth="1"/>
    <col min="72" max="72" width="43.4140625" bestFit="1" customWidth="1"/>
    <col min="73" max="73" width="4.83203125" bestFit="1" customWidth="1"/>
  </cols>
  <sheetData>
    <row r="1" spans="1:42">
      <c r="AD1" s="1" t="s">
        <v>12</v>
      </c>
      <c r="AE1" t="s">
        <v>830</v>
      </c>
    </row>
    <row r="2" spans="1:42">
      <c r="A2" s="1" t="s">
        <v>13</v>
      </c>
      <c r="B2" s="2">
        <v>17305</v>
      </c>
      <c r="O2" s="1" t="s">
        <v>13</v>
      </c>
      <c r="P2" s="2">
        <v>17305</v>
      </c>
      <c r="AD2" s="1" t="s">
        <v>13</v>
      </c>
      <c r="AE2" s="2">
        <v>17305</v>
      </c>
    </row>
    <row r="4" spans="1:42">
      <c r="A4" s="1" t="s">
        <v>550</v>
      </c>
      <c r="B4" s="1" t="s">
        <v>548</v>
      </c>
      <c r="O4" s="1" t="s">
        <v>550</v>
      </c>
      <c r="Q4" s="1" t="s">
        <v>1</v>
      </c>
      <c r="AD4" s="1" t="s">
        <v>550</v>
      </c>
      <c r="AE4" s="1" t="s">
        <v>1</v>
      </c>
    </row>
    <row r="5" spans="1:42" ht="84">
      <c r="A5" s="1" t="s">
        <v>549</v>
      </c>
      <c r="B5" s="4" t="s">
        <v>41</v>
      </c>
      <c r="C5" s="4" t="s">
        <v>45</v>
      </c>
      <c r="D5" s="4" t="s">
        <v>33</v>
      </c>
      <c r="E5" s="4" t="s">
        <v>80</v>
      </c>
      <c r="F5" s="4" t="s">
        <v>48</v>
      </c>
      <c r="G5" s="4" t="s">
        <v>110</v>
      </c>
      <c r="H5" s="4" t="s">
        <v>384</v>
      </c>
      <c r="I5" s="4" t="s">
        <v>89</v>
      </c>
      <c r="J5" s="4" t="s">
        <v>91</v>
      </c>
      <c r="K5" s="4" t="s">
        <v>116</v>
      </c>
      <c r="L5" s="4" t="s">
        <v>316</v>
      </c>
      <c r="M5" t="s">
        <v>578</v>
      </c>
      <c r="O5" s="1" t="s">
        <v>12</v>
      </c>
      <c r="P5" s="1" t="s">
        <v>560</v>
      </c>
      <c r="Q5" s="4" t="s">
        <v>41</v>
      </c>
      <c r="R5" s="4" t="s">
        <v>45</v>
      </c>
      <c r="S5" s="4" t="s">
        <v>33</v>
      </c>
      <c r="T5" s="4" t="s">
        <v>80</v>
      </c>
      <c r="U5" s="4" t="s">
        <v>48</v>
      </c>
      <c r="V5" s="4" t="s">
        <v>110</v>
      </c>
      <c r="W5" s="4" t="s">
        <v>384</v>
      </c>
      <c r="X5" s="4" t="s">
        <v>89</v>
      </c>
      <c r="Y5" s="4" t="s">
        <v>91</v>
      </c>
      <c r="Z5" s="4" t="s">
        <v>116</v>
      </c>
      <c r="AA5" s="4" t="s">
        <v>316</v>
      </c>
      <c r="AB5" t="s">
        <v>578</v>
      </c>
      <c r="AD5" s="1" t="s">
        <v>560</v>
      </c>
      <c r="AE5" s="4" t="s">
        <v>41</v>
      </c>
      <c r="AF5" s="4" t="s">
        <v>45</v>
      </c>
      <c r="AG5" s="4" t="s">
        <v>33</v>
      </c>
      <c r="AH5" s="4" t="s">
        <v>80</v>
      </c>
      <c r="AI5" s="4" t="s">
        <v>48</v>
      </c>
      <c r="AJ5" s="4" t="s">
        <v>110</v>
      </c>
      <c r="AK5" s="4" t="s">
        <v>384</v>
      </c>
      <c r="AL5" s="4" t="s">
        <v>89</v>
      </c>
      <c r="AM5" s="4" t="s">
        <v>91</v>
      </c>
      <c r="AN5" s="4" t="s">
        <v>116</v>
      </c>
      <c r="AO5" s="4" t="s">
        <v>316</v>
      </c>
      <c r="AP5" t="s">
        <v>578</v>
      </c>
    </row>
    <row r="6" spans="1:42">
      <c r="A6" s="2">
        <v>7</v>
      </c>
      <c r="B6">
        <v>6</v>
      </c>
      <c r="D6">
        <v>1</v>
      </c>
      <c r="F6">
        <v>3</v>
      </c>
      <c r="M6">
        <v>10</v>
      </c>
      <c r="O6">
        <v>31182</v>
      </c>
      <c r="P6">
        <v>8</v>
      </c>
      <c r="Q6" s="13">
        <v>2</v>
      </c>
      <c r="R6" s="13"/>
      <c r="S6" s="13"/>
      <c r="T6" s="13">
        <v>2</v>
      </c>
      <c r="U6" s="13">
        <v>2</v>
      </c>
      <c r="V6" s="13">
        <v>1</v>
      </c>
      <c r="W6" s="13"/>
      <c r="X6" s="13">
        <v>6</v>
      </c>
      <c r="Y6" s="13">
        <v>2</v>
      </c>
      <c r="Z6" s="13">
        <v>1</v>
      </c>
      <c r="AA6" s="13"/>
      <c r="AB6" s="13">
        <v>16</v>
      </c>
      <c r="AD6">
        <v>7</v>
      </c>
      <c r="AE6" s="13">
        <v>6</v>
      </c>
      <c r="AF6" s="13"/>
      <c r="AG6" s="13">
        <v>1</v>
      </c>
      <c r="AH6" s="13"/>
      <c r="AI6" s="13">
        <v>3</v>
      </c>
      <c r="AJ6" s="13"/>
      <c r="AK6" s="13"/>
      <c r="AL6" s="13"/>
      <c r="AM6" s="13"/>
      <c r="AN6" s="13"/>
      <c r="AO6" s="13"/>
      <c r="AP6" s="13">
        <v>10</v>
      </c>
    </row>
    <row r="7" spans="1:42">
      <c r="A7" s="12">
        <v>31299</v>
      </c>
      <c r="B7">
        <v>1</v>
      </c>
      <c r="M7">
        <v>1</v>
      </c>
      <c r="P7">
        <v>9</v>
      </c>
      <c r="Q7" s="13">
        <v>3</v>
      </c>
      <c r="R7" s="13"/>
      <c r="S7" s="13"/>
      <c r="T7" s="13"/>
      <c r="U7" s="13">
        <v>2</v>
      </c>
      <c r="V7" s="13"/>
      <c r="W7" s="13"/>
      <c r="X7" s="13">
        <v>1</v>
      </c>
      <c r="Y7" s="13"/>
      <c r="Z7" s="13"/>
      <c r="AA7" s="13"/>
      <c r="AB7" s="13">
        <v>6</v>
      </c>
      <c r="AD7">
        <v>8</v>
      </c>
      <c r="AE7" s="13">
        <v>61</v>
      </c>
      <c r="AF7" s="13">
        <v>2</v>
      </c>
      <c r="AG7" s="13">
        <v>8</v>
      </c>
      <c r="AH7" s="13">
        <v>12</v>
      </c>
      <c r="AI7" s="13">
        <v>57</v>
      </c>
      <c r="AJ7" s="13">
        <v>10</v>
      </c>
      <c r="AK7" s="13">
        <v>1</v>
      </c>
      <c r="AL7" s="13">
        <v>68</v>
      </c>
      <c r="AM7" s="13">
        <v>12</v>
      </c>
      <c r="AN7" s="13">
        <v>2</v>
      </c>
      <c r="AO7" s="13">
        <v>1</v>
      </c>
      <c r="AP7" s="13">
        <v>234</v>
      </c>
    </row>
    <row r="8" spans="1:42">
      <c r="A8" s="12">
        <v>34291</v>
      </c>
      <c r="B8">
        <v>4</v>
      </c>
      <c r="D8">
        <v>1</v>
      </c>
      <c r="F8">
        <v>3</v>
      </c>
      <c r="M8">
        <v>8</v>
      </c>
      <c r="P8">
        <v>12</v>
      </c>
      <c r="Q8" s="13">
        <v>1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>
        <v>1</v>
      </c>
      <c r="AD8">
        <v>9</v>
      </c>
      <c r="AE8" s="13">
        <v>41</v>
      </c>
      <c r="AF8" s="13"/>
      <c r="AG8" s="13"/>
      <c r="AH8" s="13"/>
      <c r="AI8" s="13">
        <v>21</v>
      </c>
      <c r="AJ8" s="13"/>
      <c r="AK8" s="13"/>
      <c r="AL8" s="13">
        <v>20</v>
      </c>
      <c r="AM8" s="13"/>
      <c r="AN8" s="13"/>
      <c r="AO8" s="13"/>
      <c r="AP8" s="13">
        <v>82</v>
      </c>
    </row>
    <row r="9" spans="1:42">
      <c r="A9" s="12">
        <v>34312</v>
      </c>
      <c r="B9">
        <v>1</v>
      </c>
      <c r="M9">
        <v>1</v>
      </c>
      <c r="P9">
        <v>13</v>
      </c>
      <c r="Q9" s="13">
        <v>1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>
        <v>1</v>
      </c>
      <c r="AD9">
        <v>10</v>
      </c>
      <c r="AE9" s="13">
        <v>11</v>
      </c>
      <c r="AF9" s="13"/>
      <c r="AG9" s="13">
        <v>1</v>
      </c>
      <c r="AH9" s="13"/>
      <c r="AI9" s="13">
        <v>2</v>
      </c>
      <c r="AJ9" s="13"/>
      <c r="AK9" s="13"/>
      <c r="AL9" s="13">
        <v>2</v>
      </c>
      <c r="AM9" s="13"/>
      <c r="AN9" s="13"/>
      <c r="AO9" s="13">
        <v>1</v>
      </c>
      <c r="AP9" s="13">
        <v>17</v>
      </c>
    </row>
    <row r="10" spans="1:42">
      <c r="A10" s="2">
        <v>8</v>
      </c>
      <c r="B10">
        <v>61</v>
      </c>
      <c r="C10">
        <v>2</v>
      </c>
      <c r="D10">
        <v>8</v>
      </c>
      <c r="E10">
        <v>12</v>
      </c>
      <c r="F10">
        <v>57</v>
      </c>
      <c r="G10">
        <v>10</v>
      </c>
      <c r="H10">
        <v>1</v>
      </c>
      <c r="I10">
        <v>68</v>
      </c>
      <c r="J10">
        <v>12</v>
      </c>
      <c r="K10">
        <v>2</v>
      </c>
      <c r="L10">
        <v>1</v>
      </c>
      <c r="M10" s="19">
        <v>234</v>
      </c>
      <c r="O10" t="s">
        <v>564</v>
      </c>
      <c r="Q10" s="13">
        <v>7</v>
      </c>
      <c r="R10" s="13"/>
      <c r="S10" s="13"/>
      <c r="T10" s="13">
        <v>2</v>
      </c>
      <c r="U10" s="13">
        <v>4</v>
      </c>
      <c r="V10" s="13">
        <v>1</v>
      </c>
      <c r="W10" s="13"/>
      <c r="X10" s="13">
        <v>7</v>
      </c>
      <c r="Y10" s="13">
        <v>2</v>
      </c>
      <c r="Z10" s="13">
        <v>1</v>
      </c>
      <c r="AA10" s="13"/>
      <c r="AB10" s="13">
        <v>24</v>
      </c>
      <c r="AD10">
        <v>11</v>
      </c>
      <c r="AE10" s="13">
        <v>3</v>
      </c>
      <c r="AF10" s="13"/>
      <c r="AG10" s="13"/>
      <c r="AH10" s="13"/>
      <c r="AI10" s="13">
        <v>1</v>
      </c>
      <c r="AJ10" s="13"/>
      <c r="AK10" s="13"/>
      <c r="AL10" s="13">
        <v>1</v>
      </c>
      <c r="AM10" s="13"/>
      <c r="AN10" s="13"/>
      <c r="AO10" s="13"/>
      <c r="AP10" s="13">
        <v>5</v>
      </c>
    </row>
    <row r="11" spans="1:42">
      <c r="A11" s="12">
        <v>31182</v>
      </c>
      <c r="B11">
        <v>2</v>
      </c>
      <c r="E11">
        <v>2</v>
      </c>
      <c r="F11">
        <v>2</v>
      </c>
      <c r="G11">
        <v>1</v>
      </c>
      <c r="I11">
        <v>6</v>
      </c>
      <c r="J11">
        <v>2</v>
      </c>
      <c r="K11">
        <v>1</v>
      </c>
      <c r="M11">
        <v>16</v>
      </c>
      <c r="O11">
        <v>31218</v>
      </c>
      <c r="P11">
        <v>8</v>
      </c>
      <c r="Q11" s="13">
        <v>12</v>
      </c>
      <c r="R11" s="13">
        <v>1</v>
      </c>
      <c r="S11" s="13">
        <v>5</v>
      </c>
      <c r="T11" s="13">
        <v>1</v>
      </c>
      <c r="U11" s="13">
        <v>8</v>
      </c>
      <c r="V11" s="13">
        <v>1</v>
      </c>
      <c r="W11" s="13">
        <v>1</v>
      </c>
      <c r="X11" s="13">
        <v>11</v>
      </c>
      <c r="Y11" s="13">
        <v>1</v>
      </c>
      <c r="Z11" s="13"/>
      <c r="AA11" s="13">
        <v>1</v>
      </c>
      <c r="AB11" s="13">
        <v>42</v>
      </c>
      <c r="AD11">
        <v>12</v>
      </c>
      <c r="AE11" s="13">
        <v>13</v>
      </c>
      <c r="AF11" s="13">
        <v>1</v>
      </c>
      <c r="AG11" s="13">
        <v>1</v>
      </c>
      <c r="AH11" s="13"/>
      <c r="AI11" s="13">
        <v>2</v>
      </c>
      <c r="AJ11" s="13"/>
      <c r="AK11" s="13"/>
      <c r="AL11" s="13"/>
      <c r="AM11" s="13"/>
      <c r="AN11" s="13"/>
      <c r="AO11" s="13"/>
      <c r="AP11" s="13">
        <v>17</v>
      </c>
    </row>
    <row r="12" spans="1:42">
      <c r="A12" s="12">
        <v>31218</v>
      </c>
      <c r="B12">
        <v>12</v>
      </c>
      <c r="C12">
        <v>1</v>
      </c>
      <c r="D12">
        <v>5</v>
      </c>
      <c r="E12">
        <v>1</v>
      </c>
      <c r="F12">
        <v>8</v>
      </c>
      <c r="G12">
        <v>1</v>
      </c>
      <c r="H12">
        <v>1</v>
      </c>
      <c r="I12">
        <v>11</v>
      </c>
      <c r="J12">
        <v>1</v>
      </c>
      <c r="L12">
        <v>1</v>
      </c>
      <c r="M12">
        <v>42</v>
      </c>
      <c r="P12">
        <v>10</v>
      </c>
      <c r="Q12" s="13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>
        <v>1</v>
      </c>
      <c r="AD12">
        <v>13</v>
      </c>
      <c r="AE12" s="13">
        <v>1</v>
      </c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>
        <v>1</v>
      </c>
    </row>
    <row r="13" spans="1:42">
      <c r="A13" s="12">
        <v>31224</v>
      </c>
      <c r="B13">
        <v>1</v>
      </c>
      <c r="M13">
        <v>1</v>
      </c>
      <c r="P13">
        <v>11</v>
      </c>
      <c r="Q13" s="13">
        <v>2</v>
      </c>
      <c r="R13" s="13"/>
      <c r="S13" s="13"/>
      <c r="T13" s="13"/>
      <c r="U13" s="13">
        <v>1</v>
      </c>
      <c r="V13" s="13"/>
      <c r="W13" s="13"/>
      <c r="X13" s="13">
        <v>1</v>
      </c>
      <c r="Y13" s="13"/>
      <c r="Z13" s="13"/>
      <c r="AA13" s="13"/>
      <c r="AB13" s="13">
        <v>4</v>
      </c>
      <c r="AD13">
        <v>14</v>
      </c>
      <c r="AE13" s="13">
        <v>3</v>
      </c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>
        <v>3</v>
      </c>
    </row>
    <row r="14" spans="1:42">
      <c r="A14" s="12">
        <v>31299</v>
      </c>
      <c r="B14">
        <v>12</v>
      </c>
      <c r="E14">
        <v>1</v>
      </c>
      <c r="F14">
        <v>10</v>
      </c>
      <c r="G14">
        <v>1</v>
      </c>
      <c r="I14">
        <v>11</v>
      </c>
      <c r="J14">
        <v>1</v>
      </c>
      <c r="M14">
        <v>36</v>
      </c>
      <c r="P14">
        <v>12</v>
      </c>
      <c r="Q14" s="13">
        <v>1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>
        <v>1</v>
      </c>
      <c r="AD14" t="s">
        <v>578</v>
      </c>
      <c r="AE14" s="13">
        <v>139</v>
      </c>
      <c r="AF14" s="13">
        <v>3</v>
      </c>
      <c r="AG14" s="13">
        <v>11</v>
      </c>
      <c r="AH14" s="13">
        <v>12</v>
      </c>
      <c r="AI14" s="13">
        <v>86</v>
      </c>
      <c r="AJ14" s="13">
        <v>10</v>
      </c>
      <c r="AK14" s="13">
        <v>1</v>
      </c>
      <c r="AL14" s="13">
        <v>91</v>
      </c>
      <c r="AM14" s="13">
        <v>12</v>
      </c>
      <c r="AN14" s="13">
        <v>2</v>
      </c>
      <c r="AO14" s="13">
        <v>2</v>
      </c>
      <c r="AP14" s="13">
        <v>369</v>
      </c>
    </row>
    <row r="15" spans="1:42">
      <c r="A15" s="21">
        <v>33145</v>
      </c>
      <c r="B15">
        <v>4</v>
      </c>
      <c r="E15">
        <v>1</v>
      </c>
      <c r="F15">
        <v>4</v>
      </c>
      <c r="G15">
        <v>1</v>
      </c>
      <c r="I15">
        <v>3</v>
      </c>
      <c r="J15">
        <v>1</v>
      </c>
      <c r="M15">
        <v>14</v>
      </c>
      <c r="O15" t="s">
        <v>565</v>
      </c>
      <c r="Q15" s="13">
        <v>16</v>
      </c>
      <c r="R15" s="13">
        <v>1</v>
      </c>
      <c r="S15" s="13">
        <v>5</v>
      </c>
      <c r="T15" s="13">
        <v>1</v>
      </c>
      <c r="U15" s="13">
        <v>9</v>
      </c>
      <c r="V15" s="13">
        <v>1</v>
      </c>
      <c r="W15" s="13">
        <v>1</v>
      </c>
      <c r="X15" s="13">
        <v>12</v>
      </c>
      <c r="Y15" s="13">
        <v>1</v>
      </c>
      <c r="Z15" s="13"/>
      <c r="AA15" s="13">
        <v>1</v>
      </c>
      <c r="AB15" s="13">
        <v>48</v>
      </c>
    </row>
    <row r="16" spans="1:42">
      <c r="A16" s="12">
        <v>34278</v>
      </c>
      <c r="B16">
        <v>7</v>
      </c>
      <c r="D16">
        <v>1</v>
      </c>
      <c r="E16">
        <v>2</v>
      </c>
      <c r="F16">
        <v>4</v>
      </c>
      <c r="G16">
        <v>1</v>
      </c>
      <c r="I16">
        <v>8</v>
      </c>
      <c r="J16">
        <v>2</v>
      </c>
      <c r="K16">
        <v>1</v>
      </c>
      <c r="M16">
        <v>26</v>
      </c>
      <c r="O16">
        <v>31224</v>
      </c>
      <c r="P16">
        <v>8</v>
      </c>
      <c r="Q16" s="13">
        <v>1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>
        <v>1</v>
      </c>
    </row>
    <row r="17" spans="1:40">
      <c r="A17" s="12">
        <v>34286</v>
      </c>
      <c r="B17">
        <v>4</v>
      </c>
      <c r="D17">
        <v>1</v>
      </c>
      <c r="E17">
        <v>1</v>
      </c>
      <c r="F17">
        <v>4</v>
      </c>
      <c r="G17">
        <v>1</v>
      </c>
      <c r="I17">
        <v>9</v>
      </c>
      <c r="J17">
        <v>1</v>
      </c>
      <c r="M17">
        <v>21</v>
      </c>
      <c r="P17">
        <v>9</v>
      </c>
      <c r="Q17" s="13">
        <v>2</v>
      </c>
      <c r="R17" s="13"/>
      <c r="S17" s="13"/>
      <c r="T17" s="13"/>
      <c r="U17" s="13">
        <v>1</v>
      </c>
      <c r="V17" s="13"/>
      <c r="W17" s="13"/>
      <c r="X17" s="13">
        <v>2</v>
      </c>
      <c r="Y17" s="13"/>
      <c r="Z17" s="13"/>
      <c r="AA17" s="13"/>
      <c r="AB17" s="13">
        <v>5</v>
      </c>
    </row>
    <row r="18" spans="1:40">
      <c r="A18" s="12">
        <v>34288</v>
      </c>
      <c r="B18">
        <v>3</v>
      </c>
      <c r="E18">
        <v>1</v>
      </c>
      <c r="F18">
        <v>3</v>
      </c>
      <c r="G18">
        <v>1</v>
      </c>
      <c r="I18">
        <v>4</v>
      </c>
      <c r="J18">
        <v>1</v>
      </c>
      <c r="M18">
        <v>13</v>
      </c>
      <c r="P18">
        <v>12</v>
      </c>
      <c r="Q18" s="13">
        <v>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>
        <v>1</v>
      </c>
      <c r="AD18" s="1" t="s">
        <v>13</v>
      </c>
      <c r="AE18" s="2">
        <v>17305</v>
      </c>
    </row>
    <row r="19" spans="1:40">
      <c r="A19" s="12">
        <v>34291</v>
      </c>
      <c r="B19">
        <v>3</v>
      </c>
      <c r="E19">
        <v>1</v>
      </c>
      <c r="F19">
        <v>3</v>
      </c>
      <c r="G19">
        <v>1</v>
      </c>
      <c r="I19">
        <v>3</v>
      </c>
      <c r="J19">
        <v>1</v>
      </c>
      <c r="M19">
        <v>12</v>
      </c>
      <c r="O19" t="s">
        <v>566</v>
      </c>
      <c r="Q19" s="13">
        <v>4</v>
      </c>
      <c r="R19" s="13"/>
      <c r="S19" s="13"/>
      <c r="T19" s="13"/>
      <c r="U19" s="13">
        <v>1</v>
      </c>
      <c r="V19" s="13"/>
      <c r="W19" s="13"/>
      <c r="X19" s="13">
        <v>2</v>
      </c>
      <c r="Y19" s="13"/>
      <c r="Z19" s="13"/>
      <c r="AA19" s="13"/>
      <c r="AB19" s="13">
        <v>7</v>
      </c>
    </row>
    <row r="20" spans="1:40">
      <c r="A20" s="12">
        <v>34312</v>
      </c>
      <c r="B20">
        <v>5</v>
      </c>
      <c r="C20">
        <v>1</v>
      </c>
      <c r="D20">
        <v>1</v>
      </c>
      <c r="E20">
        <v>1</v>
      </c>
      <c r="F20">
        <v>7</v>
      </c>
      <c r="G20">
        <v>1</v>
      </c>
      <c r="I20">
        <v>4</v>
      </c>
      <c r="J20">
        <v>1</v>
      </c>
      <c r="M20">
        <v>21</v>
      </c>
      <c r="O20">
        <v>31299</v>
      </c>
      <c r="P20">
        <v>7</v>
      </c>
      <c r="Q20" s="13">
        <v>1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>
        <v>1</v>
      </c>
      <c r="AD20" s="1" t="s">
        <v>550</v>
      </c>
      <c r="AE20" s="1" t="s">
        <v>560</v>
      </c>
    </row>
    <row r="21" spans="1:40">
      <c r="A21" s="12">
        <v>34333</v>
      </c>
      <c r="B21">
        <v>5</v>
      </c>
      <c r="F21">
        <v>4</v>
      </c>
      <c r="I21">
        <v>5</v>
      </c>
      <c r="M21">
        <v>14</v>
      </c>
      <c r="P21">
        <v>8</v>
      </c>
      <c r="Q21" s="13">
        <v>12</v>
      </c>
      <c r="R21" s="13"/>
      <c r="S21" s="13"/>
      <c r="T21" s="13">
        <v>1</v>
      </c>
      <c r="U21" s="13">
        <v>10</v>
      </c>
      <c r="V21" s="13">
        <v>1</v>
      </c>
      <c r="W21" s="13"/>
      <c r="X21" s="13">
        <v>11</v>
      </c>
      <c r="Y21" s="13">
        <v>1</v>
      </c>
      <c r="Z21" s="13"/>
      <c r="AA21" s="13"/>
      <c r="AB21" s="13">
        <v>36</v>
      </c>
      <c r="AD21" s="1" t="s">
        <v>12</v>
      </c>
      <c r="AE21">
        <v>7</v>
      </c>
      <c r="AF21">
        <v>8</v>
      </c>
      <c r="AG21">
        <v>9</v>
      </c>
      <c r="AH21">
        <v>10</v>
      </c>
      <c r="AI21">
        <v>11</v>
      </c>
      <c r="AJ21">
        <v>12</v>
      </c>
      <c r="AK21">
        <v>13</v>
      </c>
      <c r="AL21">
        <v>14</v>
      </c>
      <c r="AM21" t="s">
        <v>578</v>
      </c>
      <c r="AN21" t="s">
        <v>831</v>
      </c>
    </row>
    <row r="22" spans="1:40">
      <c r="A22" s="12">
        <v>34346</v>
      </c>
      <c r="B22">
        <v>3</v>
      </c>
      <c r="E22">
        <v>1</v>
      </c>
      <c r="F22">
        <v>8</v>
      </c>
      <c r="G22">
        <v>1</v>
      </c>
      <c r="I22">
        <v>4</v>
      </c>
      <c r="J22">
        <v>1</v>
      </c>
      <c r="M22">
        <v>18</v>
      </c>
      <c r="P22">
        <v>9</v>
      </c>
      <c r="Q22" s="13">
        <v>8</v>
      </c>
      <c r="R22" s="13"/>
      <c r="S22" s="13"/>
      <c r="T22" s="13"/>
      <c r="U22" s="13">
        <v>5</v>
      </c>
      <c r="V22" s="13"/>
      <c r="W22" s="13"/>
      <c r="X22" s="13">
        <v>4</v>
      </c>
      <c r="Y22" s="13"/>
      <c r="Z22" s="13"/>
      <c r="AA22" s="13"/>
      <c r="AB22" s="13">
        <v>17</v>
      </c>
      <c r="AD22">
        <v>31182</v>
      </c>
      <c r="AE22" s="13"/>
      <c r="AF22" s="13">
        <v>16</v>
      </c>
      <c r="AG22" s="13">
        <v>6</v>
      </c>
      <c r="AH22" s="13"/>
      <c r="AI22" s="13"/>
      <c r="AJ22" s="13">
        <v>1</v>
      </c>
      <c r="AK22" s="13">
        <v>1</v>
      </c>
      <c r="AL22" s="13"/>
      <c r="AM22" s="13">
        <v>24</v>
      </c>
      <c r="AN22">
        <f>COUNT(AE22:AL22)</f>
        <v>4</v>
      </c>
    </row>
    <row r="23" spans="1:40">
      <c r="A23" s="2">
        <v>9</v>
      </c>
      <c r="B23">
        <v>41</v>
      </c>
      <c r="F23">
        <v>21</v>
      </c>
      <c r="I23">
        <v>20</v>
      </c>
      <c r="M23">
        <v>82</v>
      </c>
      <c r="P23">
        <v>10</v>
      </c>
      <c r="Q23" s="13">
        <v>1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>
        <v>1</v>
      </c>
      <c r="AD23">
        <v>31218</v>
      </c>
      <c r="AE23" s="13"/>
      <c r="AF23" s="13">
        <v>42</v>
      </c>
      <c r="AG23" s="13"/>
      <c r="AH23" s="13">
        <v>1</v>
      </c>
      <c r="AI23" s="13">
        <v>4</v>
      </c>
      <c r="AJ23" s="13">
        <v>1</v>
      </c>
      <c r="AK23" s="13"/>
      <c r="AL23" s="13"/>
      <c r="AM23" s="13">
        <v>48</v>
      </c>
      <c r="AN23">
        <f t="shared" ref="AN23:AN34" si="0">COUNT(AE23:AL23)</f>
        <v>4</v>
      </c>
    </row>
    <row r="24" spans="1:40">
      <c r="A24" s="12">
        <v>31182</v>
      </c>
      <c r="B24">
        <v>3</v>
      </c>
      <c r="F24">
        <v>2</v>
      </c>
      <c r="I24">
        <v>1</v>
      </c>
      <c r="M24">
        <v>6</v>
      </c>
      <c r="P24">
        <v>12</v>
      </c>
      <c r="Q24" s="13">
        <v>3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>
        <v>3</v>
      </c>
      <c r="AD24">
        <v>31224</v>
      </c>
      <c r="AE24" s="13"/>
      <c r="AF24" s="13">
        <v>1</v>
      </c>
      <c r="AG24" s="13">
        <v>5</v>
      </c>
      <c r="AH24" s="13"/>
      <c r="AI24" s="13"/>
      <c r="AJ24" s="13">
        <v>1</v>
      </c>
      <c r="AK24" s="13"/>
      <c r="AL24" s="13"/>
      <c r="AM24" s="13">
        <v>7</v>
      </c>
      <c r="AN24">
        <f t="shared" si="0"/>
        <v>3</v>
      </c>
    </row>
    <row r="25" spans="1:40">
      <c r="A25" s="12">
        <v>31224</v>
      </c>
      <c r="B25">
        <v>2</v>
      </c>
      <c r="F25">
        <v>1</v>
      </c>
      <c r="I25">
        <v>2</v>
      </c>
      <c r="M25">
        <v>5</v>
      </c>
      <c r="O25" t="s">
        <v>567</v>
      </c>
      <c r="Q25" s="13">
        <v>25</v>
      </c>
      <c r="R25" s="13"/>
      <c r="S25" s="13"/>
      <c r="T25" s="13">
        <v>1</v>
      </c>
      <c r="U25" s="13">
        <v>15</v>
      </c>
      <c r="V25" s="13">
        <v>1</v>
      </c>
      <c r="W25" s="13"/>
      <c r="X25" s="13">
        <v>15</v>
      </c>
      <c r="Y25" s="13">
        <v>1</v>
      </c>
      <c r="Z25" s="13"/>
      <c r="AA25" s="13"/>
      <c r="AB25" s="13">
        <v>58</v>
      </c>
      <c r="AD25">
        <v>31299</v>
      </c>
      <c r="AE25" s="13">
        <v>1</v>
      </c>
      <c r="AF25" s="13">
        <v>36</v>
      </c>
      <c r="AG25" s="13">
        <v>17</v>
      </c>
      <c r="AH25" s="13">
        <v>1</v>
      </c>
      <c r="AI25" s="13"/>
      <c r="AJ25" s="13">
        <v>3</v>
      </c>
      <c r="AK25" s="13"/>
      <c r="AL25" s="13"/>
      <c r="AM25" s="13">
        <v>58</v>
      </c>
      <c r="AN25">
        <f t="shared" si="0"/>
        <v>5</v>
      </c>
    </row>
    <row r="26" spans="1:40">
      <c r="A26" s="12">
        <v>31299</v>
      </c>
      <c r="B26">
        <v>8</v>
      </c>
      <c r="F26">
        <v>5</v>
      </c>
      <c r="I26">
        <v>4</v>
      </c>
      <c r="M26">
        <v>17</v>
      </c>
      <c r="O26">
        <v>33145</v>
      </c>
      <c r="P26">
        <v>8</v>
      </c>
      <c r="Q26" s="13">
        <v>4</v>
      </c>
      <c r="R26" s="13"/>
      <c r="S26" s="13"/>
      <c r="T26" s="13">
        <v>1</v>
      </c>
      <c r="U26" s="13">
        <v>4</v>
      </c>
      <c r="V26" s="13">
        <v>1</v>
      </c>
      <c r="W26" s="13"/>
      <c r="X26" s="13">
        <v>3</v>
      </c>
      <c r="Y26" s="13">
        <v>1</v>
      </c>
      <c r="Z26" s="13"/>
      <c r="AA26" s="13"/>
      <c r="AB26" s="13">
        <v>14</v>
      </c>
      <c r="AD26">
        <v>33145</v>
      </c>
      <c r="AE26" s="13"/>
      <c r="AF26" s="13">
        <v>14</v>
      </c>
      <c r="AG26" s="13"/>
      <c r="AH26" s="13"/>
      <c r="AI26" s="13"/>
      <c r="AJ26" s="13"/>
      <c r="AK26" s="13"/>
      <c r="AL26" s="13"/>
      <c r="AM26" s="13">
        <v>14</v>
      </c>
      <c r="AN26">
        <f t="shared" si="0"/>
        <v>1</v>
      </c>
    </row>
    <row r="27" spans="1:40">
      <c r="A27" s="12">
        <v>34278</v>
      </c>
      <c r="B27">
        <v>6</v>
      </c>
      <c r="F27">
        <v>3</v>
      </c>
      <c r="I27">
        <v>3</v>
      </c>
      <c r="M27">
        <v>12</v>
      </c>
      <c r="O27" t="s">
        <v>568</v>
      </c>
      <c r="Q27" s="13">
        <v>4</v>
      </c>
      <c r="R27" s="13"/>
      <c r="S27" s="13"/>
      <c r="T27" s="13">
        <v>1</v>
      </c>
      <c r="U27" s="13">
        <v>4</v>
      </c>
      <c r="V27" s="13">
        <v>1</v>
      </c>
      <c r="W27" s="13"/>
      <c r="X27" s="13">
        <v>3</v>
      </c>
      <c r="Y27" s="13">
        <v>1</v>
      </c>
      <c r="Z27" s="13"/>
      <c r="AA27" s="13"/>
      <c r="AB27" s="13">
        <v>14</v>
      </c>
      <c r="AD27">
        <v>34278</v>
      </c>
      <c r="AE27" s="13"/>
      <c r="AF27" s="13">
        <v>26</v>
      </c>
      <c r="AG27" s="13">
        <v>12</v>
      </c>
      <c r="AH27" s="13"/>
      <c r="AI27" s="13"/>
      <c r="AJ27" s="13">
        <v>1</v>
      </c>
      <c r="AK27" s="13"/>
      <c r="AL27" s="13"/>
      <c r="AM27" s="13">
        <v>39</v>
      </c>
      <c r="AN27">
        <f t="shared" si="0"/>
        <v>3</v>
      </c>
    </row>
    <row r="28" spans="1:40">
      <c r="A28" s="12">
        <v>34288</v>
      </c>
      <c r="B28">
        <v>2</v>
      </c>
      <c r="F28">
        <v>1</v>
      </c>
      <c r="M28">
        <v>3</v>
      </c>
      <c r="O28">
        <v>34278</v>
      </c>
      <c r="P28">
        <v>8</v>
      </c>
      <c r="Q28" s="13">
        <v>7</v>
      </c>
      <c r="R28" s="13"/>
      <c r="S28" s="13">
        <v>1</v>
      </c>
      <c r="T28" s="13">
        <v>2</v>
      </c>
      <c r="U28" s="13">
        <v>4</v>
      </c>
      <c r="V28" s="13">
        <v>1</v>
      </c>
      <c r="W28" s="13"/>
      <c r="X28" s="13">
        <v>8</v>
      </c>
      <c r="Y28" s="13">
        <v>2</v>
      </c>
      <c r="Z28" s="13">
        <v>1</v>
      </c>
      <c r="AA28" s="13"/>
      <c r="AB28" s="13">
        <v>26</v>
      </c>
      <c r="AD28">
        <v>34286</v>
      </c>
      <c r="AE28" s="13"/>
      <c r="AF28" s="13">
        <v>21</v>
      </c>
      <c r="AG28" s="13"/>
      <c r="AH28" s="13"/>
      <c r="AI28" s="13"/>
      <c r="AJ28" s="13"/>
      <c r="AK28" s="13"/>
      <c r="AL28" s="13"/>
      <c r="AM28" s="13">
        <v>21</v>
      </c>
      <c r="AN28">
        <f t="shared" si="0"/>
        <v>1</v>
      </c>
    </row>
    <row r="29" spans="1:40">
      <c r="A29" s="12">
        <v>34291</v>
      </c>
      <c r="B29">
        <v>9</v>
      </c>
      <c r="F29">
        <v>4</v>
      </c>
      <c r="I29">
        <v>2</v>
      </c>
      <c r="M29">
        <v>15</v>
      </c>
      <c r="P29">
        <v>9</v>
      </c>
      <c r="Q29" s="13">
        <v>6</v>
      </c>
      <c r="R29" s="13"/>
      <c r="S29" s="13"/>
      <c r="T29" s="13"/>
      <c r="U29" s="13">
        <v>3</v>
      </c>
      <c r="V29" s="13"/>
      <c r="W29" s="13"/>
      <c r="X29" s="13">
        <v>3</v>
      </c>
      <c r="Y29" s="13"/>
      <c r="Z29" s="13"/>
      <c r="AA29" s="13"/>
      <c r="AB29" s="13">
        <v>12</v>
      </c>
      <c r="AD29">
        <v>34288</v>
      </c>
      <c r="AE29" s="13"/>
      <c r="AF29" s="13">
        <v>13</v>
      </c>
      <c r="AG29" s="13">
        <v>3</v>
      </c>
      <c r="AH29" s="13"/>
      <c r="AI29" s="13"/>
      <c r="AJ29" s="13">
        <v>1</v>
      </c>
      <c r="AK29" s="13"/>
      <c r="AL29" s="13"/>
      <c r="AM29" s="13">
        <v>17</v>
      </c>
      <c r="AN29">
        <f t="shared" si="0"/>
        <v>3</v>
      </c>
    </row>
    <row r="30" spans="1:40">
      <c r="A30" s="12">
        <v>34312</v>
      </c>
      <c r="B30">
        <v>9</v>
      </c>
      <c r="F30">
        <v>5</v>
      </c>
      <c r="I30">
        <v>8</v>
      </c>
      <c r="M30">
        <v>22</v>
      </c>
      <c r="P30">
        <v>12</v>
      </c>
      <c r="Q30" s="13">
        <v>1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>
        <v>1</v>
      </c>
      <c r="AD30">
        <v>34291</v>
      </c>
      <c r="AE30" s="13">
        <v>8</v>
      </c>
      <c r="AF30" s="13">
        <v>12</v>
      </c>
      <c r="AG30" s="13">
        <v>15</v>
      </c>
      <c r="AH30" s="13">
        <v>2</v>
      </c>
      <c r="AI30" s="13"/>
      <c r="AJ30" s="13">
        <v>1</v>
      </c>
      <c r="AK30" s="13"/>
      <c r="AL30" s="13"/>
      <c r="AM30" s="13">
        <v>38</v>
      </c>
      <c r="AN30">
        <f t="shared" si="0"/>
        <v>5</v>
      </c>
    </row>
    <row r="31" spans="1:40">
      <c r="A31" s="12">
        <v>34333</v>
      </c>
      <c r="B31">
        <v>2</v>
      </c>
      <c r="M31">
        <v>2</v>
      </c>
      <c r="O31" t="s">
        <v>569</v>
      </c>
      <c r="Q31" s="13">
        <v>14</v>
      </c>
      <c r="R31" s="13"/>
      <c r="S31" s="13">
        <v>1</v>
      </c>
      <c r="T31" s="13">
        <v>2</v>
      </c>
      <c r="U31" s="13">
        <v>7</v>
      </c>
      <c r="V31" s="13">
        <v>1</v>
      </c>
      <c r="W31" s="13"/>
      <c r="X31" s="13">
        <v>11</v>
      </c>
      <c r="Y31" s="13">
        <v>2</v>
      </c>
      <c r="Z31" s="13">
        <v>1</v>
      </c>
      <c r="AA31" s="13"/>
      <c r="AB31" s="13">
        <v>39</v>
      </c>
      <c r="AD31">
        <v>34312</v>
      </c>
      <c r="AE31" s="13">
        <v>1</v>
      </c>
      <c r="AF31" s="13">
        <v>21</v>
      </c>
      <c r="AG31" s="13">
        <v>22</v>
      </c>
      <c r="AH31" s="13">
        <v>13</v>
      </c>
      <c r="AI31" s="13"/>
      <c r="AJ31" s="13">
        <v>7</v>
      </c>
      <c r="AK31" s="13"/>
      <c r="AL31" s="13">
        <v>3</v>
      </c>
      <c r="AM31" s="13">
        <v>67</v>
      </c>
      <c r="AN31">
        <f t="shared" si="0"/>
        <v>6</v>
      </c>
    </row>
    <row r="32" spans="1:40">
      <c r="A32" s="2">
        <v>10</v>
      </c>
      <c r="B32">
        <v>11</v>
      </c>
      <c r="D32">
        <v>1</v>
      </c>
      <c r="F32">
        <v>2</v>
      </c>
      <c r="I32">
        <v>2</v>
      </c>
      <c r="L32">
        <v>1</v>
      </c>
      <c r="M32">
        <v>17</v>
      </c>
      <c r="O32">
        <v>34286</v>
      </c>
      <c r="P32">
        <v>8</v>
      </c>
      <c r="Q32" s="13">
        <v>4</v>
      </c>
      <c r="R32" s="13"/>
      <c r="S32" s="13">
        <v>1</v>
      </c>
      <c r="T32" s="13">
        <v>1</v>
      </c>
      <c r="U32" s="13">
        <v>4</v>
      </c>
      <c r="V32" s="13">
        <v>1</v>
      </c>
      <c r="W32" s="13"/>
      <c r="X32" s="13">
        <v>9</v>
      </c>
      <c r="Y32" s="13">
        <v>1</v>
      </c>
      <c r="Z32" s="13"/>
      <c r="AA32" s="13"/>
      <c r="AB32" s="13">
        <v>21</v>
      </c>
      <c r="AD32">
        <v>34333</v>
      </c>
      <c r="AE32" s="13"/>
      <c r="AF32" s="13">
        <v>14</v>
      </c>
      <c r="AG32" s="13">
        <v>2</v>
      </c>
      <c r="AH32" s="13"/>
      <c r="AI32" s="13">
        <v>1</v>
      </c>
      <c r="AJ32" s="13">
        <v>1</v>
      </c>
      <c r="AK32" s="13"/>
      <c r="AL32" s="13"/>
      <c r="AM32" s="13">
        <v>18</v>
      </c>
      <c r="AN32">
        <f t="shared" si="0"/>
        <v>4</v>
      </c>
    </row>
    <row r="33" spans="1:40">
      <c r="A33" s="12">
        <v>31218</v>
      </c>
      <c r="B33">
        <v>1</v>
      </c>
      <c r="M33">
        <v>1</v>
      </c>
      <c r="O33" t="s">
        <v>570</v>
      </c>
      <c r="Q33" s="13">
        <v>4</v>
      </c>
      <c r="R33" s="13"/>
      <c r="S33" s="13">
        <v>1</v>
      </c>
      <c r="T33" s="13">
        <v>1</v>
      </c>
      <c r="U33" s="13">
        <v>4</v>
      </c>
      <c r="V33" s="13">
        <v>1</v>
      </c>
      <c r="W33" s="13"/>
      <c r="X33" s="13">
        <v>9</v>
      </c>
      <c r="Y33" s="13">
        <v>1</v>
      </c>
      <c r="Z33" s="13"/>
      <c r="AA33" s="13"/>
      <c r="AB33" s="13">
        <v>21</v>
      </c>
      <c r="AD33">
        <v>34346</v>
      </c>
      <c r="AE33" s="13"/>
      <c r="AF33" s="13">
        <v>18</v>
      </c>
      <c r="AG33" s="13"/>
      <c r="AH33" s="13"/>
      <c r="AI33" s="13"/>
      <c r="AJ33" s="13"/>
      <c r="AK33" s="13"/>
      <c r="AL33" s="13"/>
      <c r="AM33" s="13">
        <v>18</v>
      </c>
      <c r="AN33">
        <f t="shared" si="0"/>
        <v>1</v>
      </c>
    </row>
    <row r="34" spans="1:40">
      <c r="A34" s="12">
        <v>31299</v>
      </c>
      <c r="B34">
        <v>1</v>
      </c>
      <c r="M34">
        <v>1</v>
      </c>
      <c r="O34">
        <v>34288</v>
      </c>
      <c r="P34">
        <v>8</v>
      </c>
      <c r="Q34" s="13">
        <v>3</v>
      </c>
      <c r="R34" s="13"/>
      <c r="S34" s="13"/>
      <c r="T34" s="13">
        <v>1</v>
      </c>
      <c r="U34" s="13">
        <v>3</v>
      </c>
      <c r="V34" s="13">
        <v>1</v>
      </c>
      <c r="W34" s="13"/>
      <c r="X34" s="13">
        <v>4</v>
      </c>
      <c r="Y34" s="13">
        <v>1</v>
      </c>
      <c r="Z34" s="13"/>
      <c r="AA34" s="13"/>
      <c r="AB34" s="13">
        <v>13</v>
      </c>
      <c r="AD34" t="s">
        <v>578</v>
      </c>
      <c r="AE34" s="13">
        <v>10</v>
      </c>
      <c r="AF34" s="13">
        <v>234</v>
      </c>
      <c r="AG34" s="13">
        <v>82</v>
      </c>
      <c r="AH34" s="13">
        <v>17</v>
      </c>
      <c r="AI34" s="13">
        <v>5</v>
      </c>
      <c r="AJ34" s="13">
        <v>17</v>
      </c>
      <c r="AK34" s="13">
        <v>1</v>
      </c>
      <c r="AL34" s="13">
        <v>3</v>
      </c>
      <c r="AM34" s="13">
        <v>369</v>
      </c>
      <c r="AN34">
        <f t="shared" si="0"/>
        <v>8</v>
      </c>
    </row>
    <row r="35" spans="1:40">
      <c r="A35" s="12">
        <v>34291</v>
      </c>
      <c r="B35">
        <v>2</v>
      </c>
      <c r="M35">
        <v>2</v>
      </c>
      <c r="P35">
        <v>9</v>
      </c>
      <c r="Q35" s="13">
        <v>2</v>
      </c>
      <c r="R35" s="13"/>
      <c r="S35" s="13"/>
      <c r="T35" s="13"/>
      <c r="U35" s="13">
        <v>1</v>
      </c>
      <c r="V35" s="13"/>
      <c r="W35" s="13"/>
      <c r="X35" s="13"/>
      <c r="Y35" s="13"/>
      <c r="Z35" s="13"/>
      <c r="AA35" s="13"/>
      <c r="AB35" s="13">
        <v>3</v>
      </c>
    </row>
    <row r="36" spans="1:40">
      <c r="A36" s="12">
        <v>34312</v>
      </c>
      <c r="B36">
        <v>7</v>
      </c>
      <c r="D36">
        <v>1</v>
      </c>
      <c r="F36">
        <v>2</v>
      </c>
      <c r="I36">
        <v>2</v>
      </c>
      <c r="L36">
        <v>1</v>
      </c>
      <c r="M36">
        <v>13</v>
      </c>
      <c r="P36">
        <v>12</v>
      </c>
      <c r="Q36" s="13">
        <v>1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>
        <v>1</v>
      </c>
    </row>
    <row r="37" spans="1:40">
      <c r="A37" s="2">
        <v>11</v>
      </c>
      <c r="B37">
        <v>3</v>
      </c>
      <c r="F37">
        <v>1</v>
      </c>
      <c r="I37">
        <v>1</v>
      </c>
      <c r="M37">
        <v>5</v>
      </c>
      <c r="O37" t="s">
        <v>571</v>
      </c>
      <c r="Q37" s="13">
        <v>6</v>
      </c>
      <c r="R37" s="13"/>
      <c r="S37" s="13"/>
      <c r="T37" s="13">
        <v>1</v>
      </c>
      <c r="U37" s="13">
        <v>4</v>
      </c>
      <c r="V37" s="13">
        <v>1</v>
      </c>
      <c r="W37" s="13"/>
      <c r="X37" s="13">
        <v>4</v>
      </c>
      <c r="Y37" s="13">
        <v>1</v>
      </c>
      <c r="Z37" s="13"/>
      <c r="AA37" s="13"/>
      <c r="AB37" s="13">
        <v>17</v>
      </c>
    </row>
    <row r="38" spans="1:40">
      <c r="A38" s="12">
        <v>31218</v>
      </c>
      <c r="B38">
        <v>2</v>
      </c>
      <c r="F38">
        <v>1</v>
      </c>
      <c r="I38">
        <v>1</v>
      </c>
      <c r="M38">
        <v>4</v>
      </c>
      <c r="O38">
        <v>34291</v>
      </c>
      <c r="P38">
        <v>7</v>
      </c>
      <c r="Q38" s="13">
        <v>4</v>
      </c>
      <c r="R38" s="13"/>
      <c r="S38" s="13">
        <v>1</v>
      </c>
      <c r="T38" s="13"/>
      <c r="U38" s="13">
        <v>3</v>
      </c>
      <c r="V38" s="13"/>
      <c r="W38" s="13"/>
      <c r="X38" s="13"/>
      <c r="Y38" s="13"/>
      <c r="Z38" s="13"/>
      <c r="AA38" s="13"/>
      <c r="AB38" s="13">
        <v>8</v>
      </c>
    </row>
    <row r="39" spans="1:40">
      <c r="A39" s="12">
        <v>34333</v>
      </c>
      <c r="B39">
        <v>1</v>
      </c>
      <c r="M39">
        <v>1</v>
      </c>
      <c r="P39">
        <v>8</v>
      </c>
      <c r="Q39" s="13">
        <v>3</v>
      </c>
      <c r="R39" s="13"/>
      <c r="S39" s="13"/>
      <c r="T39" s="13">
        <v>1</v>
      </c>
      <c r="U39" s="13">
        <v>3</v>
      </c>
      <c r="V39" s="13">
        <v>1</v>
      </c>
      <c r="W39" s="13"/>
      <c r="X39" s="13">
        <v>3</v>
      </c>
      <c r="Y39" s="13">
        <v>1</v>
      </c>
      <c r="Z39" s="13"/>
      <c r="AA39" s="13"/>
      <c r="AB39" s="13">
        <v>12</v>
      </c>
    </row>
    <row r="40" spans="1:40">
      <c r="A40" s="2">
        <v>12</v>
      </c>
      <c r="B40">
        <v>13</v>
      </c>
      <c r="C40">
        <v>1</v>
      </c>
      <c r="D40">
        <v>1</v>
      </c>
      <c r="F40">
        <v>2</v>
      </c>
      <c r="M40">
        <v>17</v>
      </c>
      <c r="P40">
        <v>9</v>
      </c>
      <c r="Q40" s="13">
        <v>9</v>
      </c>
      <c r="R40" s="13"/>
      <c r="S40" s="13"/>
      <c r="T40" s="13"/>
      <c r="U40" s="13">
        <v>4</v>
      </c>
      <c r="V40" s="13"/>
      <c r="W40" s="13"/>
      <c r="X40" s="13">
        <v>2</v>
      </c>
      <c r="Y40" s="13"/>
      <c r="Z40" s="13"/>
      <c r="AA40" s="13"/>
      <c r="AB40" s="13">
        <v>15</v>
      </c>
    </row>
    <row r="41" spans="1:40">
      <c r="A41" s="12">
        <v>31182</v>
      </c>
      <c r="B41">
        <v>1</v>
      </c>
      <c r="M41">
        <v>1</v>
      </c>
      <c r="P41">
        <v>10</v>
      </c>
      <c r="Q41" s="13">
        <v>2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>
        <v>2</v>
      </c>
    </row>
    <row r="42" spans="1:40">
      <c r="A42" s="12">
        <v>31218</v>
      </c>
      <c r="B42">
        <v>1</v>
      </c>
      <c r="M42">
        <v>1</v>
      </c>
      <c r="P42">
        <v>12</v>
      </c>
      <c r="Q42" s="13">
        <v>1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>
        <v>1</v>
      </c>
    </row>
    <row r="43" spans="1:40">
      <c r="A43" s="12">
        <v>31224</v>
      </c>
      <c r="B43">
        <v>1</v>
      </c>
      <c r="M43">
        <v>1</v>
      </c>
      <c r="O43" t="s">
        <v>572</v>
      </c>
      <c r="Q43" s="13">
        <v>19</v>
      </c>
      <c r="R43" s="13"/>
      <c r="S43" s="13">
        <v>1</v>
      </c>
      <c r="T43" s="13">
        <v>1</v>
      </c>
      <c r="U43" s="13">
        <v>10</v>
      </c>
      <c r="V43" s="13">
        <v>1</v>
      </c>
      <c r="W43" s="13"/>
      <c r="X43" s="13">
        <v>5</v>
      </c>
      <c r="Y43" s="13">
        <v>1</v>
      </c>
      <c r="Z43" s="13"/>
      <c r="AA43" s="13"/>
      <c r="AB43" s="13">
        <v>38</v>
      </c>
    </row>
    <row r="44" spans="1:40">
      <c r="A44" s="12">
        <v>31299</v>
      </c>
      <c r="B44">
        <v>3</v>
      </c>
      <c r="M44">
        <v>3</v>
      </c>
      <c r="O44">
        <v>34312</v>
      </c>
      <c r="P44">
        <v>7</v>
      </c>
      <c r="Q44" s="13">
        <v>1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>
        <v>1</v>
      </c>
    </row>
    <row r="45" spans="1:40">
      <c r="A45" s="12">
        <v>34278</v>
      </c>
      <c r="B45">
        <v>1</v>
      </c>
      <c r="M45">
        <v>1</v>
      </c>
      <c r="P45">
        <v>8</v>
      </c>
      <c r="Q45" s="13">
        <v>5</v>
      </c>
      <c r="R45" s="13">
        <v>1</v>
      </c>
      <c r="S45" s="13">
        <v>1</v>
      </c>
      <c r="T45" s="13">
        <v>1</v>
      </c>
      <c r="U45" s="13">
        <v>7</v>
      </c>
      <c r="V45" s="13">
        <v>1</v>
      </c>
      <c r="W45" s="13"/>
      <c r="X45" s="13">
        <v>4</v>
      </c>
      <c r="Y45" s="13">
        <v>1</v>
      </c>
      <c r="Z45" s="13"/>
      <c r="AA45" s="13"/>
      <c r="AB45" s="13">
        <v>21</v>
      </c>
    </row>
    <row r="46" spans="1:40">
      <c r="A46" s="12">
        <v>34288</v>
      </c>
      <c r="B46">
        <v>1</v>
      </c>
      <c r="M46">
        <v>1</v>
      </c>
      <c r="P46">
        <v>9</v>
      </c>
      <c r="Q46" s="13">
        <v>9</v>
      </c>
      <c r="R46" s="13"/>
      <c r="S46" s="13"/>
      <c r="T46" s="13"/>
      <c r="U46" s="13">
        <v>5</v>
      </c>
      <c r="V46" s="13"/>
      <c r="W46" s="13"/>
      <c r="X46" s="13">
        <v>8</v>
      </c>
      <c r="Y46" s="13"/>
      <c r="Z46" s="13"/>
      <c r="AA46" s="13"/>
      <c r="AB46" s="13">
        <v>22</v>
      </c>
    </row>
    <row r="47" spans="1:40">
      <c r="A47" s="12">
        <v>34291</v>
      </c>
      <c r="B47">
        <v>1</v>
      </c>
      <c r="M47">
        <v>1</v>
      </c>
      <c r="P47">
        <v>10</v>
      </c>
      <c r="Q47" s="13">
        <v>7</v>
      </c>
      <c r="R47" s="13"/>
      <c r="S47" s="13">
        <v>1</v>
      </c>
      <c r="T47" s="13"/>
      <c r="U47" s="13">
        <v>2</v>
      </c>
      <c r="V47" s="13"/>
      <c r="W47" s="13"/>
      <c r="X47" s="13">
        <v>2</v>
      </c>
      <c r="Y47" s="13"/>
      <c r="Z47" s="13"/>
      <c r="AA47" s="13">
        <v>1</v>
      </c>
      <c r="AB47" s="13">
        <v>13</v>
      </c>
    </row>
    <row r="48" spans="1:40">
      <c r="A48" s="12">
        <v>34312</v>
      </c>
      <c r="B48">
        <v>3</v>
      </c>
      <c r="C48">
        <v>1</v>
      </c>
      <c r="D48">
        <v>1</v>
      </c>
      <c r="F48">
        <v>2</v>
      </c>
      <c r="M48">
        <v>7</v>
      </c>
      <c r="P48">
        <v>12</v>
      </c>
      <c r="Q48" s="13">
        <v>3</v>
      </c>
      <c r="R48" s="13">
        <v>1</v>
      </c>
      <c r="S48" s="13">
        <v>1</v>
      </c>
      <c r="T48" s="13"/>
      <c r="U48" s="13">
        <v>2</v>
      </c>
      <c r="V48" s="13"/>
      <c r="W48" s="13"/>
      <c r="X48" s="13"/>
      <c r="Y48" s="13"/>
      <c r="Z48" s="13"/>
      <c r="AA48" s="13"/>
      <c r="AB48" s="13">
        <v>7</v>
      </c>
    </row>
    <row r="49" spans="1:28">
      <c r="A49" s="12">
        <v>34333</v>
      </c>
      <c r="B49">
        <v>1</v>
      </c>
      <c r="M49">
        <v>1</v>
      </c>
      <c r="P49">
        <v>14</v>
      </c>
      <c r="Q49" s="13">
        <v>3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>
        <v>3</v>
      </c>
    </row>
    <row r="50" spans="1:28">
      <c r="A50" s="2">
        <v>13</v>
      </c>
      <c r="B50">
        <v>1</v>
      </c>
      <c r="M50">
        <v>1</v>
      </c>
      <c r="O50" t="s">
        <v>573</v>
      </c>
      <c r="Q50" s="13">
        <v>28</v>
      </c>
      <c r="R50" s="13">
        <v>2</v>
      </c>
      <c r="S50" s="13">
        <v>3</v>
      </c>
      <c r="T50" s="13">
        <v>1</v>
      </c>
      <c r="U50" s="13">
        <v>16</v>
      </c>
      <c r="V50" s="13">
        <v>1</v>
      </c>
      <c r="W50" s="13"/>
      <c r="X50" s="13">
        <v>14</v>
      </c>
      <c r="Y50" s="13">
        <v>1</v>
      </c>
      <c r="Z50" s="13"/>
      <c r="AA50" s="13">
        <v>1</v>
      </c>
      <c r="AB50" s="13">
        <v>67</v>
      </c>
    </row>
    <row r="51" spans="1:28">
      <c r="A51" s="12">
        <v>31182</v>
      </c>
      <c r="B51">
        <v>1</v>
      </c>
      <c r="M51">
        <v>1</v>
      </c>
      <c r="O51">
        <v>34333</v>
      </c>
      <c r="P51">
        <v>8</v>
      </c>
      <c r="Q51" s="13">
        <v>5</v>
      </c>
      <c r="R51" s="13"/>
      <c r="S51" s="13"/>
      <c r="T51" s="13"/>
      <c r="U51" s="13">
        <v>4</v>
      </c>
      <c r="V51" s="13"/>
      <c r="W51" s="13"/>
      <c r="X51" s="13">
        <v>5</v>
      </c>
      <c r="Y51" s="13"/>
      <c r="Z51" s="13"/>
      <c r="AA51" s="13"/>
      <c r="AB51" s="13">
        <v>14</v>
      </c>
    </row>
    <row r="52" spans="1:28">
      <c r="A52" s="2">
        <v>14</v>
      </c>
      <c r="B52">
        <v>3</v>
      </c>
      <c r="M52">
        <v>3</v>
      </c>
      <c r="P52">
        <v>9</v>
      </c>
      <c r="Q52" s="13">
        <v>2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>
        <v>2</v>
      </c>
    </row>
    <row r="53" spans="1:28">
      <c r="A53" s="12">
        <v>34312</v>
      </c>
      <c r="B53">
        <v>3</v>
      </c>
      <c r="M53">
        <v>3</v>
      </c>
      <c r="P53">
        <v>11</v>
      </c>
      <c r="Q53" s="13">
        <v>1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>
        <v>1</v>
      </c>
    </row>
    <row r="54" spans="1:28">
      <c r="A54" s="2" t="s">
        <v>578</v>
      </c>
      <c r="B54">
        <v>139</v>
      </c>
      <c r="C54">
        <v>3</v>
      </c>
      <c r="D54">
        <v>11</v>
      </c>
      <c r="E54">
        <v>12</v>
      </c>
      <c r="F54">
        <v>86</v>
      </c>
      <c r="G54">
        <v>10</v>
      </c>
      <c r="H54">
        <v>1</v>
      </c>
      <c r="I54">
        <v>91</v>
      </c>
      <c r="J54">
        <v>12</v>
      </c>
      <c r="K54">
        <v>2</v>
      </c>
      <c r="L54">
        <v>2</v>
      </c>
      <c r="M54">
        <v>369</v>
      </c>
      <c r="P54">
        <v>12</v>
      </c>
      <c r="Q54" s="13">
        <v>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>
        <v>1</v>
      </c>
    </row>
    <row r="55" spans="1:28">
      <c r="O55" t="s">
        <v>574</v>
      </c>
      <c r="Q55" s="13">
        <v>9</v>
      </c>
      <c r="R55" s="13"/>
      <c r="S55" s="13"/>
      <c r="T55" s="13"/>
      <c r="U55" s="13">
        <v>4</v>
      </c>
      <c r="V55" s="13"/>
      <c r="W55" s="13"/>
      <c r="X55" s="13">
        <v>5</v>
      </c>
      <c r="Y55" s="13"/>
      <c r="Z55" s="13"/>
      <c r="AA55" s="13"/>
      <c r="AB55" s="13">
        <v>18</v>
      </c>
    </row>
    <row r="56" spans="1:28">
      <c r="O56">
        <v>34346</v>
      </c>
      <c r="P56">
        <v>8</v>
      </c>
      <c r="Q56" s="13">
        <v>3</v>
      </c>
      <c r="R56" s="13"/>
      <c r="S56" s="13"/>
      <c r="T56" s="13">
        <v>1</v>
      </c>
      <c r="U56" s="13">
        <v>8</v>
      </c>
      <c r="V56" s="13">
        <v>1</v>
      </c>
      <c r="W56" s="13"/>
      <c r="X56" s="13">
        <v>4</v>
      </c>
      <c r="Y56" s="13">
        <v>1</v>
      </c>
      <c r="Z56" s="13"/>
      <c r="AA56" s="13"/>
      <c r="AB56" s="13">
        <v>18</v>
      </c>
    </row>
    <row r="57" spans="1:28">
      <c r="O57" t="s">
        <v>575</v>
      </c>
      <c r="Q57" s="13">
        <v>3</v>
      </c>
      <c r="R57" s="13"/>
      <c r="S57" s="13"/>
      <c r="T57" s="13">
        <v>1</v>
      </c>
      <c r="U57" s="13">
        <v>8</v>
      </c>
      <c r="V57" s="13">
        <v>1</v>
      </c>
      <c r="W57" s="13"/>
      <c r="X57" s="13">
        <v>4</v>
      </c>
      <c r="Y57" s="13">
        <v>1</v>
      </c>
      <c r="Z57" s="13"/>
      <c r="AA57" s="13"/>
      <c r="AB57" s="13">
        <v>18</v>
      </c>
    </row>
    <row r="58" spans="1:28">
      <c r="O58" t="s">
        <v>578</v>
      </c>
      <c r="Q58" s="13">
        <v>139</v>
      </c>
      <c r="R58" s="13">
        <v>3</v>
      </c>
      <c r="S58" s="13">
        <v>11</v>
      </c>
      <c r="T58" s="13">
        <v>12</v>
      </c>
      <c r="U58" s="13">
        <v>86</v>
      </c>
      <c r="V58" s="13">
        <v>10</v>
      </c>
      <c r="W58" s="13">
        <v>1</v>
      </c>
      <c r="X58" s="13">
        <v>91</v>
      </c>
      <c r="Y58" s="13">
        <v>12</v>
      </c>
      <c r="Z58" s="13">
        <v>2</v>
      </c>
      <c r="AA58" s="13">
        <v>2</v>
      </c>
      <c r="AB58" s="13">
        <v>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7D4C-1200-4F0E-A6D7-DF757945BCD0}">
  <dimension ref="A3:I33"/>
  <sheetViews>
    <sheetView zoomScale="60" zoomScaleNormal="60" workbookViewId="0"/>
  </sheetViews>
  <sheetFormatPr defaultRowHeight="14"/>
  <cols>
    <col min="1" max="1" width="13.9140625" bestFit="1" customWidth="1"/>
    <col min="2" max="2" width="14.9140625" bestFit="1" customWidth="1"/>
    <col min="3" max="3" width="7.75" bestFit="1" customWidth="1"/>
    <col min="4" max="4" width="10.1640625" bestFit="1" customWidth="1"/>
    <col min="5" max="5" width="10.25" bestFit="1" customWidth="1"/>
    <col min="9" max="9" width="12.1640625" bestFit="1" customWidth="1"/>
  </cols>
  <sheetData>
    <row r="3" spans="1:2">
      <c r="A3" s="1" t="s">
        <v>549</v>
      </c>
      <c r="B3" t="s">
        <v>828</v>
      </c>
    </row>
    <row r="4" spans="1:2">
      <c r="A4" s="2">
        <v>31182</v>
      </c>
      <c r="B4" s="13">
        <v>1011.3499999999999</v>
      </c>
    </row>
    <row r="5" spans="1:2">
      <c r="A5" s="2">
        <v>31218</v>
      </c>
      <c r="B5" s="13">
        <v>1051.6500000000001</v>
      </c>
    </row>
    <row r="6" spans="1:2">
      <c r="A6" s="2">
        <v>31224</v>
      </c>
      <c r="B6" s="13">
        <v>915</v>
      </c>
    </row>
    <row r="7" spans="1:2">
      <c r="A7" s="2">
        <v>31299</v>
      </c>
      <c r="B7" s="13">
        <v>1039.0999999999999</v>
      </c>
    </row>
    <row r="8" spans="1:2">
      <c r="A8" s="2">
        <v>33145</v>
      </c>
      <c r="B8" s="13">
        <v>945</v>
      </c>
    </row>
    <row r="9" spans="1:2">
      <c r="A9" s="2">
        <v>34278</v>
      </c>
      <c r="B9" s="13">
        <v>1043.25</v>
      </c>
    </row>
    <row r="10" spans="1:2">
      <c r="A10" s="2">
        <v>34286</v>
      </c>
      <c r="B10" s="13">
        <v>1009.9</v>
      </c>
    </row>
    <row r="11" spans="1:2">
      <c r="A11" s="2">
        <v>34288</v>
      </c>
      <c r="B11" s="13">
        <v>990.7</v>
      </c>
    </row>
    <row r="12" spans="1:2">
      <c r="A12" s="2">
        <v>34291</v>
      </c>
      <c r="B12" s="13">
        <v>1019.2</v>
      </c>
    </row>
    <row r="13" spans="1:2">
      <c r="A13" s="2">
        <v>34312</v>
      </c>
      <c r="B13" s="13">
        <v>1035.4000000000001</v>
      </c>
    </row>
    <row r="14" spans="1:2">
      <c r="A14" s="2">
        <v>34333</v>
      </c>
      <c r="B14" s="13">
        <v>948.9</v>
      </c>
    </row>
    <row r="15" spans="1:2">
      <c r="A15" s="2">
        <v>34346</v>
      </c>
      <c r="B15" s="13">
        <v>994.1</v>
      </c>
    </row>
    <row r="16" spans="1:2">
      <c r="A16" s="2" t="s">
        <v>578</v>
      </c>
      <c r="B16" s="13">
        <v>1000.2958333333332</v>
      </c>
    </row>
    <row r="19" spans="1:9">
      <c r="A19" s="1" t="s">
        <v>825</v>
      </c>
      <c r="B19" s="1" t="s">
        <v>548</v>
      </c>
    </row>
    <row r="20" spans="1:9">
      <c r="A20" s="1" t="s">
        <v>549</v>
      </c>
      <c r="B20" t="s">
        <v>576</v>
      </c>
      <c r="C20" t="s">
        <v>577</v>
      </c>
      <c r="D20" t="s">
        <v>827</v>
      </c>
      <c r="E20" t="s">
        <v>908</v>
      </c>
      <c r="F20" t="s">
        <v>909</v>
      </c>
      <c r="G20" t="s">
        <v>910</v>
      </c>
      <c r="H20" t="s">
        <v>907</v>
      </c>
      <c r="I20" t="s">
        <v>911</v>
      </c>
    </row>
    <row r="21" spans="1:9">
      <c r="A21" s="2">
        <v>31182</v>
      </c>
      <c r="B21" s="13">
        <v>996.1</v>
      </c>
      <c r="C21" s="13">
        <v>1026.5999999999999</v>
      </c>
      <c r="D21">
        <f>B4</f>
        <v>1011.3499999999999</v>
      </c>
      <c r="E21">
        <f>RANK(B21,B$21:B$32,0)</f>
        <v>7</v>
      </c>
      <c r="F21">
        <f>RANK(C21,C$21:C$32,0)</f>
        <v>6</v>
      </c>
      <c r="G21">
        <f>F21-E21</f>
        <v>-1</v>
      </c>
      <c r="H21">
        <f>C21-B21</f>
        <v>30.499999999999886</v>
      </c>
      <c r="I21">
        <f>RANK(H21,H21:H32,0)</f>
        <v>3</v>
      </c>
    </row>
    <row r="22" spans="1:9">
      <c r="A22" s="2">
        <v>31218</v>
      </c>
      <c r="B22" s="13">
        <v>1048.7</v>
      </c>
      <c r="C22" s="13">
        <v>1054.5999999999999</v>
      </c>
      <c r="D22">
        <f t="shared" ref="D22:D33" si="0">B5</f>
        <v>1051.6500000000001</v>
      </c>
      <c r="E22">
        <f t="shared" ref="E22:E32" si="1">RANK(B22,B$21:B$32,0)</f>
        <v>1</v>
      </c>
      <c r="F22">
        <f t="shared" ref="F22:F32" si="2">RANK(C22,C$21:C$32,0)</f>
        <v>2</v>
      </c>
      <c r="G22">
        <f t="shared" ref="G22:G32" si="3">F22-E22</f>
        <v>1</v>
      </c>
      <c r="H22">
        <f>C22-B22</f>
        <v>5.8999999999998636</v>
      </c>
      <c r="I22">
        <f t="shared" ref="I22:I32" si="4">RANK(H22,H22:H33,0)</f>
        <v>9</v>
      </c>
    </row>
    <row r="23" spans="1:9">
      <c r="A23" s="2">
        <v>31224</v>
      </c>
      <c r="B23" s="13">
        <v>909.6</v>
      </c>
      <c r="C23" s="13">
        <v>920.4</v>
      </c>
      <c r="D23">
        <f t="shared" si="0"/>
        <v>915</v>
      </c>
      <c r="E23">
        <f t="shared" si="1"/>
        <v>11</v>
      </c>
      <c r="F23">
        <f t="shared" si="2"/>
        <v>12</v>
      </c>
      <c r="G23">
        <f t="shared" si="3"/>
        <v>1</v>
      </c>
      <c r="H23">
        <f>C23-B23</f>
        <v>10.799999999999955</v>
      </c>
      <c r="I23">
        <f t="shared" si="4"/>
        <v>8</v>
      </c>
    </row>
    <row r="24" spans="1:9">
      <c r="A24" s="2">
        <v>31299</v>
      </c>
      <c r="B24" s="13">
        <v>1028.5</v>
      </c>
      <c r="C24" s="13">
        <v>1049.7</v>
      </c>
      <c r="D24">
        <f t="shared" si="0"/>
        <v>1039.0999999999999</v>
      </c>
      <c r="E24">
        <f t="shared" si="1"/>
        <v>3</v>
      </c>
      <c r="F24">
        <f t="shared" si="2"/>
        <v>4</v>
      </c>
      <c r="G24">
        <f t="shared" si="3"/>
        <v>1</v>
      </c>
      <c r="H24">
        <f>C24-B24</f>
        <v>21.200000000000045</v>
      </c>
      <c r="I24">
        <f t="shared" si="4"/>
        <v>5</v>
      </c>
    </row>
    <row r="25" spans="1:9">
      <c r="A25" s="2">
        <v>33145</v>
      </c>
      <c r="B25" s="13">
        <v>907.7</v>
      </c>
      <c r="C25" s="13">
        <v>982.3</v>
      </c>
      <c r="D25">
        <f t="shared" si="0"/>
        <v>945</v>
      </c>
      <c r="E25">
        <f t="shared" si="1"/>
        <v>12</v>
      </c>
      <c r="F25">
        <f t="shared" si="2"/>
        <v>10</v>
      </c>
      <c r="G25">
        <f t="shared" si="3"/>
        <v>-2</v>
      </c>
      <c r="H25">
        <f>C25-B25</f>
        <v>74.599999999999909</v>
      </c>
      <c r="I25">
        <f t="shared" si="4"/>
        <v>2</v>
      </c>
    </row>
    <row r="26" spans="1:9">
      <c r="A26" s="2">
        <v>34278</v>
      </c>
      <c r="B26" s="13">
        <v>1035.4000000000001</v>
      </c>
      <c r="C26" s="13">
        <v>1051.0999999999999</v>
      </c>
      <c r="D26">
        <f t="shared" si="0"/>
        <v>1043.25</v>
      </c>
      <c r="E26">
        <f t="shared" si="1"/>
        <v>2</v>
      </c>
      <c r="F26">
        <f t="shared" si="2"/>
        <v>3</v>
      </c>
      <c r="G26">
        <f t="shared" si="3"/>
        <v>1</v>
      </c>
      <c r="H26">
        <f>C26-B26</f>
        <v>15.699999999999818</v>
      </c>
      <c r="I26">
        <f t="shared" si="4"/>
        <v>4</v>
      </c>
    </row>
    <row r="27" spans="1:9">
      <c r="A27" s="2">
        <v>34286</v>
      </c>
      <c r="B27" s="13">
        <v>1009.9</v>
      </c>
      <c r="C27" s="13">
        <v>1009.9</v>
      </c>
      <c r="D27">
        <f t="shared" si="0"/>
        <v>1009.9</v>
      </c>
      <c r="E27">
        <f t="shared" si="1"/>
        <v>5</v>
      </c>
      <c r="F27">
        <f t="shared" si="2"/>
        <v>7</v>
      </c>
      <c r="G27">
        <f t="shared" si="3"/>
        <v>2</v>
      </c>
      <c r="H27">
        <f>C27-B27</f>
        <v>0</v>
      </c>
      <c r="I27">
        <f t="shared" si="4"/>
        <v>6</v>
      </c>
    </row>
    <row r="28" spans="1:9">
      <c r="A28" s="2">
        <v>34288</v>
      </c>
      <c r="B28" s="13">
        <v>988.2</v>
      </c>
      <c r="C28" s="13">
        <v>993.2</v>
      </c>
      <c r="D28">
        <f t="shared" si="0"/>
        <v>990.7</v>
      </c>
      <c r="E28">
        <f t="shared" si="1"/>
        <v>9</v>
      </c>
      <c r="F28">
        <f t="shared" si="2"/>
        <v>9</v>
      </c>
      <c r="G28">
        <f t="shared" si="3"/>
        <v>0</v>
      </c>
      <c r="H28">
        <f>C28-B28</f>
        <v>5</v>
      </c>
      <c r="I28">
        <f t="shared" si="4"/>
        <v>5</v>
      </c>
    </row>
    <row r="29" spans="1:9">
      <c r="A29" s="2">
        <v>34291</v>
      </c>
      <c r="B29" s="13">
        <v>1006.9</v>
      </c>
      <c r="C29" s="13">
        <v>1031.5</v>
      </c>
      <c r="D29">
        <f t="shared" si="0"/>
        <v>1019.2</v>
      </c>
      <c r="E29">
        <f t="shared" si="1"/>
        <v>6</v>
      </c>
      <c r="F29">
        <f t="shared" si="2"/>
        <v>5</v>
      </c>
      <c r="G29">
        <f t="shared" si="3"/>
        <v>-1</v>
      </c>
      <c r="H29">
        <f>C29-B29</f>
        <v>24.600000000000023</v>
      </c>
      <c r="I29">
        <f t="shared" si="4"/>
        <v>3</v>
      </c>
    </row>
    <row r="30" spans="1:9">
      <c r="A30" s="2">
        <v>34312</v>
      </c>
      <c r="B30" s="13">
        <v>1012.8</v>
      </c>
      <c r="C30" s="13">
        <v>1058</v>
      </c>
      <c r="D30">
        <f t="shared" si="0"/>
        <v>1035.4000000000001</v>
      </c>
      <c r="E30">
        <f t="shared" si="1"/>
        <v>4</v>
      </c>
      <c r="F30">
        <f t="shared" si="2"/>
        <v>1</v>
      </c>
      <c r="G30">
        <f t="shared" si="3"/>
        <v>-3</v>
      </c>
      <c r="H30">
        <f>C30-B30</f>
        <v>45.200000000000045</v>
      </c>
      <c r="I30">
        <f t="shared" si="4"/>
        <v>2</v>
      </c>
    </row>
    <row r="31" spans="1:9">
      <c r="A31" s="2">
        <v>34333</v>
      </c>
      <c r="B31" s="13">
        <v>943</v>
      </c>
      <c r="C31" s="13">
        <v>954.8</v>
      </c>
      <c r="D31">
        <f t="shared" si="0"/>
        <v>948.9</v>
      </c>
      <c r="E31">
        <f t="shared" si="1"/>
        <v>10</v>
      </c>
      <c r="F31">
        <f t="shared" si="2"/>
        <v>11</v>
      </c>
      <c r="G31">
        <f t="shared" si="3"/>
        <v>1</v>
      </c>
      <c r="H31">
        <f>C31-B31</f>
        <v>11.799999999999955</v>
      </c>
      <c r="I31">
        <f t="shared" si="4"/>
        <v>2</v>
      </c>
    </row>
    <row r="32" spans="1:9">
      <c r="A32" s="2">
        <v>34346</v>
      </c>
      <c r="B32" s="13">
        <v>994.1</v>
      </c>
      <c r="C32" s="13">
        <v>994.1</v>
      </c>
      <c r="D32">
        <f t="shared" si="0"/>
        <v>994.1</v>
      </c>
      <c r="E32">
        <f t="shared" si="1"/>
        <v>8</v>
      </c>
      <c r="F32">
        <f t="shared" si="2"/>
        <v>8</v>
      </c>
      <c r="G32">
        <f t="shared" si="3"/>
        <v>0</v>
      </c>
      <c r="H32">
        <f>C32-B32</f>
        <v>0</v>
      </c>
      <c r="I32">
        <f t="shared" si="4"/>
        <v>2</v>
      </c>
    </row>
    <row r="33" spans="1:8">
      <c r="A33" s="2" t="s">
        <v>578</v>
      </c>
      <c r="B33" s="13">
        <v>11880.9</v>
      </c>
      <c r="C33" s="13">
        <v>12126.199999999999</v>
      </c>
      <c r="D33">
        <f t="shared" si="0"/>
        <v>1000.2958333333332</v>
      </c>
      <c r="H33">
        <f>C33-B33</f>
        <v>245.29999999999927</v>
      </c>
    </row>
  </sheetData>
  <conditionalFormatting pivot="1" sqref="B21:C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91"/>
  <sheetViews>
    <sheetView tabSelected="1" zoomScale="22" zoomScaleNormal="22" workbookViewId="0"/>
  </sheetViews>
  <sheetFormatPr defaultColWidth="8.4140625" defaultRowHeight="14"/>
  <cols>
    <col min="1" max="1" width="11.58203125" bestFit="1" customWidth="1"/>
    <col min="2" max="2" width="23.58203125" bestFit="1" customWidth="1"/>
    <col min="3" max="3" width="18.58203125" bestFit="1" customWidth="1"/>
    <col min="4" max="4" width="10.6640625" bestFit="1" customWidth="1"/>
    <col min="5" max="5" width="10.25" bestFit="1" customWidth="1"/>
    <col min="6" max="6" width="10.58203125" bestFit="1" customWidth="1"/>
    <col min="7" max="7" width="23.25" bestFit="1" customWidth="1"/>
    <col min="8" max="9" width="11.9140625" bestFit="1" customWidth="1"/>
    <col min="10" max="13" width="10.58203125" bestFit="1" customWidth="1"/>
    <col min="14" max="14" width="5.08203125" bestFit="1" customWidth="1"/>
    <col min="15" max="15" width="6.08203125" bestFit="1" customWidth="1"/>
    <col min="16" max="16" width="10.1640625" bestFit="1" customWidth="1"/>
    <col min="17" max="17" width="10.4140625" bestFit="1" customWidth="1"/>
    <col min="18" max="18" width="10.6640625" bestFit="1" customWidth="1"/>
    <col min="19" max="19" width="11.33203125" bestFit="1" customWidth="1"/>
    <col min="20" max="24" width="10.1640625" bestFit="1" customWidth="1"/>
    <col min="25" max="26" width="10.6640625" bestFit="1" customWidth="1"/>
    <col min="27" max="28" width="10.58203125" bestFit="1" customWidth="1"/>
    <col min="30" max="30" width="10.58203125" bestFit="1" customWidth="1"/>
    <col min="31" max="31" width="10.58203125" customWidth="1"/>
    <col min="32" max="45" width="20.08203125" customWidth="1"/>
  </cols>
  <sheetData>
    <row r="1" spans="1:45">
      <c r="B1" s="1" t="s">
        <v>13</v>
      </c>
      <c r="C1" s="2">
        <v>17305</v>
      </c>
    </row>
    <row r="2" spans="1:45" ht="56">
      <c r="C2" s="4" t="str">
        <f>HLOOKUP(C4,$C$23:$M$23,1,0)</f>
        <v>\core\event\course_viewed</v>
      </c>
      <c r="D2" s="4" t="str">
        <f t="shared" ref="D2:M2" si="0">HLOOKUP(D4,$C$23:$M$23,1,0)</f>
        <v>\core\event\user_list_viewed</v>
      </c>
      <c r="E2" s="4" t="str">
        <f t="shared" si="0"/>
        <v>\core\event\user_profile_viewed</v>
      </c>
      <c r="F2" s="4" t="str">
        <f t="shared" si="0"/>
        <v>\mod_forum\event\assessable_uploaded</v>
      </c>
      <c r="G2" s="4" t="str">
        <f t="shared" si="0"/>
        <v>\mod_forum\event\course_module_viewed</v>
      </c>
      <c r="H2" s="4" t="str">
        <f t="shared" si="0"/>
        <v>\mod_forum\event\discussion_subscription_created</v>
      </c>
      <c r="I2" s="4" t="str">
        <f t="shared" si="0"/>
        <v>\mod_forum\event\discussion_subscription_deleted</v>
      </c>
      <c r="J2" s="4" t="str">
        <f t="shared" si="0"/>
        <v>\mod_forum\event\discussion_viewed</v>
      </c>
      <c r="K2" s="4" t="str">
        <f t="shared" si="0"/>
        <v>\mod_forum\event\post_created</v>
      </c>
      <c r="L2" s="4" t="str">
        <f t="shared" si="0"/>
        <v>\mod_forum\event\post_deleted</v>
      </c>
      <c r="M2" s="4" t="str">
        <f t="shared" si="0"/>
        <v>\mod_url\event\course_module_viewed</v>
      </c>
      <c r="N2" t="s">
        <v>562</v>
      </c>
    </row>
    <row r="3" spans="1:45">
      <c r="B3" s="1" t="s">
        <v>550</v>
      </c>
      <c r="C3" s="1" t="s">
        <v>548</v>
      </c>
      <c r="Q3" t="s">
        <v>583</v>
      </c>
      <c r="AG3" t="s">
        <v>719</v>
      </c>
      <c r="AH3">
        <f>CORREL(AG5:AG16,AH5:AH16)</f>
        <v>0.83083271047810558</v>
      </c>
      <c r="AQ3">
        <f>CORREL(AQ5:AQ16,AS5:AS16)</f>
        <v>0.86013986013986032</v>
      </c>
      <c r="AS3">
        <f>CORREL(AR5:AR16,AS5:AS16)</f>
        <v>0.8542935058229556</v>
      </c>
    </row>
    <row r="4" spans="1:45" s="4" customFormat="1" ht="70">
      <c r="A4" s="4" t="s">
        <v>0</v>
      </c>
      <c r="B4" s="3" t="s">
        <v>549</v>
      </c>
      <c r="C4" s="4" t="s">
        <v>41</v>
      </c>
      <c r="D4" s="4" t="s">
        <v>45</v>
      </c>
      <c r="E4" s="4" t="s">
        <v>33</v>
      </c>
      <c r="F4" s="4" t="s">
        <v>80</v>
      </c>
      <c r="G4" s="4" t="s">
        <v>48</v>
      </c>
      <c r="H4" s="4" t="s">
        <v>110</v>
      </c>
      <c r="I4" s="4" t="s">
        <v>384</v>
      </c>
      <c r="J4" s="4" t="s">
        <v>89</v>
      </c>
      <c r="K4" s="4" t="s">
        <v>91</v>
      </c>
      <c r="L4" s="4" t="s">
        <v>116</v>
      </c>
      <c r="M4" s="4" t="s">
        <v>316</v>
      </c>
      <c r="N4" s="4" t="s">
        <v>578</v>
      </c>
      <c r="O4"/>
      <c r="P4"/>
      <c r="Q4" s="4" t="s">
        <v>582</v>
      </c>
      <c r="R4" s="4" t="str">
        <f>C4</f>
        <v>\core\event\course_viewed</v>
      </c>
      <c r="S4" s="4" t="str">
        <f t="shared" ref="S4:AC4" si="1">D4</f>
        <v>\core\event\user_list_viewed</v>
      </c>
      <c r="T4" s="4" t="str">
        <f t="shared" si="1"/>
        <v>\core\event\user_profile_viewed</v>
      </c>
      <c r="U4" s="4" t="str">
        <f t="shared" si="1"/>
        <v>\mod_forum\event\assessable_uploaded</v>
      </c>
      <c r="V4" s="4" t="str">
        <f t="shared" si="1"/>
        <v>\mod_forum\event\course_module_viewed</v>
      </c>
      <c r="W4" s="4" t="str">
        <f t="shared" si="1"/>
        <v>\mod_forum\event\discussion_subscription_created</v>
      </c>
      <c r="X4" s="4" t="str">
        <f t="shared" si="1"/>
        <v>\mod_forum\event\discussion_subscription_deleted</v>
      </c>
      <c r="Y4" s="4" t="str">
        <f t="shared" si="1"/>
        <v>\mod_forum\event\discussion_viewed</v>
      </c>
      <c r="Z4" s="4" t="str">
        <f t="shared" si="1"/>
        <v>\mod_forum\event\post_created</v>
      </c>
      <c r="AA4" s="4" t="str">
        <f t="shared" si="1"/>
        <v>\mod_forum\event\post_deleted</v>
      </c>
      <c r="AB4" s="4" t="str">
        <f t="shared" si="1"/>
        <v>\mod_url\event\course_module_viewed</v>
      </c>
      <c r="AC4" s="4" t="str">
        <f t="shared" si="1"/>
        <v>total</v>
      </c>
      <c r="AD4" t="s">
        <v>584</v>
      </c>
      <c r="AE4" s="4" t="str">
        <f>AG4</f>
        <v>model (now)</v>
      </c>
      <c r="AF4" t="s">
        <v>0</v>
      </c>
      <c r="AG4" t="s">
        <v>717</v>
      </c>
      <c r="AH4" s="4" t="str">
        <f>AE23</f>
        <v>model (earlier)</v>
      </c>
      <c r="AI4" s="4" t="s">
        <v>829</v>
      </c>
      <c r="AJ4" s="4" t="s">
        <v>863</v>
      </c>
      <c r="AK4" s="4" t="s">
        <v>864</v>
      </c>
      <c r="AL4" s="4" t="s">
        <v>952</v>
      </c>
      <c r="AM4" s="4" t="str">
        <f>AF4</f>
        <v>id</v>
      </c>
      <c r="AN4" s="4" t="s">
        <v>720</v>
      </c>
      <c r="AO4" s="4" t="s">
        <v>721</v>
      </c>
      <c r="AP4" s="4" t="str">
        <f>AI4</f>
        <v>model_average</v>
      </c>
      <c r="AQ4" s="4" t="str">
        <f>AJ4</f>
        <v>model_trend</v>
      </c>
      <c r="AR4" s="4" t="str">
        <f>'OAM3'!L1</f>
        <v>rank_final</v>
      </c>
      <c r="AS4" s="4" t="str">
        <f>'OAM3'!K1</f>
        <v>rank_final2</v>
      </c>
    </row>
    <row r="5" spans="1:45">
      <c r="A5">
        <v>1</v>
      </c>
      <c r="B5" s="2">
        <v>31182</v>
      </c>
      <c r="C5" s="13">
        <v>7</v>
      </c>
      <c r="D5" s="13">
        <v>0</v>
      </c>
      <c r="E5" s="13">
        <v>0</v>
      </c>
      <c r="F5" s="13">
        <v>2</v>
      </c>
      <c r="G5" s="13">
        <v>4</v>
      </c>
      <c r="H5" s="13">
        <v>1</v>
      </c>
      <c r="I5" s="13">
        <v>0</v>
      </c>
      <c r="J5" s="13">
        <v>7</v>
      </c>
      <c r="K5" s="13">
        <v>2</v>
      </c>
      <c r="L5" s="13">
        <v>1</v>
      </c>
      <c r="M5" s="13">
        <v>0</v>
      </c>
      <c r="N5" s="13">
        <v>24</v>
      </c>
      <c r="Q5">
        <f>B5</f>
        <v>31182</v>
      </c>
      <c r="R5">
        <f>RANK(C5,C$5:C$16,0)</f>
        <v>7</v>
      </c>
      <c r="S5">
        <f t="shared" ref="S5:S16" si="2">RANK(D5,D$5:D$16,0)</f>
        <v>3</v>
      </c>
      <c r="T5">
        <f t="shared" ref="T5:T16" si="3">RANK(E5,E$5:E$16,0)</f>
        <v>6</v>
      </c>
      <c r="U5">
        <f t="shared" ref="U5:U16" si="4">RANK(F5,F$5:F$16,0)</f>
        <v>1</v>
      </c>
      <c r="V5">
        <f t="shared" ref="V5:V16" si="5">RANK(G5,G$5:G$16,0)</f>
        <v>7</v>
      </c>
      <c r="W5">
        <f t="shared" ref="W5:W16" si="6">RANK(H5,H$5:H$16,0)</f>
        <v>1</v>
      </c>
      <c r="X5">
        <f t="shared" ref="X5:X16" si="7">RANK(I5,I$5:I$16,0)</f>
        <v>2</v>
      </c>
      <c r="Y5">
        <f t="shared" ref="Y5:Y16" si="8">RANK(J5,J$5:J$16,0)</f>
        <v>6</v>
      </c>
      <c r="Z5">
        <f t="shared" ref="Z5:Z16" si="9">RANK(K5,K$5:K$16,0)</f>
        <v>1</v>
      </c>
      <c r="AA5">
        <f t="shared" ref="AA5:AA16" si="10">RANK(L5,L$5:L$16,0)</f>
        <v>1</v>
      </c>
      <c r="AB5">
        <f t="shared" ref="AB5:AB16" si="11">RANK(M5,M$5:M$16,0)</f>
        <v>3</v>
      </c>
      <c r="AC5">
        <f t="shared" ref="AC5:AC16" si="12">RANK(N5,N$5:N$16,0)</f>
        <v>6</v>
      </c>
      <c r="AD5">
        <v>1000</v>
      </c>
      <c r="AE5" s="4">
        <f t="shared" ref="AE5:AE16" si="13">AG5</f>
        <v>1012</v>
      </c>
      <c r="AF5">
        <f>B5</f>
        <v>31182</v>
      </c>
      <c r="AG5">
        <f>models!N50</f>
        <v>1012</v>
      </c>
      <c r="AH5">
        <f>AE24</f>
        <v>1004.1</v>
      </c>
      <c r="AI5">
        <f>'2in1'!D21</f>
        <v>1011.3499999999999</v>
      </c>
      <c r="AJ5">
        <f>OAM!M16</f>
        <v>1011.1</v>
      </c>
      <c r="AK5">
        <f>'OAM2'!G2</f>
        <v>1003.7</v>
      </c>
      <c r="AL5">
        <f>'OAM3'!J2</f>
        <v>1010.2</v>
      </c>
      <c r="AM5" s="4">
        <f t="shared" ref="AM5:AM16" si="14">AF5</f>
        <v>31182</v>
      </c>
      <c r="AN5">
        <f>RANK(AG5,AG$5:AG$16,0)</f>
        <v>5</v>
      </c>
      <c r="AO5">
        <f t="shared" ref="AO5:AQ16" si="15">RANK(AH5,AH$5:AH$16,0)</f>
        <v>7</v>
      </c>
      <c r="AP5">
        <f t="shared" si="15"/>
        <v>6</v>
      </c>
      <c r="AQ5">
        <f t="shared" si="15"/>
        <v>4</v>
      </c>
      <c r="AR5" s="4">
        <f>'OAM3'!L2</f>
        <v>6</v>
      </c>
      <c r="AS5" s="4">
        <f>'OAM3'!K2</f>
        <v>5</v>
      </c>
    </row>
    <row r="6" spans="1:45">
      <c r="A6">
        <v>2</v>
      </c>
      <c r="B6" s="2">
        <v>31218</v>
      </c>
      <c r="C6" s="13">
        <v>16</v>
      </c>
      <c r="D6" s="13">
        <v>1</v>
      </c>
      <c r="E6" s="13">
        <v>5</v>
      </c>
      <c r="F6" s="13">
        <v>1</v>
      </c>
      <c r="G6" s="13">
        <v>9</v>
      </c>
      <c r="H6" s="13">
        <v>1</v>
      </c>
      <c r="I6" s="13">
        <v>1</v>
      </c>
      <c r="J6" s="13">
        <v>12</v>
      </c>
      <c r="K6" s="13">
        <v>1</v>
      </c>
      <c r="L6" s="13">
        <v>0</v>
      </c>
      <c r="M6" s="13">
        <v>1</v>
      </c>
      <c r="N6" s="13">
        <v>48</v>
      </c>
      <c r="Q6">
        <f t="shared" ref="Q6:Q16" si="16">B6</f>
        <v>31218</v>
      </c>
      <c r="R6">
        <f t="shared" ref="R6:R16" si="17">RANK(C6,C$5:C$16,0)</f>
        <v>4</v>
      </c>
      <c r="S6">
        <f t="shared" si="2"/>
        <v>2</v>
      </c>
      <c r="T6">
        <f t="shared" si="3"/>
        <v>1</v>
      </c>
      <c r="U6">
        <f t="shared" si="4"/>
        <v>3</v>
      </c>
      <c r="V6">
        <f t="shared" si="5"/>
        <v>4</v>
      </c>
      <c r="W6">
        <f t="shared" si="6"/>
        <v>1</v>
      </c>
      <c r="X6">
        <f t="shared" si="7"/>
        <v>1</v>
      </c>
      <c r="Y6">
        <f t="shared" si="8"/>
        <v>3</v>
      </c>
      <c r="Z6">
        <f t="shared" si="9"/>
        <v>3</v>
      </c>
      <c r="AA6">
        <f t="shared" si="10"/>
        <v>3</v>
      </c>
      <c r="AB6">
        <f t="shared" si="11"/>
        <v>1</v>
      </c>
      <c r="AC6">
        <f t="shared" si="12"/>
        <v>3</v>
      </c>
      <c r="AD6">
        <v>1000</v>
      </c>
      <c r="AE6" s="4">
        <f t="shared" si="13"/>
        <v>1024.4000000000001</v>
      </c>
      <c r="AF6">
        <f t="shared" ref="AF6:AF16" si="18">B6</f>
        <v>31218</v>
      </c>
      <c r="AG6">
        <f>models!N51</f>
        <v>1024.4000000000001</v>
      </c>
      <c r="AH6">
        <f>AE25</f>
        <v>1028.9000000000001</v>
      </c>
      <c r="AI6">
        <f>'2in1'!D22</f>
        <v>1051.6500000000001</v>
      </c>
      <c r="AJ6">
        <f>OAM!M17</f>
        <v>1016.6</v>
      </c>
      <c r="AK6">
        <f>'OAM2'!G3</f>
        <v>1018.7</v>
      </c>
      <c r="AL6">
        <f>'OAM3'!J3</f>
        <v>1000.2</v>
      </c>
      <c r="AM6" s="4">
        <f t="shared" si="14"/>
        <v>31218</v>
      </c>
      <c r="AN6">
        <f t="shared" ref="AN6:AN16" si="19">RANK(AG6,AG$5:AG$16,0)</f>
        <v>2</v>
      </c>
      <c r="AO6">
        <f t="shared" si="15"/>
        <v>1</v>
      </c>
      <c r="AP6">
        <f t="shared" si="15"/>
        <v>1</v>
      </c>
      <c r="AQ6">
        <f t="shared" si="15"/>
        <v>3</v>
      </c>
      <c r="AR6" s="34">
        <f>'OAM3'!L3</f>
        <v>1</v>
      </c>
      <c r="AS6" s="34">
        <f>'OAM3'!K3</f>
        <v>6</v>
      </c>
    </row>
    <row r="7" spans="1:45">
      <c r="A7">
        <v>3</v>
      </c>
      <c r="B7" s="2">
        <v>31224</v>
      </c>
      <c r="C7" s="13">
        <v>4</v>
      </c>
      <c r="D7" s="13">
        <v>0</v>
      </c>
      <c r="E7" s="13">
        <v>0</v>
      </c>
      <c r="F7" s="13">
        <v>0</v>
      </c>
      <c r="G7" s="13">
        <v>1</v>
      </c>
      <c r="H7" s="13">
        <v>0</v>
      </c>
      <c r="I7" s="13">
        <v>0</v>
      </c>
      <c r="J7" s="13">
        <v>2</v>
      </c>
      <c r="K7" s="13">
        <v>0</v>
      </c>
      <c r="L7" s="13">
        <v>0</v>
      </c>
      <c r="M7" s="13">
        <v>0</v>
      </c>
      <c r="N7" s="13">
        <v>7</v>
      </c>
      <c r="Q7">
        <f t="shared" si="16"/>
        <v>31224</v>
      </c>
      <c r="R7">
        <f t="shared" si="17"/>
        <v>9</v>
      </c>
      <c r="S7">
        <f t="shared" si="2"/>
        <v>3</v>
      </c>
      <c r="T7">
        <f t="shared" si="3"/>
        <v>6</v>
      </c>
      <c r="U7">
        <f t="shared" si="4"/>
        <v>11</v>
      </c>
      <c r="V7">
        <f t="shared" si="5"/>
        <v>12</v>
      </c>
      <c r="W7">
        <f t="shared" si="6"/>
        <v>11</v>
      </c>
      <c r="X7">
        <f t="shared" si="7"/>
        <v>2</v>
      </c>
      <c r="Y7">
        <f t="shared" si="8"/>
        <v>12</v>
      </c>
      <c r="Z7">
        <f t="shared" si="9"/>
        <v>11</v>
      </c>
      <c r="AA7">
        <f t="shared" si="10"/>
        <v>3</v>
      </c>
      <c r="AB7">
        <f t="shared" si="11"/>
        <v>3</v>
      </c>
      <c r="AC7">
        <f t="shared" si="12"/>
        <v>12</v>
      </c>
      <c r="AD7">
        <v>1000</v>
      </c>
      <c r="AE7" s="4">
        <f t="shared" si="13"/>
        <v>955</v>
      </c>
      <c r="AF7">
        <f t="shared" si="18"/>
        <v>31224</v>
      </c>
      <c r="AG7">
        <f>models!N52</f>
        <v>955</v>
      </c>
      <c r="AH7">
        <f>AE26</f>
        <v>959.4</v>
      </c>
      <c r="AI7">
        <f>'2in1'!D23</f>
        <v>915</v>
      </c>
      <c r="AJ7">
        <f>OAM!M18</f>
        <v>982.6</v>
      </c>
      <c r="AK7">
        <f>'OAM2'!G4</f>
        <v>979.8</v>
      </c>
      <c r="AL7">
        <f>'OAM3'!J4</f>
        <v>971.2</v>
      </c>
      <c r="AM7" s="4">
        <f t="shared" si="14"/>
        <v>31224</v>
      </c>
      <c r="AN7">
        <f t="shared" si="19"/>
        <v>12</v>
      </c>
      <c r="AO7">
        <f t="shared" si="15"/>
        <v>11</v>
      </c>
      <c r="AP7">
        <f t="shared" si="15"/>
        <v>12</v>
      </c>
      <c r="AQ7">
        <f t="shared" si="15"/>
        <v>11</v>
      </c>
      <c r="AR7" s="4">
        <f>'OAM3'!L4</f>
        <v>12</v>
      </c>
      <c r="AS7" s="4">
        <f>'OAM3'!K4</f>
        <v>12</v>
      </c>
    </row>
    <row r="8" spans="1:45">
      <c r="A8">
        <v>4</v>
      </c>
      <c r="B8" s="2">
        <v>31299</v>
      </c>
      <c r="C8" s="13">
        <v>25</v>
      </c>
      <c r="D8" s="13">
        <v>0</v>
      </c>
      <c r="E8" s="13">
        <v>0</v>
      </c>
      <c r="F8" s="13">
        <v>1</v>
      </c>
      <c r="G8" s="13">
        <v>15</v>
      </c>
      <c r="H8" s="13">
        <v>1</v>
      </c>
      <c r="I8" s="13">
        <v>0</v>
      </c>
      <c r="J8" s="13">
        <v>15</v>
      </c>
      <c r="K8" s="13">
        <v>1</v>
      </c>
      <c r="L8" s="13">
        <v>0</v>
      </c>
      <c r="M8" s="13">
        <v>0</v>
      </c>
      <c r="N8" s="13">
        <v>58</v>
      </c>
      <c r="Q8">
        <f t="shared" si="16"/>
        <v>31299</v>
      </c>
      <c r="R8">
        <f t="shared" si="17"/>
        <v>2</v>
      </c>
      <c r="S8">
        <f t="shared" si="2"/>
        <v>3</v>
      </c>
      <c r="T8">
        <f t="shared" si="3"/>
        <v>6</v>
      </c>
      <c r="U8">
        <f t="shared" si="4"/>
        <v>3</v>
      </c>
      <c r="V8">
        <f t="shared" si="5"/>
        <v>2</v>
      </c>
      <c r="W8">
        <f t="shared" si="6"/>
        <v>1</v>
      </c>
      <c r="X8">
        <f t="shared" si="7"/>
        <v>2</v>
      </c>
      <c r="Y8">
        <f t="shared" si="8"/>
        <v>1</v>
      </c>
      <c r="Z8">
        <f t="shared" si="9"/>
        <v>3</v>
      </c>
      <c r="AA8">
        <f t="shared" si="10"/>
        <v>3</v>
      </c>
      <c r="AB8">
        <f t="shared" si="11"/>
        <v>3</v>
      </c>
      <c r="AC8">
        <f t="shared" si="12"/>
        <v>2</v>
      </c>
      <c r="AD8">
        <v>1000</v>
      </c>
      <c r="AE8" s="4">
        <f t="shared" si="13"/>
        <v>1023.4</v>
      </c>
      <c r="AF8">
        <f t="shared" si="18"/>
        <v>31299</v>
      </c>
      <c r="AG8">
        <f>models!N53</f>
        <v>1023.4</v>
      </c>
      <c r="AH8">
        <f>AE27</f>
        <v>1025</v>
      </c>
      <c r="AI8">
        <f>'2in1'!D24</f>
        <v>1039.0999999999999</v>
      </c>
      <c r="AJ8">
        <f>OAM!M19</f>
        <v>1020.6</v>
      </c>
      <c r="AK8">
        <f>'OAM2'!G5</f>
        <v>1017.2</v>
      </c>
      <c r="AL8">
        <f>'OAM3'!J5</f>
        <v>1024.7</v>
      </c>
      <c r="AM8" s="4">
        <f t="shared" si="14"/>
        <v>31299</v>
      </c>
      <c r="AN8">
        <f t="shared" si="19"/>
        <v>3</v>
      </c>
      <c r="AO8">
        <f t="shared" si="15"/>
        <v>2</v>
      </c>
      <c r="AP8">
        <f t="shared" si="15"/>
        <v>3</v>
      </c>
      <c r="AQ8">
        <f t="shared" si="15"/>
        <v>2</v>
      </c>
      <c r="AR8" s="4">
        <f>'OAM3'!L5</f>
        <v>2</v>
      </c>
      <c r="AS8" s="4">
        <f>'OAM3'!K5</f>
        <v>2</v>
      </c>
    </row>
    <row r="9" spans="1:45">
      <c r="A9">
        <v>5</v>
      </c>
      <c r="B9" s="2">
        <v>33145</v>
      </c>
      <c r="C9" s="13">
        <v>4</v>
      </c>
      <c r="D9" s="13">
        <v>0</v>
      </c>
      <c r="E9" s="13">
        <v>0</v>
      </c>
      <c r="F9" s="13">
        <v>1</v>
      </c>
      <c r="G9" s="13">
        <v>4</v>
      </c>
      <c r="H9" s="13">
        <v>1</v>
      </c>
      <c r="I9" s="13">
        <v>0</v>
      </c>
      <c r="J9" s="13">
        <v>3</v>
      </c>
      <c r="K9" s="13">
        <v>1</v>
      </c>
      <c r="L9" s="13">
        <v>0</v>
      </c>
      <c r="M9" s="13">
        <v>0</v>
      </c>
      <c r="N9" s="13">
        <v>14</v>
      </c>
      <c r="Q9">
        <f t="shared" si="16"/>
        <v>33145</v>
      </c>
      <c r="R9">
        <f t="shared" si="17"/>
        <v>9</v>
      </c>
      <c r="S9">
        <f t="shared" si="2"/>
        <v>3</v>
      </c>
      <c r="T9">
        <f t="shared" si="3"/>
        <v>6</v>
      </c>
      <c r="U9">
        <f t="shared" si="4"/>
        <v>3</v>
      </c>
      <c r="V9">
        <f t="shared" si="5"/>
        <v>7</v>
      </c>
      <c r="W9">
        <f t="shared" si="6"/>
        <v>1</v>
      </c>
      <c r="X9">
        <f t="shared" si="7"/>
        <v>2</v>
      </c>
      <c r="Y9">
        <f t="shared" si="8"/>
        <v>11</v>
      </c>
      <c r="Z9">
        <f t="shared" si="9"/>
        <v>3</v>
      </c>
      <c r="AA9">
        <f t="shared" si="10"/>
        <v>3</v>
      </c>
      <c r="AB9">
        <f t="shared" si="11"/>
        <v>3</v>
      </c>
      <c r="AC9">
        <f t="shared" si="12"/>
        <v>11</v>
      </c>
      <c r="AD9">
        <v>1000</v>
      </c>
      <c r="AE9" s="4">
        <f t="shared" si="13"/>
        <v>987.7</v>
      </c>
      <c r="AF9">
        <f t="shared" si="18"/>
        <v>33145</v>
      </c>
      <c r="AG9">
        <f>models!N54</f>
        <v>987.7</v>
      </c>
      <c r="AH9">
        <f>AE28</f>
        <v>957.4</v>
      </c>
      <c r="AI9">
        <f>'2in1'!D25</f>
        <v>945</v>
      </c>
      <c r="AJ9">
        <f>OAM!M20</f>
        <v>980.1</v>
      </c>
      <c r="AK9">
        <f>'OAM2'!G6</f>
        <v>980.8</v>
      </c>
      <c r="AL9">
        <f>'OAM3'!J6</f>
        <v>978.2</v>
      </c>
      <c r="AM9" s="4">
        <f t="shared" si="14"/>
        <v>33145</v>
      </c>
      <c r="AN9">
        <f t="shared" si="19"/>
        <v>9</v>
      </c>
      <c r="AO9">
        <f t="shared" si="15"/>
        <v>12</v>
      </c>
      <c r="AP9">
        <f t="shared" si="15"/>
        <v>11</v>
      </c>
      <c r="AQ9">
        <f t="shared" si="15"/>
        <v>12</v>
      </c>
      <c r="AR9" s="4">
        <f>'OAM3'!L6</f>
        <v>11</v>
      </c>
      <c r="AS9" s="4">
        <f>'OAM3'!K6</f>
        <v>11</v>
      </c>
    </row>
    <row r="10" spans="1:45">
      <c r="A10">
        <v>6</v>
      </c>
      <c r="B10" s="2">
        <v>34278</v>
      </c>
      <c r="C10" s="13">
        <v>14</v>
      </c>
      <c r="D10" s="13">
        <v>0</v>
      </c>
      <c r="E10" s="13">
        <v>1</v>
      </c>
      <c r="F10" s="13">
        <v>2</v>
      </c>
      <c r="G10" s="13">
        <v>7</v>
      </c>
      <c r="H10" s="13">
        <v>1</v>
      </c>
      <c r="I10" s="13">
        <v>0</v>
      </c>
      <c r="J10" s="13">
        <v>11</v>
      </c>
      <c r="K10" s="13">
        <v>2</v>
      </c>
      <c r="L10" s="13">
        <v>1</v>
      </c>
      <c r="M10" s="13">
        <v>0</v>
      </c>
      <c r="N10" s="13">
        <v>39</v>
      </c>
      <c r="Q10">
        <f t="shared" si="16"/>
        <v>34278</v>
      </c>
      <c r="R10">
        <f t="shared" si="17"/>
        <v>5</v>
      </c>
      <c r="S10">
        <f t="shared" si="2"/>
        <v>3</v>
      </c>
      <c r="T10">
        <f t="shared" si="3"/>
        <v>3</v>
      </c>
      <c r="U10">
        <f t="shared" si="4"/>
        <v>1</v>
      </c>
      <c r="V10">
        <f t="shared" si="5"/>
        <v>6</v>
      </c>
      <c r="W10">
        <f t="shared" si="6"/>
        <v>1</v>
      </c>
      <c r="X10">
        <f t="shared" si="7"/>
        <v>2</v>
      </c>
      <c r="Y10">
        <f t="shared" si="8"/>
        <v>4</v>
      </c>
      <c r="Z10">
        <f t="shared" si="9"/>
        <v>1</v>
      </c>
      <c r="AA10">
        <f t="shared" si="10"/>
        <v>1</v>
      </c>
      <c r="AB10">
        <f t="shared" si="11"/>
        <v>3</v>
      </c>
      <c r="AC10">
        <f t="shared" si="12"/>
        <v>4</v>
      </c>
      <c r="AD10">
        <v>1000</v>
      </c>
      <c r="AE10" s="4">
        <f t="shared" si="13"/>
        <v>1021.9</v>
      </c>
      <c r="AF10">
        <f t="shared" si="18"/>
        <v>34278</v>
      </c>
      <c r="AG10">
        <f>models!N55</f>
        <v>1021.9</v>
      </c>
      <c r="AH10">
        <f>AE29</f>
        <v>1024</v>
      </c>
      <c r="AI10">
        <f>'2in1'!D26</f>
        <v>1043.25</v>
      </c>
      <c r="AJ10">
        <f>OAM!M21</f>
        <v>1005.6</v>
      </c>
      <c r="AK10">
        <f>'OAM2'!G7</f>
        <v>1010.7</v>
      </c>
      <c r="AL10">
        <f>'OAM3'!J7</f>
        <v>1021.7</v>
      </c>
      <c r="AM10" s="4">
        <f t="shared" si="14"/>
        <v>34278</v>
      </c>
      <c r="AN10" s="33">
        <f t="shared" si="19"/>
        <v>4</v>
      </c>
      <c r="AO10" s="33">
        <f t="shared" si="15"/>
        <v>3</v>
      </c>
      <c r="AP10" s="33">
        <f t="shared" si="15"/>
        <v>2</v>
      </c>
      <c r="AQ10" s="33">
        <f t="shared" si="15"/>
        <v>6</v>
      </c>
      <c r="AR10" s="4">
        <f>'OAM3'!L7</f>
        <v>4</v>
      </c>
      <c r="AS10" s="4">
        <f>'OAM3'!K7</f>
        <v>3</v>
      </c>
    </row>
    <row r="11" spans="1:45">
      <c r="A11">
        <v>7</v>
      </c>
      <c r="B11" s="2">
        <v>34286</v>
      </c>
      <c r="C11" s="13">
        <v>4</v>
      </c>
      <c r="D11" s="13">
        <v>0</v>
      </c>
      <c r="E11" s="13">
        <v>1</v>
      </c>
      <c r="F11" s="13">
        <v>1</v>
      </c>
      <c r="G11" s="13">
        <v>4</v>
      </c>
      <c r="H11" s="13">
        <v>1</v>
      </c>
      <c r="I11" s="13">
        <v>0</v>
      </c>
      <c r="J11" s="13">
        <v>9</v>
      </c>
      <c r="K11" s="13">
        <v>1</v>
      </c>
      <c r="L11" s="13">
        <v>0</v>
      </c>
      <c r="M11" s="13">
        <v>0</v>
      </c>
      <c r="N11" s="13">
        <v>21</v>
      </c>
      <c r="Q11">
        <f t="shared" si="16"/>
        <v>34286</v>
      </c>
      <c r="R11">
        <f t="shared" si="17"/>
        <v>9</v>
      </c>
      <c r="S11">
        <f t="shared" si="2"/>
        <v>3</v>
      </c>
      <c r="T11">
        <f t="shared" si="3"/>
        <v>3</v>
      </c>
      <c r="U11">
        <f t="shared" si="4"/>
        <v>3</v>
      </c>
      <c r="V11">
        <f t="shared" si="5"/>
        <v>7</v>
      </c>
      <c r="W11">
        <f t="shared" si="6"/>
        <v>1</v>
      </c>
      <c r="X11">
        <f t="shared" si="7"/>
        <v>2</v>
      </c>
      <c r="Y11">
        <f t="shared" si="8"/>
        <v>5</v>
      </c>
      <c r="Z11">
        <f t="shared" si="9"/>
        <v>3</v>
      </c>
      <c r="AA11">
        <f t="shared" si="10"/>
        <v>3</v>
      </c>
      <c r="AB11">
        <f t="shared" si="11"/>
        <v>3</v>
      </c>
      <c r="AC11">
        <f t="shared" si="12"/>
        <v>7</v>
      </c>
      <c r="AD11">
        <v>1000</v>
      </c>
      <c r="AE11" s="4">
        <f t="shared" si="13"/>
        <v>1000.6</v>
      </c>
      <c r="AF11">
        <f t="shared" si="18"/>
        <v>34286</v>
      </c>
      <c r="AG11">
        <f>models!N56</f>
        <v>1000.6</v>
      </c>
      <c r="AH11">
        <f>AE30</f>
        <v>1008.1</v>
      </c>
      <c r="AI11">
        <f>'2in1'!D27</f>
        <v>1009.9</v>
      </c>
      <c r="AJ11">
        <f>OAM!M22</f>
        <v>987.1</v>
      </c>
      <c r="AK11">
        <f>'OAM2'!G8</f>
        <v>998.8</v>
      </c>
      <c r="AL11">
        <f>'OAM3'!J8</f>
        <v>981.7</v>
      </c>
      <c r="AM11" s="4">
        <f t="shared" si="14"/>
        <v>34286</v>
      </c>
      <c r="AN11">
        <f t="shared" si="19"/>
        <v>7</v>
      </c>
      <c r="AO11">
        <f t="shared" si="15"/>
        <v>5</v>
      </c>
      <c r="AP11">
        <f t="shared" si="15"/>
        <v>7</v>
      </c>
      <c r="AQ11">
        <f t="shared" si="15"/>
        <v>8</v>
      </c>
      <c r="AR11" s="4">
        <f>'OAM3'!L8</f>
        <v>7</v>
      </c>
      <c r="AS11" s="4">
        <f>'OAM3'!K8</f>
        <v>10</v>
      </c>
    </row>
    <row r="12" spans="1:45">
      <c r="A12">
        <v>8</v>
      </c>
      <c r="B12" s="2">
        <v>34288</v>
      </c>
      <c r="C12" s="13">
        <v>6</v>
      </c>
      <c r="D12" s="13">
        <v>0</v>
      </c>
      <c r="E12" s="13">
        <v>0</v>
      </c>
      <c r="F12" s="13">
        <v>1</v>
      </c>
      <c r="G12" s="13">
        <v>4</v>
      </c>
      <c r="H12" s="13">
        <v>1</v>
      </c>
      <c r="I12" s="13">
        <v>0</v>
      </c>
      <c r="J12" s="13">
        <v>4</v>
      </c>
      <c r="K12" s="13">
        <v>1</v>
      </c>
      <c r="L12" s="13">
        <v>0</v>
      </c>
      <c r="M12" s="13">
        <v>0</v>
      </c>
      <c r="N12" s="13">
        <v>17</v>
      </c>
      <c r="Q12">
        <f t="shared" si="16"/>
        <v>34288</v>
      </c>
      <c r="R12">
        <f t="shared" si="17"/>
        <v>8</v>
      </c>
      <c r="S12">
        <f t="shared" si="2"/>
        <v>3</v>
      </c>
      <c r="T12">
        <f t="shared" si="3"/>
        <v>6</v>
      </c>
      <c r="U12">
        <f t="shared" si="4"/>
        <v>3</v>
      </c>
      <c r="V12">
        <f t="shared" si="5"/>
        <v>7</v>
      </c>
      <c r="W12">
        <f t="shared" si="6"/>
        <v>1</v>
      </c>
      <c r="X12">
        <f t="shared" si="7"/>
        <v>2</v>
      </c>
      <c r="Y12">
        <f t="shared" si="8"/>
        <v>9</v>
      </c>
      <c r="Z12">
        <f t="shared" si="9"/>
        <v>3</v>
      </c>
      <c r="AA12">
        <f t="shared" si="10"/>
        <v>3</v>
      </c>
      <c r="AB12">
        <f t="shared" si="11"/>
        <v>3</v>
      </c>
      <c r="AC12">
        <f t="shared" si="12"/>
        <v>10</v>
      </c>
      <c r="AD12">
        <v>1000</v>
      </c>
      <c r="AE12" s="4">
        <f t="shared" si="13"/>
        <v>991.7</v>
      </c>
      <c r="AF12">
        <f t="shared" si="18"/>
        <v>34288</v>
      </c>
      <c r="AG12">
        <f>models!N57</f>
        <v>991.7</v>
      </c>
      <c r="AH12">
        <f>AE31</f>
        <v>997.2</v>
      </c>
      <c r="AI12">
        <f>'2in1'!D28</f>
        <v>990.7</v>
      </c>
      <c r="AJ12">
        <f>OAM!M23</f>
        <v>985.6</v>
      </c>
      <c r="AK12">
        <f>'OAM2'!G9</f>
        <v>990.8</v>
      </c>
      <c r="AL12">
        <f>'OAM3'!J9</f>
        <v>991.2</v>
      </c>
      <c r="AM12" s="4">
        <f t="shared" si="14"/>
        <v>34288</v>
      </c>
      <c r="AN12">
        <f t="shared" si="19"/>
        <v>8</v>
      </c>
      <c r="AO12">
        <f t="shared" si="15"/>
        <v>9</v>
      </c>
      <c r="AP12">
        <f t="shared" si="15"/>
        <v>9</v>
      </c>
      <c r="AQ12">
        <f t="shared" si="15"/>
        <v>9</v>
      </c>
      <c r="AR12" s="4">
        <f>'OAM3'!L9</f>
        <v>8</v>
      </c>
      <c r="AS12" s="4">
        <f>'OAM3'!K9</f>
        <v>8</v>
      </c>
    </row>
    <row r="13" spans="1:45">
      <c r="A13">
        <v>9</v>
      </c>
      <c r="B13" s="2">
        <v>34291</v>
      </c>
      <c r="C13" s="13">
        <v>19</v>
      </c>
      <c r="D13" s="13">
        <v>0</v>
      </c>
      <c r="E13" s="13">
        <v>1</v>
      </c>
      <c r="F13" s="13">
        <v>1</v>
      </c>
      <c r="G13" s="13">
        <v>10</v>
      </c>
      <c r="H13" s="13">
        <v>1</v>
      </c>
      <c r="I13" s="13">
        <v>0</v>
      </c>
      <c r="J13" s="13">
        <v>5</v>
      </c>
      <c r="K13" s="13">
        <v>1</v>
      </c>
      <c r="L13" s="13">
        <v>0</v>
      </c>
      <c r="M13" s="13">
        <v>0</v>
      </c>
      <c r="N13" s="13">
        <v>38</v>
      </c>
      <c r="Q13">
        <f t="shared" si="16"/>
        <v>34291</v>
      </c>
      <c r="R13">
        <f t="shared" si="17"/>
        <v>3</v>
      </c>
      <c r="S13">
        <f t="shared" si="2"/>
        <v>3</v>
      </c>
      <c r="T13">
        <f t="shared" si="3"/>
        <v>3</v>
      </c>
      <c r="U13">
        <f t="shared" si="4"/>
        <v>3</v>
      </c>
      <c r="V13">
        <f t="shared" si="5"/>
        <v>3</v>
      </c>
      <c r="W13">
        <f t="shared" si="6"/>
        <v>1</v>
      </c>
      <c r="X13">
        <f t="shared" si="7"/>
        <v>2</v>
      </c>
      <c r="Y13">
        <f t="shared" si="8"/>
        <v>7</v>
      </c>
      <c r="Z13">
        <f t="shared" si="9"/>
        <v>3</v>
      </c>
      <c r="AA13">
        <f t="shared" si="10"/>
        <v>3</v>
      </c>
      <c r="AB13">
        <f t="shared" si="11"/>
        <v>3</v>
      </c>
      <c r="AC13">
        <f t="shared" si="12"/>
        <v>5</v>
      </c>
      <c r="AD13">
        <v>1000</v>
      </c>
      <c r="AE13" s="4">
        <f t="shared" si="13"/>
        <v>1010.5</v>
      </c>
      <c r="AF13">
        <f t="shared" si="18"/>
        <v>34291</v>
      </c>
      <c r="AG13">
        <f>models!N58</f>
        <v>1010.5</v>
      </c>
      <c r="AH13">
        <f>AE32</f>
        <v>1008.1</v>
      </c>
      <c r="AI13">
        <f>'2in1'!D29</f>
        <v>1019.2</v>
      </c>
      <c r="AJ13">
        <f>OAM!M24</f>
        <v>1009.1</v>
      </c>
      <c r="AK13">
        <f>'OAM2'!G10</f>
        <v>1004.7</v>
      </c>
      <c r="AL13">
        <f>'OAM3'!J10</f>
        <v>1012.2</v>
      </c>
      <c r="AM13" s="4">
        <f t="shared" si="14"/>
        <v>34291</v>
      </c>
      <c r="AN13">
        <f t="shared" si="19"/>
        <v>6</v>
      </c>
      <c r="AO13">
        <f t="shared" si="15"/>
        <v>5</v>
      </c>
      <c r="AP13">
        <f t="shared" si="15"/>
        <v>5</v>
      </c>
      <c r="AQ13">
        <f t="shared" si="15"/>
        <v>5</v>
      </c>
      <c r="AR13" s="4">
        <f>'OAM3'!L10</f>
        <v>5</v>
      </c>
      <c r="AS13" s="4">
        <f>'OAM3'!K10</f>
        <v>4</v>
      </c>
    </row>
    <row r="14" spans="1:45">
      <c r="A14">
        <v>10</v>
      </c>
      <c r="B14" s="2">
        <v>34312</v>
      </c>
      <c r="C14" s="13">
        <v>28</v>
      </c>
      <c r="D14" s="13">
        <v>2</v>
      </c>
      <c r="E14" s="13">
        <v>3</v>
      </c>
      <c r="F14" s="13">
        <v>1</v>
      </c>
      <c r="G14" s="13">
        <v>16</v>
      </c>
      <c r="H14" s="13">
        <v>1</v>
      </c>
      <c r="I14" s="13">
        <v>0</v>
      </c>
      <c r="J14" s="13">
        <v>14</v>
      </c>
      <c r="K14" s="13">
        <v>1</v>
      </c>
      <c r="L14" s="13">
        <v>0</v>
      </c>
      <c r="M14" s="13">
        <v>1</v>
      </c>
      <c r="N14" s="13">
        <v>67</v>
      </c>
      <c r="Q14">
        <f t="shared" si="16"/>
        <v>34312</v>
      </c>
      <c r="R14">
        <f t="shared" si="17"/>
        <v>1</v>
      </c>
      <c r="S14">
        <f t="shared" si="2"/>
        <v>1</v>
      </c>
      <c r="T14">
        <f t="shared" si="3"/>
        <v>2</v>
      </c>
      <c r="U14">
        <f t="shared" si="4"/>
        <v>3</v>
      </c>
      <c r="V14">
        <f t="shared" si="5"/>
        <v>1</v>
      </c>
      <c r="W14">
        <f t="shared" si="6"/>
        <v>1</v>
      </c>
      <c r="X14">
        <f t="shared" si="7"/>
        <v>2</v>
      </c>
      <c r="Y14">
        <f t="shared" si="8"/>
        <v>2</v>
      </c>
      <c r="Z14">
        <f t="shared" si="9"/>
        <v>3</v>
      </c>
      <c r="AA14">
        <f t="shared" si="10"/>
        <v>3</v>
      </c>
      <c r="AB14">
        <f t="shared" si="11"/>
        <v>1</v>
      </c>
      <c r="AC14">
        <f t="shared" si="12"/>
        <v>1</v>
      </c>
      <c r="AD14">
        <v>1000</v>
      </c>
      <c r="AE14" s="4">
        <f t="shared" si="13"/>
        <v>1028.4000000000001</v>
      </c>
      <c r="AF14">
        <f t="shared" si="18"/>
        <v>34312</v>
      </c>
      <c r="AG14">
        <f>models!N59</f>
        <v>1028.4000000000001</v>
      </c>
      <c r="AH14">
        <f>AE33</f>
        <v>1012</v>
      </c>
      <c r="AI14">
        <f>'2in1'!D30</f>
        <v>1035.4000000000001</v>
      </c>
      <c r="AJ14">
        <f>OAM!M25</f>
        <v>1022.1</v>
      </c>
      <c r="AK14">
        <f>'OAM2'!G11</f>
        <v>1017.2</v>
      </c>
      <c r="AL14">
        <f>'OAM3'!J11</f>
        <v>1029.2</v>
      </c>
      <c r="AM14" s="4">
        <f t="shared" si="14"/>
        <v>34312</v>
      </c>
      <c r="AN14">
        <f t="shared" si="19"/>
        <v>1</v>
      </c>
      <c r="AO14">
        <f t="shared" si="15"/>
        <v>4</v>
      </c>
      <c r="AP14">
        <f t="shared" si="15"/>
        <v>4</v>
      </c>
      <c r="AQ14">
        <f t="shared" si="15"/>
        <v>1</v>
      </c>
      <c r="AR14" s="4">
        <f>'OAM3'!L11</f>
        <v>2</v>
      </c>
      <c r="AS14" s="4">
        <f>'OAM3'!K11</f>
        <v>1</v>
      </c>
    </row>
    <row r="15" spans="1:45">
      <c r="A15">
        <v>11</v>
      </c>
      <c r="B15" s="2">
        <v>34333</v>
      </c>
      <c r="C15" s="13">
        <v>9</v>
      </c>
      <c r="D15" s="13">
        <v>0</v>
      </c>
      <c r="E15" s="13">
        <v>0</v>
      </c>
      <c r="F15" s="13">
        <v>0</v>
      </c>
      <c r="G15" s="13">
        <v>4</v>
      </c>
      <c r="H15" s="13">
        <v>0</v>
      </c>
      <c r="I15" s="13">
        <v>0</v>
      </c>
      <c r="J15" s="13">
        <v>5</v>
      </c>
      <c r="K15" s="13">
        <v>0</v>
      </c>
      <c r="L15" s="13">
        <v>0</v>
      </c>
      <c r="M15" s="13">
        <v>0</v>
      </c>
      <c r="N15" s="13">
        <v>18</v>
      </c>
      <c r="Q15">
        <f t="shared" si="16"/>
        <v>34333</v>
      </c>
      <c r="R15">
        <f t="shared" si="17"/>
        <v>6</v>
      </c>
      <c r="S15">
        <f t="shared" si="2"/>
        <v>3</v>
      </c>
      <c r="T15">
        <f t="shared" si="3"/>
        <v>6</v>
      </c>
      <c r="U15">
        <f t="shared" si="4"/>
        <v>11</v>
      </c>
      <c r="V15">
        <f t="shared" si="5"/>
        <v>7</v>
      </c>
      <c r="W15">
        <f t="shared" si="6"/>
        <v>11</v>
      </c>
      <c r="X15">
        <f t="shared" si="7"/>
        <v>2</v>
      </c>
      <c r="Y15">
        <f t="shared" si="8"/>
        <v>7</v>
      </c>
      <c r="Z15">
        <f t="shared" si="9"/>
        <v>11</v>
      </c>
      <c r="AA15">
        <f t="shared" si="10"/>
        <v>3</v>
      </c>
      <c r="AB15">
        <f t="shared" si="11"/>
        <v>3</v>
      </c>
      <c r="AC15">
        <f t="shared" si="12"/>
        <v>8</v>
      </c>
      <c r="AD15">
        <v>1000</v>
      </c>
      <c r="AE15" s="4">
        <f t="shared" si="13"/>
        <v>971.8</v>
      </c>
      <c r="AF15">
        <f t="shared" si="18"/>
        <v>34333</v>
      </c>
      <c r="AG15">
        <f>models!N60</f>
        <v>971.8</v>
      </c>
      <c r="AH15">
        <f>AE34</f>
        <v>975.3</v>
      </c>
      <c r="AI15">
        <f>'2in1'!D31</f>
        <v>948.9</v>
      </c>
      <c r="AJ15">
        <f>OAM!M26</f>
        <v>995.6</v>
      </c>
      <c r="AK15">
        <f>'OAM2'!G12</f>
        <v>987.8</v>
      </c>
      <c r="AL15">
        <f>'OAM3'!J12</f>
        <v>987.2</v>
      </c>
      <c r="AM15" s="4">
        <f t="shared" si="14"/>
        <v>34333</v>
      </c>
      <c r="AN15">
        <f t="shared" si="19"/>
        <v>11</v>
      </c>
      <c r="AO15">
        <f t="shared" si="15"/>
        <v>10</v>
      </c>
      <c r="AP15">
        <f t="shared" si="15"/>
        <v>10</v>
      </c>
      <c r="AQ15">
        <f t="shared" si="15"/>
        <v>7</v>
      </c>
      <c r="AR15" s="4">
        <f>'OAM3'!L12</f>
        <v>10</v>
      </c>
      <c r="AS15" s="4">
        <f>'OAM3'!K12</f>
        <v>9</v>
      </c>
    </row>
    <row r="16" spans="1:45">
      <c r="A16">
        <v>12</v>
      </c>
      <c r="B16" s="2">
        <v>34346</v>
      </c>
      <c r="C16" s="13">
        <v>3</v>
      </c>
      <c r="D16" s="13">
        <v>0</v>
      </c>
      <c r="E16" s="13">
        <v>0</v>
      </c>
      <c r="F16" s="13">
        <v>1</v>
      </c>
      <c r="G16" s="13">
        <v>8</v>
      </c>
      <c r="H16" s="13">
        <v>1</v>
      </c>
      <c r="I16" s="13">
        <v>0</v>
      </c>
      <c r="J16" s="13">
        <v>4</v>
      </c>
      <c r="K16" s="13">
        <v>1</v>
      </c>
      <c r="L16" s="13">
        <v>0</v>
      </c>
      <c r="M16" s="13">
        <v>0</v>
      </c>
      <c r="N16" s="13">
        <v>18</v>
      </c>
      <c r="Q16">
        <f t="shared" si="16"/>
        <v>34346</v>
      </c>
      <c r="R16">
        <f t="shared" si="17"/>
        <v>12</v>
      </c>
      <c r="S16">
        <f t="shared" si="2"/>
        <v>3</v>
      </c>
      <c r="T16">
        <f t="shared" si="3"/>
        <v>6</v>
      </c>
      <c r="U16">
        <f t="shared" si="4"/>
        <v>3</v>
      </c>
      <c r="V16">
        <f t="shared" si="5"/>
        <v>5</v>
      </c>
      <c r="W16">
        <f t="shared" si="6"/>
        <v>1</v>
      </c>
      <c r="X16">
        <f t="shared" si="7"/>
        <v>2</v>
      </c>
      <c r="Y16">
        <f t="shared" si="8"/>
        <v>9</v>
      </c>
      <c r="Z16">
        <f t="shared" si="9"/>
        <v>3</v>
      </c>
      <c r="AA16">
        <f t="shared" si="10"/>
        <v>3</v>
      </c>
      <c r="AB16">
        <f t="shared" si="11"/>
        <v>3</v>
      </c>
      <c r="AC16">
        <f t="shared" si="12"/>
        <v>8</v>
      </c>
      <c r="AD16">
        <v>1000</v>
      </c>
      <c r="AE16" s="4">
        <f t="shared" si="13"/>
        <v>973.3</v>
      </c>
      <c r="AF16">
        <f t="shared" si="18"/>
        <v>34346</v>
      </c>
      <c r="AG16">
        <f>models!N61</f>
        <v>973.3</v>
      </c>
      <c r="AH16">
        <f>AE35</f>
        <v>1001.1</v>
      </c>
      <c r="AI16">
        <f>'2in1'!D32</f>
        <v>994.1</v>
      </c>
      <c r="AJ16">
        <f>OAM!M27</f>
        <v>984.1</v>
      </c>
      <c r="AK16">
        <f>'OAM2'!G13</f>
        <v>989.8</v>
      </c>
      <c r="AL16">
        <f>'OAM3'!J13</f>
        <v>992.2</v>
      </c>
      <c r="AM16" s="4">
        <f t="shared" si="14"/>
        <v>34346</v>
      </c>
      <c r="AN16">
        <f t="shared" si="19"/>
        <v>10</v>
      </c>
      <c r="AO16">
        <f t="shared" si="15"/>
        <v>8</v>
      </c>
      <c r="AP16">
        <f t="shared" si="15"/>
        <v>8</v>
      </c>
      <c r="AQ16">
        <f t="shared" si="15"/>
        <v>10</v>
      </c>
      <c r="AR16" s="4">
        <f>'OAM3'!L13</f>
        <v>9</v>
      </c>
      <c r="AS16" s="4">
        <f>'OAM3'!K13</f>
        <v>7</v>
      </c>
    </row>
    <row r="17" spans="1:31">
      <c r="B17" s="2" t="s">
        <v>578</v>
      </c>
      <c r="C17" s="13">
        <v>139</v>
      </c>
      <c r="D17" s="13">
        <v>3</v>
      </c>
      <c r="E17" s="13">
        <v>11</v>
      </c>
      <c r="F17" s="13">
        <v>12</v>
      </c>
      <c r="G17" s="13">
        <v>86</v>
      </c>
      <c r="H17" s="13">
        <v>10</v>
      </c>
      <c r="I17" s="13">
        <v>1</v>
      </c>
      <c r="J17" s="13">
        <v>91</v>
      </c>
      <c r="K17" s="13">
        <v>12</v>
      </c>
      <c r="L17" s="13">
        <v>2</v>
      </c>
      <c r="M17" s="13">
        <v>2</v>
      </c>
      <c r="N17" s="13">
        <v>369</v>
      </c>
      <c r="O17" t="s">
        <v>577</v>
      </c>
    </row>
    <row r="20" spans="1:31" ht="14.5">
      <c r="B20" s="7" t="s">
        <v>13</v>
      </c>
      <c r="C20" s="8">
        <v>17305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2" spans="1:31" ht="14.5">
      <c r="B22" s="7" t="s">
        <v>551</v>
      </c>
      <c r="C22" s="7" t="s">
        <v>548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31" ht="58">
      <c r="A23" t="s">
        <v>0</v>
      </c>
      <c r="B23" s="7" t="s">
        <v>549</v>
      </c>
      <c r="C23" s="9" t="s">
        <v>41</v>
      </c>
      <c r="D23" s="9" t="s">
        <v>45</v>
      </c>
      <c r="E23" s="9" t="s">
        <v>33</v>
      </c>
      <c r="F23" s="9" t="s">
        <v>80</v>
      </c>
      <c r="G23" s="9" t="s">
        <v>48</v>
      </c>
      <c r="H23" s="9" t="s">
        <v>110</v>
      </c>
      <c r="I23" s="9" t="s">
        <v>384</v>
      </c>
      <c r="J23" s="9" t="s">
        <v>89</v>
      </c>
      <c r="K23" s="9" t="s">
        <v>91</v>
      </c>
      <c r="L23" s="9" t="s">
        <v>116</v>
      </c>
      <c r="M23" s="9" t="s">
        <v>316</v>
      </c>
      <c r="N23" s="17" t="s">
        <v>578</v>
      </c>
      <c r="Q23" t="str">
        <f>Q4</f>
        <v>student_id</v>
      </c>
      <c r="R23" t="str">
        <f t="shared" ref="R23:AD23" si="20">R4</f>
        <v>\core\event\course_viewed</v>
      </c>
      <c r="S23" t="str">
        <f t="shared" si="20"/>
        <v>\core\event\user_list_viewed</v>
      </c>
      <c r="T23" t="str">
        <f t="shared" si="20"/>
        <v>\core\event\user_profile_viewed</v>
      </c>
      <c r="U23" t="str">
        <f t="shared" si="20"/>
        <v>\mod_forum\event\assessable_uploaded</v>
      </c>
      <c r="V23" t="str">
        <f t="shared" si="20"/>
        <v>\mod_forum\event\course_module_viewed</v>
      </c>
      <c r="W23" t="str">
        <f t="shared" si="20"/>
        <v>\mod_forum\event\discussion_subscription_created</v>
      </c>
      <c r="X23" t="str">
        <f t="shared" si="20"/>
        <v>\mod_forum\event\discussion_subscription_deleted</v>
      </c>
      <c r="Y23" t="str">
        <f t="shared" si="20"/>
        <v>\mod_forum\event\discussion_viewed</v>
      </c>
      <c r="Z23" t="str">
        <f t="shared" si="20"/>
        <v>\mod_forum\event\post_created</v>
      </c>
      <c r="AA23" t="str">
        <f t="shared" si="20"/>
        <v>\mod_forum\event\post_deleted</v>
      </c>
      <c r="AB23" t="str">
        <f t="shared" si="20"/>
        <v>\mod_url\event\course_module_viewed</v>
      </c>
      <c r="AC23" t="str">
        <f t="shared" si="20"/>
        <v>total</v>
      </c>
      <c r="AD23" t="str">
        <f t="shared" si="20"/>
        <v>y0</v>
      </c>
      <c r="AE23" s="4" t="s">
        <v>718</v>
      </c>
    </row>
    <row r="24" spans="1:31" ht="14.5">
      <c r="A24">
        <f>A5</f>
        <v>1</v>
      </c>
      <c r="B24" s="8">
        <v>31182</v>
      </c>
      <c r="C24" s="9">
        <v>2</v>
      </c>
      <c r="D24" s="5"/>
      <c r="E24" s="5"/>
      <c r="F24" s="9">
        <v>2</v>
      </c>
      <c r="G24" s="9">
        <v>2</v>
      </c>
      <c r="H24" s="9">
        <v>1</v>
      </c>
      <c r="I24" s="5"/>
      <c r="J24" s="9">
        <v>6</v>
      </c>
      <c r="K24" s="9">
        <v>2</v>
      </c>
      <c r="L24" s="9">
        <v>1</v>
      </c>
      <c r="M24" s="5"/>
      <c r="N24" s="9">
        <v>16</v>
      </c>
      <c r="Q24">
        <f>B24</f>
        <v>31182</v>
      </c>
      <c r="R24">
        <f>RANK(C24,C$24:C$35,0)</f>
        <v>10</v>
      </c>
      <c r="S24">
        <f t="shared" ref="S24:S35" si="21">RANK(D24,D$24:D$35,0)</f>
        <v>3</v>
      </c>
      <c r="T24">
        <f t="shared" ref="T24:T35" si="22">RANK(E24,E$24:E$35,0)</f>
        <v>6</v>
      </c>
      <c r="U24">
        <f t="shared" ref="U24:U35" si="23">RANK(F24,F$24:F$35,0)</f>
        <v>1</v>
      </c>
      <c r="V24">
        <f t="shared" ref="V24:V35" si="24">RANK(G24,G$24:G$35,0)</f>
        <v>10</v>
      </c>
      <c r="W24">
        <f t="shared" ref="W24:W35" si="25">RANK(H24,H$24:H$35,0)</f>
        <v>1</v>
      </c>
      <c r="X24">
        <f t="shared" ref="X24:X35" si="26">RANK(I24,I$24:I$35,0)</f>
        <v>2</v>
      </c>
      <c r="Y24">
        <f t="shared" ref="Y24:Y35" si="27">RANK(J24,J$24:J$35,0)</f>
        <v>5</v>
      </c>
      <c r="Z24">
        <f t="shared" ref="Z24:Z35" si="28">RANK(K24,K$24:K$35,0)</f>
        <v>1</v>
      </c>
      <c r="AA24">
        <f t="shared" ref="AA24:AA35" si="29">RANK(L24,L$24:L$35,0)</f>
        <v>1</v>
      </c>
      <c r="AB24">
        <f t="shared" ref="AB24:AB35" si="30">RANK(M24,M$24:M$35,0)</f>
        <v>2</v>
      </c>
      <c r="AC24">
        <f t="shared" ref="AC24:AC35" si="31">RANK(N24,N$24:N$35,0)</f>
        <v>8</v>
      </c>
      <c r="AD24">
        <f t="shared" ref="AD24" si="32">AD5</f>
        <v>1000</v>
      </c>
      <c r="AE24">
        <f>models!AG50</f>
        <v>1004.1</v>
      </c>
    </row>
    <row r="25" spans="1:31" ht="14.5">
      <c r="A25">
        <v>2</v>
      </c>
      <c r="B25" s="8">
        <v>31218</v>
      </c>
      <c r="C25" s="9">
        <v>12</v>
      </c>
      <c r="D25" s="9">
        <v>1</v>
      </c>
      <c r="E25" s="9">
        <v>5</v>
      </c>
      <c r="F25" s="9">
        <v>1</v>
      </c>
      <c r="G25" s="9">
        <v>8</v>
      </c>
      <c r="H25" s="9">
        <v>1</v>
      </c>
      <c r="I25" s="9">
        <v>1</v>
      </c>
      <c r="J25" s="9">
        <v>11</v>
      </c>
      <c r="K25" s="9">
        <v>1</v>
      </c>
      <c r="L25" s="5"/>
      <c r="M25" s="9">
        <v>1</v>
      </c>
      <c r="N25" s="9">
        <v>42</v>
      </c>
      <c r="Q25">
        <f t="shared" ref="Q25:Q35" si="33">B25</f>
        <v>31218</v>
      </c>
      <c r="R25">
        <f t="shared" ref="R25:R35" si="34">RANK(C25,C$24:C$35,0)</f>
        <v>2</v>
      </c>
      <c r="S25">
        <f t="shared" si="21"/>
        <v>1</v>
      </c>
      <c r="T25">
        <f t="shared" si="22"/>
        <v>1</v>
      </c>
      <c r="U25">
        <f t="shared" si="23"/>
        <v>3</v>
      </c>
      <c r="V25">
        <f t="shared" si="24"/>
        <v>2</v>
      </c>
      <c r="W25">
        <f t="shared" si="25"/>
        <v>1</v>
      </c>
      <c r="X25">
        <f t="shared" si="26"/>
        <v>1</v>
      </c>
      <c r="Y25">
        <f t="shared" si="27"/>
        <v>1</v>
      </c>
      <c r="Z25">
        <f t="shared" si="28"/>
        <v>3</v>
      </c>
      <c r="AA25">
        <f t="shared" si="29"/>
        <v>3</v>
      </c>
      <c r="AB25">
        <f t="shared" si="30"/>
        <v>1</v>
      </c>
      <c r="AC25">
        <f t="shared" si="31"/>
        <v>1</v>
      </c>
      <c r="AD25">
        <f t="shared" ref="AD25" si="35">AD6</f>
        <v>1000</v>
      </c>
      <c r="AE25">
        <f>models!AG51</f>
        <v>1028.9000000000001</v>
      </c>
    </row>
    <row r="26" spans="1:31" ht="14.5">
      <c r="A26">
        <v>3</v>
      </c>
      <c r="B26" s="8">
        <v>31224</v>
      </c>
      <c r="C26" s="9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9">
        <v>1</v>
      </c>
      <c r="Q26">
        <f t="shared" si="33"/>
        <v>31224</v>
      </c>
      <c r="R26">
        <f t="shared" si="34"/>
        <v>11</v>
      </c>
      <c r="S26">
        <f t="shared" si="21"/>
        <v>3</v>
      </c>
      <c r="T26">
        <f t="shared" si="22"/>
        <v>6</v>
      </c>
      <c r="U26">
        <f t="shared" si="23"/>
        <v>10</v>
      </c>
      <c r="V26">
        <f t="shared" si="24"/>
        <v>11</v>
      </c>
      <c r="W26">
        <f t="shared" si="25"/>
        <v>10</v>
      </c>
      <c r="X26">
        <f t="shared" si="26"/>
        <v>2</v>
      </c>
      <c r="Y26">
        <f t="shared" si="27"/>
        <v>11</v>
      </c>
      <c r="Z26">
        <f t="shared" si="28"/>
        <v>10</v>
      </c>
      <c r="AA26">
        <f t="shared" si="29"/>
        <v>3</v>
      </c>
      <c r="AB26">
        <f t="shared" si="30"/>
        <v>2</v>
      </c>
      <c r="AC26">
        <f t="shared" si="31"/>
        <v>11</v>
      </c>
      <c r="AD26">
        <f t="shared" ref="AD26" si="36">AD7</f>
        <v>1000</v>
      </c>
      <c r="AE26">
        <f>models!AG52</f>
        <v>959.4</v>
      </c>
    </row>
    <row r="27" spans="1:31" ht="14.5">
      <c r="A27">
        <v>4</v>
      </c>
      <c r="B27" s="8">
        <v>31299</v>
      </c>
      <c r="C27" s="9">
        <v>13</v>
      </c>
      <c r="D27" s="5"/>
      <c r="E27" s="5"/>
      <c r="F27" s="9">
        <v>1</v>
      </c>
      <c r="G27" s="9">
        <v>10</v>
      </c>
      <c r="H27" s="9">
        <v>1</v>
      </c>
      <c r="I27" s="5"/>
      <c r="J27" s="9">
        <v>11</v>
      </c>
      <c r="K27" s="9">
        <v>1</v>
      </c>
      <c r="L27" s="5"/>
      <c r="M27" s="5"/>
      <c r="N27" s="9">
        <v>37</v>
      </c>
      <c r="Q27">
        <f t="shared" si="33"/>
        <v>31299</v>
      </c>
      <c r="R27">
        <f t="shared" si="34"/>
        <v>1</v>
      </c>
      <c r="S27">
        <f t="shared" si="21"/>
        <v>3</v>
      </c>
      <c r="T27">
        <f t="shared" si="22"/>
        <v>6</v>
      </c>
      <c r="U27">
        <f t="shared" si="23"/>
        <v>3</v>
      </c>
      <c r="V27">
        <f t="shared" si="24"/>
        <v>1</v>
      </c>
      <c r="W27">
        <f t="shared" si="25"/>
        <v>1</v>
      </c>
      <c r="X27">
        <f t="shared" si="26"/>
        <v>2</v>
      </c>
      <c r="Y27">
        <f t="shared" si="27"/>
        <v>1</v>
      </c>
      <c r="Z27">
        <f t="shared" si="28"/>
        <v>3</v>
      </c>
      <c r="AA27">
        <f t="shared" si="29"/>
        <v>3</v>
      </c>
      <c r="AB27">
        <f t="shared" si="30"/>
        <v>2</v>
      </c>
      <c r="AC27">
        <f t="shared" si="31"/>
        <v>2</v>
      </c>
      <c r="AD27">
        <f t="shared" ref="AD27" si="37">AD8</f>
        <v>1000</v>
      </c>
      <c r="AE27">
        <f>models!AG53</f>
        <v>1025</v>
      </c>
    </row>
    <row r="28" spans="1:31" ht="14.5">
      <c r="A28" s="31">
        <v>5</v>
      </c>
      <c r="B28" s="32">
        <f>B9</f>
        <v>33145</v>
      </c>
      <c r="C28" s="9">
        <v>0</v>
      </c>
      <c r="D28" s="5">
        <v>0</v>
      </c>
      <c r="E28" s="5">
        <v>0</v>
      </c>
      <c r="F28" s="9">
        <v>0</v>
      </c>
      <c r="G28" s="9">
        <v>0</v>
      </c>
      <c r="H28" s="9">
        <v>0</v>
      </c>
      <c r="I28" s="5">
        <v>0</v>
      </c>
      <c r="J28" s="9">
        <v>0</v>
      </c>
      <c r="K28" s="9">
        <v>0</v>
      </c>
      <c r="L28" s="5">
        <v>0</v>
      </c>
      <c r="M28" s="5">
        <v>0</v>
      </c>
      <c r="N28" s="9">
        <v>0</v>
      </c>
      <c r="Q28">
        <f>B28</f>
        <v>33145</v>
      </c>
      <c r="R28">
        <f t="shared" si="34"/>
        <v>12</v>
      </c>
      <c r="S28">
        <f t="shared" si="21"/>
        <v>3</v>
      </c>
      <c r="T28">
        <f t="shared" si="22"/>
        <v>6</v>
      </c>
      <c r="U28">
        <f t="shared" si="23"/>
        <v>10</v>
      </c>
      <c r="V28">
        <f t="shared" si="24"/>
        <v>11</v>
      </c>
      <c r="W28">
        <f t="shared" si="25"/>
        <v>10</v>
      </c>
      <c r="X28">
        <f t="shared" si="26"/>
        <v>2</v>
      </c>
      <c r="Y28">
        <f t="shared" si="27"/>
        <v>11</v>
      </c>
      <c r="Z28">
        <f t="shared" si="28"/>
        <v>10</v>
      </c>
      <c r="AA28">
        <f t="shared" si="29"/>
        <v>3</v>
      </c>
      <c r="AB28">
        <f t="shared" si="30"/>
        <v>2</v>
      </c>
      <c r="AC28">
        <f t="shared" si="31"/>
        <v>12</v>
      </c>
      <c r="AD28">
        <f t="shared" ref="AD28" si="38">AD9</f>
        <v>1000</v>
      </c>
      <c r="AE28">
        <f>models!AG54</f>
        <v>957.4</v>
      </c>
    </row>
    <row r="29" spans="1:31" ht="14.5">
      <c r="A29">
        <v>6</v>
      </c>
      <c r="B29" s="8">
        <v>34278</v>
      </c>
      <c r="C29" s="9">
        <v>7</v>
      </c>
      <c r="D29" s="5"/>
      <c r="E29" s="9">
        <v>1</v>
      </c>
      <c r="F29" s="9">
        <v>2</v>
      </c>
      <c r="G29" s="9">
        <v>4</v>
      </c>
      <c r="H29" s="9">
        <v>1</v>
      </c>
      <c r="I29" s="5"/>
      <c r="J29" s="9">
        <v>8</v>
      </c>
      <c r="K29" s="9">
        <v>2</v>
      </c>
      <c r="L29" s="9">
        <v>1</v>
      </c>
      <c r="M29" s="5"/>
      <c r="N29" s="9">
        <v>26</v>
      </c>
      <c r="Q29">
        <f t="shared" si="33"/>
        <v>34278</v>
      </c>
      <c r="R29">
        <f t="shared" si="34"/>
        <v>4</v>
      </c>
      <c r="S29">
        <f t="shared" si="21"/>
        <v>3</v>
      </c>
      <c r="T29">
        <f t="shared" si="22"/>
        <v>2</v>
      </c>
      <c r="U29">
        <f t="shared" si="23"/>
        <v>1</v>
      </c>
      <c r="V29">
        <f t="shared" si="24"/>
        <v>6</v>
      </c>
      <c r="W29">
        <f t="shared" si="25"/>
        <v>1</v>
      </c>
      <c r="X29">
        <f t="shared" si="26"/>
        <v>2</v>
      </c>
      <c r="Y29">
        <f t="shared" si="27"/>
        <v>4</v>
      </c>
      <c r="Z29">
        <f t="shared" si="28"/>
        <v>1</v>
      </c>
      <c r="AA29">
        <f t="shared" si="29"/>
        <v>1</v>
      </c>
      <c r="AB29">
        <f t="shared" si="30"/>
        <v>2</v>
      </c>
      <c r="AC29">
        <f t="shared" si="31"/>
        <v>3</v>
      </c>
      <c r="AD29">
        <f t="shared" ref="AD29" si="39">AD10</f>
        <v>1000</v>
      </c>
      <c r="AE29">
        <f>models!AG55</f>
        <v>1024</v>
      </c>
    </row>
    <row r="30" spans="1:31" ht="14.5">
      <c r="A30">
        <v>7</v>
      </c>
      <c r="B30" s="8">
        <v>34286</v>
      </c>
      <c r="C30" s="9">
        <v>4</v>
      </c>
      <c r="D30" s="5"/>
      <c r="E30" s="9">
        <v>1</v>
      </c>
      <c r="F30" s="9">
        <v>1</v>
      </c>
      <c r="G30" s="9">
        <v>4</v>
      </c>
      <c r="H30" s="9">
        <v>1</v>
      </c>
      <c r="I30" s="5"/>
      <c r="J30" s="9">
        <v>9</v>
      </c>
      <c r="K30" s="9">
        <v>1</v>
      </c>
      <c r="L30" s="5"/>
      <c r="M30" s="5"/>
      <c r="N30" s="9">
        <v>21</v>
      </c>
      <c r="Q30">
        <f t="shared" si="33"/>
        <v>34286</v>
      </c>
      <c r="R30">
        <f t="shared" si="34"/>
        <v>7</v>
      </c>
      <c r="S30">
        <f t="shared" si="21"/>
        <v>3</v>
      </c>
      <c r="T30">
        <f t="shared" si="22"/>
        <v>2</v>
      </c>
      <c r="U30">
        <f t="shared" si="23"/>
        <v>3</v>
      </c>
      <c r="V30">
        <f t="shared" si="24"/>
        <v>6</v>
      </c>
      <c r="W30">
        <f t="shared" si="25"/>
        <v>1</v>
      </c>
      <c r="X30">
        <f t="shared" si="26"/>
        <v>2</v>
      </c>
      <c r="Y30">
        <f t="shared" si="27"/>
        <v>3</v>
      </c>
      <c r="Z30">
        <f t="shared" si="28"/>
        <v>3</v>
      </c>
      <c r="AA30">
        <f t="shared" si="29"/>
        <v>3</v>
      </c>
      <c r="AB30">
        <f t="shared" si="30"/>
        <v>2</v>
      </c>
      <c r="AC30">
        <f t="shared" si="31"/>
        <v>6</v>
      </c>
      <c r="AD30">
        <f t="shared" ref="AD30" si="40">AD11</f>
        <v>1000</v>
      </c>
      <c r="AE30">
        <f>models!AG56</f>
        <v>1008.1</v>
      </c>
    </row>
    <row r="31" spans="1:31" ht="14.5">
      <c r="A31">
        <v>8</v>
      </c>
      <c r="B31" s="8">
        <v>34288</v>
      </c>
      <c r="C31" s="9">
        <v>4</v>
      </c>
      <c r="D31" s="5"/>
      <c r="E31" s="5"/>
      <c r="F31" s="9">
        <v>1</v>
      </c>
      <c r="G31" s="9">
        <v>4</v>
      </c>
      <c r="H31" s="9">
        <v>1</v>
      </c>
      <c r="I31" s="5"/>
      <c r="J31" s="9">
        <v>4</v>
      </c>
      <c r="K31" s="9">
        <v>1</v>
      </c>
      <c r="L31" s="5"/>
      <c r="M31" s="5"/>
      <c r="N31" s="9">
        <v>15</v>
      </c>
      <c r="Q31">
        <f t="shared" si="33"/>
        <v>34288</v>
      </c>
      <c r="R31">
        <f t="shared" si="34"/>
        <v>7</v>
      </c>
      <c r="S31">
        <f t="shared" si="21"/>
        <v>3</v>
      </c>
      <c r="T31">
        <f t="shared" si="22"/>
        <v>6</v>
      </c>
      <c r="U31">
        <f t="shared" si="23"/>
        <v>3</v>
      </c>
      <c r="V31">
        <f t="shared" si="24"/>
        <v>6</v>
      </c>
      <c r="W31">
        <f t="shared" si="25"/>
        <v>1</v>
      </c>
      <c r="X31">
        <f t="shared" si="26"/>
        <v>2</v>
      </c>
      <c r="Y31">
        <f t="shared" si="27"/>
        <v>7</v>
      </c>
      <c r="Z31">
        <f t="shared" si="28"/>
        <v>3</v>
      </c>
      <c r="AA31">
        <f t="shared" si="29"/>
        <v>3</v>
      </c>
      <c r="AB31">
        <f t="shared" si="30"/>
        <v>2</v>
      </c>
      <c r="AC31">
        <f t="shared" si="31"/>
        <v>9</v>
      </c>
      <c r="AD31">
        <f t="shared" ref="AD31" si="41">AD12</f>
        <v>1000</v>
      </c>
      <c r="AE31">
        <f>models!AG57</f>
        <v>997.2</v>
      </c>
    </row>
    <row r="32" spans="1:31" ht="14.5">
      <c r="A32">
        <v>9</v>
      </c>
      <c r="B32" s="8">
        <v>34291</v>
      </c>
      <c r="C32" s="9">
        <v>9</v>
      </c>
      <c r="D32" s="5"/>
      <c r="E32" s="9">
        <v>1</v>
      </c>
      <c r="F32" s="9">
        <v>1</v>
      </c>
      <c r="G32" s="9">
        <v>6</v>
      </c>
      <c r="H32" s="9">
        <v>1</v>
      </c>
      <c r="I32" s="5"/>
      <c r="J32" s="9">
        <v>3</v>
      </c>
      <c r="K32" s="9">
        <v>1</v>
      </c>
      <c r="L32" s="5"/>
      <c r="M32" s="5"/>
      <c r="N32" s="9">
        <v>22</v>
      </c>
      <c r="Q32">
        <f t="shared" si="33"/>
        <v>34291</v>
      </c>
      <c r="R32">
        <f t="shared" si="34"/>
        <v>3</v>
      </c>
      <c r="S32">
        <f t="shared" si="21"/>
        <v>3</v>
      </c>
      <c r="T32">
        <f t="shared" si="22"/>
        <v>2</v>
      </c>
      <c r="U32">
        <f t="shared" si="23"/>
        <v>3</v>
      </c>
      <c r="V32">
        <f t="shared" si="24"/>
        <v>5</v>
      </c>
      <c r="W32">
        <f t="shared" si="25"/>
        <v>1</v>
      </c>
      <c r="X32">
        <f t="shared" si="26"/>
        <v>2</v>
      </c>
      <c r="Y32">
        <f t="shared" si="27"/>
        <v>10</v>
      </c>
      <c r="Z32">
        <f t="shared" si="28"/>
        <v>3</v>
      </c>
      <c r="AA32">
        <f t="shared" si="29"/>
        <v>3</v>
      </c>
      <c r="AB32">
        <f t="shared" si="30"/>
        <v>2</v>
      </c>
      <c r="AC32">
        <f t="shared" si="31"/>
        <v>4</v>
      </c>
      <c r="AD32">
        <f t="shared" ref="AD32" si="42">AD13</f>
        <v>1000</v>
      </c>
      <c r="AE32">
        <f>models!AG58</f>
        <v>1008.1</v>
      </c>
    </row>
    <row r="33" spans="1:31" ht="14.5">
      <c r="A33">
        <v>10</v>
      </c>
      <c r="B33" s="8">
        <v>34312</v>
      </c>
      <c r="C33" s="9">
        <v>6</v>
      </c>
      <c r="D33" s="9">
        <v>1</v>
      </c>
      <c r="E33" s="9">
        <v>1</v>
      </c>
      <c r="F33" s="9">
        <v>1</v>
      </c>
      <c r="G33" s="9">
        <v>7</v>
      </c>
      <c r="H33" s="9">
        <v>1</v>
      </c>
      <c r="I33" s="5"/>
      <c r="J33" s="9">
        <v>4</v>
      </c>
      <c r="K33" s="9">
        <v>1</v>
      </c>
      <c r="L33" s="5"/>
      <c r="M33" s="5"/>
      <c r="N33" s="9">
        <v>22</v>
      </c>
      <c r="Q33">
        <f t="shared" si="33"/>
        <v>34312</v>
      </c>
      <c r="R33">
        <f t="shared" si="34"/>
        <v>5</v>
      </c>
      <c r="S33">
        <f t="shared" si="21"/>
        <v>1</v>
      </c>
      <c r="T33">
        <f t="shared" si="22"/>
        <v>2</v>
      </c>
      <c r="U33">
        <f t="shared" si="23"/>
        <v>3</v>
      </c>
      <c r="V33">
        <f t="shared" si="24"/>
        <v>4</v>
      </c>
      <c r="W33">
        <f t="shared" si="25"/>
        <v>1</v>
      </c>
      <c r="X33">
        <f t="shared" si="26"/>
        <v>2</v>
      </c>
      <c r="Y33">
        <f t="shared" si="27"/>
        <v>7</v>
      </c>
      <c r="Z33">
        <f t="shared" si="28"/>
        <v>3</v>
      </c>
      <c r="AA33">
        <f t="shared" si="29"/>
        <v>3</v>
      </c>
      <c r="AB33">
        <f t="shared" si="30"/>
        <v>2</v>
      </c>
      <c r="AC33">
        <f t="shared" si="31"/>
        <v>4</v>
      </c>
      <c r="AD33">
        <f t="shared" ref="AD33" si="43">AD14</f>
        <v>1000</v>
      </c>
      <c r="AE33">
        <f>models!AG59</f>
        <v>1012</v>
      </c>
    </row>
    <row r="34" spans="1:31" ht="14.5">
      <c r="A34">
        <v>11</v>
      </c>
      <c r="B34" s="8">
        <v>34333</v>
      </c>
      <c r="C34" s="9">
        <v>5</v>
      </c>
      <c r="D34" s="5"/>
      <c r="E34" s="5"/>
      <c r="F34" s="5"/>
      <c r="G34" s="9">
        <v>4</v>
      </c>
      <c r="H34" s="5"/>
      <c r="I34" s="5"/>
      <c r="J34" s="9">
        <v>5</v>
      </c>
      <c r="K34" s="5"/>
      <c r="L34" s="5"/>
      <c r="M34" s="5"/>
      <c r="N34" s="9">
        <v>14</v>
      </c>
      <c r="Q34">
        <f t="shared" si="33"/>
        <v>34333</v>
      </c>
      <c r="R34">
        <f t="shared" si="34"/>
        <v>6</v>
      </c>
      <c r="S34">
        <f t="shared" si="21"/>
        <v>3</v>
      </c>
      <c r="T34">
        <f t="shared" si="22"/>
        <v>6</v>
      </c>
      <c r="U34">
        <f t="shared" si="23"/>
        <v>10</v>
      </c>
      <c r="V34">
        <f t="shared" si="24"/>
        <v>6</v>
      </c>
      <c r="W34">
        <f t="shared" si="25"/>
        <v>10</v>
      </c>
      <c r="X34">
        <f t="shared" si="26"/>
        <v>2</v>
      </c>
      <c r="Y34">
        <f t="shared" si="27"/>
        <v>6</v>
      </c>
      <c r="Z34">
        <f t="shared" si="28"/>
        <v>10</v>
      </c>
      <c r="AA34">
        <f t="shared" si="29"/>
        <v>3</v>
      </c>
      <c r="AB34">
        <f t="shared" si="30"/>
        <v>2</v>
      </c>
      <c r="AC34">
        <f t="shared" si="31"/>
        <v>10</v>
      </c>
      <c r="AD34">
        <f t="shared" ref="AD34" si="44">AD15</f>
        <v>1000</v>
      </c>
      <c r="AE34">
        <f>models!AG60</f>
        <v>975.3</v>
      </c>
    </row>
    <row r="35" spans="1:31" ht="14.5">
      <c r="A35">
        <v>12</v>
      </c>
      <c r="B35" s="8">
        <v>34346</v>
      </c>
      <c r="C35" s="9">
        <v>3</v>
      </c>
      <c r="D35" s="5"/>
      <c r="E35" s="5"/>
      <c r="F35" s="9">
        <v>1</v>
      </c>
      <c r="G35" s="9">
        <v>8</v>
      </c>
      <c r="H35" s="9">
        <v>1</v>
      </c>
      <c r="I35" s="5"/>
      <c r="J35" s="9">
        <v>4</v>
      </c>
      <c r="K35" s="9">
        <v>1</v>
      </c>
      <c r="L35" s="5"/>
      <c r="M35" s="5"/>
      <c r="N35" s="9">
        <v>18</v>
      </c>
      <c r="Q35">
        <f t="shared" si="33"/>
        <v>34346</v>
      </c>
      <c r="R35">
        <f t="shared" si="34"/>
        <v>9</v>
      </c>
      <c r="S35">
        <f t="shared" si="21"/>
        <v>3</v>
      </c>
      <c r="T35">
        <f t="shared" si="22"/>
        <v>6</v>
      </c>
      <c r="U35">
        <f t="shared" si="23"/>
        <v>3</v>
      </c>
      <c r="V35">
        <f t="shared" si="24"/>
        <v>2</v>
      </c>
      <c r="W35">
        <f t="shared" si="25"/>
        <v>1</v>
      </c>
      <c r="X35">
        <f t="shared" si="26"/>
        <v>2</v>
      </c>
      <c r="Y35">
        <f t="shared" si="27"/>
        <v>7</v>
      </c>
      <c r="Z35">
        <f t="shared" si="28"/>
        <v>3</v>
      </c>
      <c r="AA35">
        <f t="shared" si="29"/>
        <v>3</v>
      </c>
      <c r="AB35">
        <f t="shared" si="30"/>
        <v>2</v>
      </c>
      <c r="AC35">
        <f t="shared" si="31"/>
        <v>7</v>
      </c>
      <c r="AD35">
        <f t="shared" ref="AD35" si="45">AD16</f>
        <v>1000</v>
      </c>
      <c r="AE35">
        <f>models!AG61</f>
        <v>1001.1</v>
      </c>
    </row>
    <row r="36" spans="1:31" ht="14.5">
      <c r="B36" s="18" t="s">
        <v>578</v>
      </c>
      <c r="C36" s="9">
        <v>66</v>
      </c>
      <c r="D36" s="9">
        <v>2</v>
      </c>
      <c r="E36" s="9">
        <v>9</v>
      </c>
      <c r="F36" s="9">
        <v>11</v>
      </c>
      <c r="G36" s="9">
        <v>57</v>
      </c>
      <c r="H36" s="9">
        <v>9</v>
      </c>
      <c r="I36" s="9">
        <v>1</v>
      </c>
      <c r="J36" s="9">
        <v>65</v>
      </c>
      <c r="K36" s="9">
        <v>11</v>
      </c>
      <c r="L36" s="9">
        <v>2</v>
      </c>
      <c r="M36" s="9">
        <v>1</v>
      </c>
      <c r="N36" s="20">
        <v>234</v>
      </c>
      <c r="O36" t="s">
        <v>576</v>
      </c>
    </row>
    <row r="38" spans="1:31" ht="14.5">
      <c r="B38" s="6" t="s">
        <v>563</v>
      </c>
    </row>
    <row r="40" spans="1:31" ht="56">
      <c r="B40" t="str">
        <f>A4</f>
        <v>id</v>
      </c>
      <c r="C40" s="4" t="str">
        <f>C23</f>
        <v>\core\event\course_viewed</v>
      </c>
      <c r="D40" s="4" t="str">
        <f t="shared" ref="D40:N40" si="46">D23</f>
        <v>\core\event\user_list_viewed</v>
      </c>
      <c r="E40" s="4" t="str">
        <f t="shared" si="46"/>
        <v>\core\event\user_profile_viewed</v>
      </c>
      <c r="F40" s="4" t="str">
        <f t="shared" si="46"/>
        <v>\mod_forum\event\assessable_uploaded</v>
      </c>
      <c r="G40" s="4" t="str">
        <f t="shared" si="46"/>
        <v>\mod_forum\event\course_module_viewed</v>
      </c>
      <c r="H40" s="4" t="str">
        <f t="shared" si="46"/>
        <v>\mod_forum\event\discussion_subscription_created</v>
      </c>
      <c r="I40" s="4" t="str">
        <f t="shared" si="46"/>
        <v>\mod_forum\event\discussion_subscription_deleted</v>
      </c>
      <c r="J40" s="4" t="str">
        <f t="shared" si="46"/>
        <v>\mod_forum\event\discussion_viewed</v>
      </c>
      <c r="K40" s="4" t="str">
        <f t="shared" si="46"/>
        <v>\mod_forum\event\post_created</v>
      </c>
      <c r="L40" s="4" t="str">
        <f t="shared" si="46"/>
        <v>\mod_forum\event\post_deleted</v>
      </c>
      <c r="M40" s="4" t="str">
        <f t="shared" si="46"/>
        <v>\mod_url\event\course_module_viewed</v>
      </c>
      <c r="N40" s="4" t="str">
        <f t="shared" si="46"/>
        <v>total</v>
      </c>
      <c r="O40" t="s">
        <v>722</v>
      </c>
    </row>
    <row r="41" spans="1:31">
      <c r="B41">
        <f>B5</f>
        <v>31182</v>
      </c>
      <c r="C41">
        <f>C5</f>
        <v>7</v>
      </c>
      <c r="D41">
        <f t="shared" ref="D41:N41" si="47">D5</f>
        <v>0</v>
      </c>
      <c r="E41">
        <f t="shared" si="47"/>
        <v>0</v>
      </c>
      <c r="F41">
        <f t="shared" si="47"/>
        <v>2</v>
      </c>
      <c r="G41">
        <f t="shared" si="47"/>
        <v>4</v>
      </c>
      <c r="H41">
        <f t="shared" si="47"/>
        <v>1</v>
      </c>
      <c r="I41">
        <f t="shared" si="47"/>
        <v>0</v>
      </c>
      <c r="J41">
        <f t="shared" si="47"/>
        <v>7</v>
      </c>
      <c r="K41">
        <f t="shared" si="47"/>
        <v>2</v>
      </c>
      <c r="L41">
        <f t="shared" si="47"/>
        <v>1</v>
      </c>
      <c r="M41">
        <f t="shared" si="47"/>
        <v>0</v>
      </c>
      <c r="N41">
        <f t="shared" si="47"/>
        <v>24</v>
      </c>
      <c r="O41">
        <v>1000</v>
      </c>
    </row>
    <row r="42" spans="1:31">
      <c r="B42">
        <f t="shared" ref="B42:B52" si="48">B6</f>
        <v>31218</v>
      </c>
      <c r="C42">
        <f t="shared" ref="C42:N52" si="49">C6</f>
        <v>16</v>
      </c>
      <c r="D42">
        <f t="shared" si="49"/>
        <v>1</v>
      </c>
      <c r="E42">
        <f t="shared" si="49"/>
        <v>5</v>
      </c>
      <c r="F42">
        <f t="shared" si="49"/>
        <v>1</v>
      </c>
      <c r="G42">
        <f t="shared" si="49"/>
        <v>9</v>
      </c>
      <c r="H42">
        <f t="shared" si="49"/>
        <v>1</v>
      </c>
      <c r="I42">
        <f t="shared" si="49"/>
        <v>1</v>
      </c>
      <c r="J42">
        <f t="shared" si="49"/>
        <v>12</v>
      </c>
      <c r="K42">
        <f t="shared" si="49"/>
        <v>1</v>
      </c>
      <c r="L42">
        <f t="shared" si="49"/>
        <v>0</v>
      </c>
      <c r="M42">
        <f t="shared" si="49"/>
        <v>1</v>
      </c>
      <c r="N42">
        <f t="shared" si="49"/>
        <v>48</v>
      </c>
      <c r="O42">
        <v>1000</v>
      </c>
    </row>
    <row r="43" spans="1:31">
      <c r="B43">
        <f t="shared" si="48"/>
        <v>31224</v>
      </c>
      <c r="C43">
        <f t="shared" si="49"/>
        <v>4</v>
      </c>
      <c r="D43">
        <f t="shared" si="49"/>
        <v>0</v>
      </c>
      <c r="E43">
        <f t="shared" si="49"/>
        <v>0</v>
      </c>
      <c r="F43">
        <f t="shared" si="49"/>
        <v>0</v>
      </c>
      <c r="G43">
        <f t="shared" si="49"/>
        <v>1</v>
      </c>
      <c r="H43">
        <f t="shared" si="49"/>
        <v>0</v>
      </c>
      <c r="I43">
        <f t="shared" si="49"/>
        <v>0</v>
      </c>
      <c r="J43">
        <f t="shared" si="49"/>
        <v>2</v>
      </c>
      <c r="K43">
        <f t="shared" si="49"/>
        <v>0</v>
      </c>
      <c r="L43">
        <f t="shared" si="49"/>
        <v>0</v>
      </c>
      <c r="M43">
        <f t="shared" si="49"/>
        <v>0</v>
      </c>
      <c r="N43">
        <f t="shared" si="49"/>
        <v>7</v>
      </c>
      <c r="O43">
        <v>1000</v>
      </c>
    </row>
    <row r="44" spans="1:31">
      <c r="B44">
        <f t="shared" si="48"/>
        <v>31299</v>
      </c>
      <c r="C44">
        <f t="shared" si="49"/>
        <v>25</v>
      </c>
      <c r="D44">
        <f t="shared" si="49"/>
        <v>0</v>
      </c>
      <c r="E44">
        <f t="shared" si="49"/>
        <v>0</v>
      </c>
      <c r="F44">
        <f t="shared" si="49"/>
        <v>1</v>
      </c>
      <c r="G44">
        <f t="shared" si="49"/>
        <v>15</v>
      </c>
      <c r="H44">
        <f t="shared" si="49"/>
        <v>1</v>
      </c>
      <c r="I44">
        <f t="shared" si="49"/>
        <v>0</v>
      </c>
      <c r="J44">
        <f t="shared" si="49"/>
        <v>15</v>
      </c>
      <c r="K44">
        <f t="shared" si="49"/>
        <v>1</v>
      </c>
      <c r="L44">
        <f t="shared" si="49"/>
        <v>0</v>
      </c>
      <c r="M44">
        <f t="shared" si="49"/>
        <v>0</v>
      </c>
      <c r="N44">
        <f t="shared" si="49"/>
        <v>58</v>
      </c>
      <c r="O44">
        <v>1000</v>
      </c>
    </row>
    <row r="45" spans="1:31">
      <c r="B45">
        <f t="shared" si="48"/>
        <v>33145</v>
      </c>
      <c r="C45">
        <f t="shared" si="49"/>
        <v>4</v>
      </c>
      <c r="D45">
        <f t="shared" si="49"/>
        <v>0</v>
      </c>
      <c r="E45">
        <f t="shared" si="49"/>
        <v>0</v>
      </c>
      <c r="F45">
        <f t="shared" si="49"/>
        <v>1</v>
      </c>
      <c r="G45">
        <f t="shared" si="49"/>
        <v>4</v>
      </c>
      <c r="H45">
        <f t="shared" si="49"/>
        <v>1</v>
      </c>
      <c r="I45">
        <f t="shared" si="49"/>
        <v>0</v>
      </c>
      <c r="J45">
        <f t="shared" si="49"/>
        <v>3</v>
      </c>
      <c r="K45">
        <f t="shared" si="49"/>
        <v>1</v>
      </c>
      <c r="L45">
        <f t="shared" si="49"/>
        <v>0</v>
      </c>
      <c r="M45">
        <f t="shared" si="49"/>
        <v>0</v>
      </c>
      <c r="N45">
        <f t="shared" si="49"/>
        <v>14</v>
      </c>
      <c r="O45">
        <v>1000</v>
      </c>
    </row>
    <row r="46" spans="1:31">
      <c r="B46">
        <f t="shared" si="48"/>
        <v>34278</v>
      </c>
      <c r="C46">
        <f t="shared" si="49"/>
        <v>14</v>
      </c>
      <c r="D46">
        <f t="shared" si="49"/>
        <v>0</v>
      </c>
      <c r="E46">
        <f t="shared" si="49"/>
        <v>1</v>
      </c>
      <c r="F46">
        <f t="shared" si="49"/>
        <v>2</v>
      </c>
      <c r="G46">
        <f t="shared" si="49"/>
        <v>7</v>
      </c>
      <c r="H46">
        <f t="shared" si="49"/>
        <v>1</v>
      </c>
      <c r="I46">
        <f t="shared" si="49"/>
        <v>0</v>
      </c>
      <c r="J46">
        <f t="shared" si="49"/>
        <v>11</v>
      </c>
      <c r="K46">
        <f t="shared" si="49"/>
        <v>2</v>
      </c>
      <c r="L46">
        <f t="shared" si="49"/>
        <v>1</v>
      </c>
      <c r="M46">
        <f t="shared" si="49"/>
        <v>0</v>
      </c>
      <c r="N46">
        <f t="shared" si="49"/>
        <v>39</v>
      </c>
      <c r="O46">
        <v>1000</v>
      </c>
    </row>
    <row r="47" spans="1:31">
      <c r="B47">
        <f t="shared" si="48"/>
        <v>34286</v>
      </c>
      <c r="C47">
        <f t="shared" si="49"/>
        <v>4</v>
      </c>
      <c r="D47">
        <f t="shared" si="49"/>
        <v>0</v>
      </c>
      <c r="E47">
        <f t="shared" si="49"/>
        <v>1</v>
      </c>
      <c r="F47">
        <f t="shared" si="49"/>
        <v>1</v>
      </c>
      <c r="G47">
        <f t="shared" si="49"/>
        <v>4</v>
      </c>
      <c r="H47">
        <f t="shared" si="49"/>
        <v>1</v>
      </c>
      <c r="I47">
        <f t="shared" si="49"/>
        <v>0</v>
      </c>
      <c r="J47">
        <f t="shared" si="49"/>
        <v>9</v>
      </c>
      <c r="K47">
        <f t="shared" si="49"/>
        <v>1</v>
      </c>
      <c r="L47">
        <f t="shared" si="49"/>
        <v>0</v>
      </c>
      <c r="M47">
        <f t="shared" si="49"/>
        <v>0</v>
      </c>
      <c r="N47">
        <f t="shared" si="49"/>
        <v>21</v>
      </c>
      <c r="O47">
        <v>1000</v>
      </c>
    </row>
    <row r="48" spans="1:31">
      <c r="B48">
        <f t="shared" si="48"/>
        <v>34288</v>
      </c>
      <c r="C48">
        <f t="shared" si="49"/>
        <v>6</v>
      </c>
      <c r="D48">
        <f t="shared" si="49"/>
        <v>0</v>
      </c>
      <c r="E48">
        <f t="shared" si="49"/>
        <v>0</v>
      </c>
      <c r="F48">
        <f t="shared" si="49"/>
        <v>1</v>
      </c>
      <c r="G48">
        <f t="shared" si="49"/>
        <v>4</v>
      </c>
      <c r="H48">
        <f t="shared" si="49"/>
        <v>1</v>
      </c>
      <c r="I48">
        <f t="shared" si="49"/>
        <v>0</v>
      </c>
      <c r="J48">
        <f t="shared" si="49"/>
        <v>4</v>
      </c>
      <c r="K48">
        <f t="shared" si="49"/>
        <v>1</v>
      </c>
      <c r="L48">
        <f t="shared" si="49"/>
        <v>0</v>
      </c>
      <c r="M48">
        <f t="shared" si="49"/>
        <v>0</v>
      </c>
      <c r="N48">
        <f t="shared" si="49"/>
        <v>17</v>
      </c>
      <c r="O48">
        <v>1000</v>
      </c>
    </row>
    <row r="49" spans="2:15">
      <c r="B49">
        <f t="shared" si="48"/>
        <v>34291</v>
      </c>
      <c r="C49">
        <f t="shared" si="49"/>
        <v>19</v>
      </c>
      <c r="D49">
        <f t="shared" si="49"/>
        <v>0</v>
      </c>
      <c r="E49">
        <f t="shared" si="49"/>
        <v>1</v>
      </c>
      <c r="F49">
        <f t="shared" si="49"/>
        <v>1</v>
      </c>
      <c r="G49">
        <f t="shared" si="49"/>
        <v>10</v>
      </c>
      <c r="H49">
        <f t="shared" si="49"/>
        <v>1</v>
      </c>
      <c r="I49">
        <f t="shared" si="49"/>
        <v>0</v>
      </c>
      <c r="J49">
        <f t="shared" si="49"/>
        <v>5</v>
      </c>
      <c r="K49">
        <f t="shared" si="49"/>
        <v>1</v>
      </c>
      <c r="L49">
        <f t="shared" si="49"/>
        <v>0</v>
      </c>
      <c r="M49">
        <f t="shared" si="49"/>
        <v>0</v>
      </c>
      <c r="N49">
        <f t="shared" si="49"/>
        <v>38</v>
      </c>
      <c r="O49">
        <v>1000</v>
      </c>
    </row>
    <row r="50" spans="2:15">
      <c r="B50">
        <f t="shared" si="48"/>
        <v>34312</v>
      </c>
      <c r="C50">
        <f t="shared" si="49"/>
        <v>28</v>
      </c>
      <c r="D50">
        <f t="shared" si="49"/>
        <v>2</v>
      </c>
      <c r="E50">
        <f t="shared" si="49"/>
        <v>3</v>
      </c>
      <c r="F50">
        <f t="shared" si="49"/>
        <v>1</v>
      </c>
      <c r="G50">
        <f t="shared" si="49"/>
        <v>16</v>
      </c>
      <c r="H50">
        <f t="shared" si="49"/>
        <v>1</v>
      </c>
      <c r="I50">
        <f t="shared" si="49"/>
        <v>0</v>
      </c>
      <c r="J50">
        <f t="shared" si="49"/>
        <v>14</v>
      </c>
      <c r="K50">
        <f t="shared" si="49"/>
        <v>1</v>
      </c>
      <c r="L50">
        <f t="shared" si="49"/>
        <v>0</v>
      </c>
      <c r="M50">
        <f t="shared" si="49"/>
        <v>1</v>
      </c>
      <c r="N50">
        <f t="shared" si="49"/>
        <v>67</v>
      </c>
      <c r="O50">
        <v>1000</v>
      </c>
    </row>
    <row r="51" spans="2:15">
      <c r="B51">
        <f t="shared" si="48"/>
        <v>34333</v>
      </c>
      <c r="C51">
        <f t="shared" si="49"/>
        <v>9</v>
      </c>
      <c r="D51">
        <f t="shared" si="49"/>
        <v>0</v>
      </c>
      <c r="E51">
        <f t="shared" si="49"/>
        <v>0</v>
      </c>
      <c r="F51">
        <f t="shared" si="49"/>
        <v>0</v>
      </c>
      <c r="G51">
        <f t="shared" si="49"/>
        <v>4</v>
      </c>
      <c r="H51">
        <f t="shared" si="49"/>
        <v>0</v>
      </c>
      <c r="I51">
        <f t="shared" si="49"/>
        <v>0</v>
      </c>
      <c r="J51">
        <f t="shared" si="49"/>
        <v>5</v>
      </c>
      <c r="K51">
        <f t="shared" si="49"/>
        <v>0</v>
      </c>
      <c r="L51">
        <f t="shared" si="49"/>
        <v>0</v>
      </c>
      <c r="M51">
        <f t="shared" si="49"/>
        <v>0</v>
      </c>
      <c r="N51">
        <f t="shared" si="49"/>
        <v>18</v>
      </c>
      <c r="O51">
        <v>1000</v>
      </c>
    </row>
    <row r="52" spans="2:15">
      <c r="B52">
        <f t="shared" si="48"/>
        <v>34346</v>
      </c>
      <c r="C52">
        <f t="shared" si="49"/>
        <v>3</v>
      </c>
      <c r="D52">
        <f t="shared" si="49"/>
        <v>0</v>
      </c>
      <c r="E52">
        <f t="shared" si="49"/>
        <v>0</v>
      </c>
      <c r="F52">
        <f t="shared" si="49"/>
        <v>1</v>
      </c>
      <c r="G52">
        <f t="shared" si="49"/>
        <v>8</v>
      </c>
      <c r="H52">
        <f t="shared" si="49"/>
        <v>1</v>
      </c>
      <c r="I52">
        <f t="shared" si="49"/>
        <v>0</v>
      </c>
      <c r="J52">
        <f t="shared" si="49"/>
        <v>4</v>
      </c>
      <c r="K52">
        <f t="shared" si="49"/>
        <v>1</v>
      </c>
      <c r="L52">
        <f t="shared" si="49"/>
        <v>0</v>
      </c>
      <c r="M52">
        <f t="shared" si="49"/>
        <v>0</v>
      </c>
      <c r="N52">
        <f t="shared" si="49"/>
        <v>18</v>
      </c>
      <c r="O52">
        <v>1000</v>
      </c>
    </row>
    <row r="53" spans="2:15">
      <c r="B53">
        <f>B24</f>
        <v>31182</v>
      </c>
      <c r="C53">
        <f>C24</f>
        <v>2</v>
      </c>
      <c r="D53">
        <f t="shared" ref="D53:N53" si="50">D24</f>
        <v>0</v>
      </c>
      <c r="E53">
        <f t="shared" si="50"/>
        <v>0</v>
      </c>
      <c r="F53">
        <f t="shared" si="50"/>
        <v>2</v>
      </c>
      <c r="G53">
        <f t="shared" si="50"/>
        <v>2</v>
      </c>
      <c r="H53">
        <f t="shared" si="50"/>
        <v>1</v>
      </c>
      <c r="I53">
        <f t="shared" si="50"/>
        <v>0</v>
      </c>
      <c r="J53">
        <f t="shared" si="50"/>
        <v>6</v>
      </c>
      <c r="K53">
        <f t="shared" si="50"/>
        <v>2</v>
      </c>
      <c r="L53">
        <f t="shared" si="50"/>
        <v>1</v>
      </c>
      <c r="M53">
        <f t="shared" si="50"/>
        <v>0</v>
      </c>
      <c r="N53">
        <f t="shared" si="50"/>
        <v>16</v>
      </c>
      <c r="O53">
        <v>1000</v>
      </c>
    </row>
    <row r="54" spans="2:15">
      <c r="B54">
        <f t="shared" ref="B54:B64" si="51">B25</f>
        <v>31218</v>
      </c>
      <c r="C54">
        <f t="shared" ref="C54:N64" si="52">C25</f>
        <v>12</v>
      </c>
      <c r="D54">
        <f t="shared" si="52"/>
        <v>1</v>
      </c>
      <c r="E54">
        <f t="shared" si="52"/>
        <v>5</v>
      </c>
      <c r="F54">
        <f t="shared" si="52"/>
        <v>1</v>
      </c>
      <c r="G54">
        <f t="shared" si="52"/>
        <v>8</v>
      </c>
      <c r="H54">
        <f t="shared" si="52"/>
        <v>1</v>
      </c>
      <c r="I54">
        <f t="shared" si="52"/>
        <v>1</v>
      </c>
      <c r="J54">
        <f t="shared" si="52"/>
        <v>11</v>
      </c>
      <c r="K54">
        <f t="shared" si="52"/>
        <v>1</v>
      </c>
      <c r="L54">
        <f t="shared" si="52"/>
        <v>0</v>
      </c>
      <c r="M54">
        <f t="shared" si="52"/>
        <v>1</v>
      </c>
      <c r="N54">
        <f t="shared" si="52"/>
        <v>42</v>
      </c>
      <c r="O54">
        <v>1000</v>
      </c>
    </row>
    <row r="55" spans="2:15">
      <c r="B55">
        <f t="shared" si="51"/>
        <v>31224</v>
      </c>
      <c r="C55">
        <f t="shared" si="52"/>
        <v>1</v>
      </c>
      <c r="D55">
        <f t="shared" si="52"/>
        <v>0</v>
      </c>
      <c r="E55">
        <f t="shared" si="52"/>
        <v>0</v>
      </c>
      <c r="F55">
        <f t="shared" si="52"/>
        <v>0</v>
      </c>
      <c r="G55">
        <f t="shared" si="52"/>
        <v>0</v>
      </c>
      <c r="H55">
        <f t="shared" si="52"/>
        <v>0</v>
      </c>
      <c r="I55">
        <f t="shared" si="52"/>
        <v>0</v>
      </c>
      <c r="J55">
        <f t="shared" si="52"/>
        <v>0</v>
      </c>
      <c r="K55">
        <f t="shared" si="52"/>
        <v>0</v>
      </c>
      <c r="L55">
        <f t="shared" si="52"/>
        <v>0</v>
      </c>
      <c r="M55">
        <f t="shared" si="52"/>
        <v>0</v>
      </c>
      <c r="N55">
        <f t="shared" si="52"/>
        <v>1</v>
      </c>
      <c r="O55">
        <v>1000</v>
      </c>
    </row>
    <row r="56" spans="2:15">
      <c r="B56">
        <f t="shared" si="51"/>
        <v>31299</v>
      </c>
      <c r="C56">
        <f t="shared" si="52"/>
        <v>13</v>
      </c>
      <c r="D56">
        <f t="shared" si="52"/>
        <v>0</v>
      </c>
      <c r="E56">
        <f t="shared" si="52"/>
        <v>0</v>
      </c>
      <c r="F56">
        <f t="shared" si="52"/>
        <v>1</v>
      </c>
      <c r="G56">
        <f t="shared" si="52"/>
        <v>10</v>
      </c>
      <c r="H56">
        <f t="shared" si="52"/>
        <v>1</v>
      </c>
      <c r="I56">
        <f t="shared" si="52"/>
        <v>0</v>
      </c>
      <c r="J56">
        <f t="shared" si="52"/>
        <v>11</v>
      </c>
      <c r="K56">
        <f t="shared" si="52"/>
        <v>1</v>
      </c>
      <c r="L56">
        <f t="shared" si="52"/>
        <v>0</v>
      </c>
      <c r="M56">
        <f t="shared" si="52"/>
        <v>0</v>
      </c>
      <c r="N56">
        <f t="shared" si="52"/>
        <v>37</v>
      </c>
      <c r="O56">
        <v>1000</v>
      </c>
    </row>
    <row r="57" spans="2:15">
      <c r="B57">
        <f t="shared" si="51"/>
        <v>33145</v>
      </c>
      <c r="C57">
        <f t="shared" si="52"/>
        <v>0</v>
      </c>
      <c r="D57">
        <f t="shared" si="52"/>
        <v>0</v>
      </c>
      <c r="E57">
        <f t="shared" si="52"/>
        <v>0</v>
      </c>
      <c r="F57">
        <f t="shared" si="52"/>
        <v>0</v>
      </c>
      <c r="G57">
        <f t="shared" si="52"/>
        <v>0</v>
      </c>
      <c r="H57">
        <f t="shared" si="52"/>
        <v>0</v>
      </c>
      <c r="I57">
        <f t="shared" si="52"/>
        <v>0</v>
      </c>
      <c r="J57">
        <f t="shared" si="52"/>
        <v>0</v>
      </c>
      <c r="K57">
        <f t="shared" si="52"/>
        <v>0</v>
      </c>
      <c r="L57">
        <f t="shared" si="52"/>
        <v>0</v>
      </c>
      <c r="M57">
        <f t="shared" si="52"/>
        <v>0</v>
      </c>
      <c r="N57">
        <f t="shared" si="52"/>
        <v>0</v>
      </c>
      <c r="O57">
        <v>1000</v>
      </c>
    </row>
    <row r="58" spans="2:15">
      <c r="B58">
        <f t="shared" si="51"/>
        <v>34278</v>
      </c>
      <c r="C58">
        <f t="shared" si="52"/>
        <v>7</v>
      </c>
      <c r="D58">
        <f t="shared" si="52"/>
        <v>0</v>
      </c>
      <c r="E58">
        <f t="shared" si="52"/>
        <v>1</v>
      </c>
      <c r="F58">
        <f t="shared" si="52"/>
        <v>2</v>
      </c>
      <c r="G58">
        <f t="shared" si="52"/>
        <v>4</v>
      </c>
      <c r="H58">
        <f t="shared" si="52"/>
        <v>1</v>
      </c>
      <c r="I58">
        <f t="shared" si="52"/>
        <v>0</v>
      </c>
      <c r="J58">
        <f t="shared" si="52"/>
        <v>8</v>
      </c>
      <c r="K58">
        <f t="shared" si="52"/>
        <v>2</v>
      </c>
      <c r="L58">
        <f t="shared" si="52"/>
        <v>1</v>
      </c>
      <c r="M58">
        <f t="shared" si="52"/>
        <v>0</v>
      </c>
      <c r="N58">
        <f t="shared" si="52"/>
        <v>26</v>
      </c>
      <c r="O58">
        <v>1000</v>
      </c>
    </row>
    <row r="59" spans="2:15">
      <c r="B59">
        <f t="shared" si="51"/>
        <v>34286</v>
      </c>
      <c r="C59">
        <f t="shared" si="52"/>
        <v>4</v>
      </c>
      <c r="D59">
        <f t="shared" si="52"/>
        <v>0</v>
      </c>
      <c r="E59">
        <f t="shared" si="52"/>
        <v>1</v>
      </c>
      <c r="F59">
        <f t="shared" si="52"/>
        <v>1</v>
      </c>
      <c r="G59">
        <f t="shared" si="52"/>
        <v>4</v>
      </c>
      <c r="H59">
        <f t="shared" si="52"/>
        <v>1</v>
      </c>
      <c r="I59">
        <f t="shared" si="52"/>
        <v>0</v>
      </c>
      <c r="J59">
        <f t="shared" si="52"/>
        <v>9</v>
      </c>
      <c r="K59">
        <f t="shared" si="52"/>
        <v>1</v>
      </c>
      <c r="L59">
        <f t="shared" si="52"/>
        <v>0</v>
      </c>
      <c r="M59">
        <f t="shared" si="52"/>
        <v>0</v>
      </c>
      <c r="N59">
        <f t="shared" si="52"/>
        <v>21</v>
      </c>
      <c r="O59">
        <v>1000</v>
      </c>
    </row>
    <row r="60" spans="2:15">
      <c r="B60">
        <f t="shared" si="51"/>
        <v>34288</v>
      </c>
      <c r="C60">
        <f t="shared" si="52"/>
        <v>4</v>
      </c>
      <c r="D60">
        <f t="shared" si="52"/>
        <v>0</v>
      </c>
      <c r="E60">
        <f t="shared" si="52"/>
        <v>0</v>
      </c>
      <c r="F60">
        <f t="shared" si="52"/>
        <v>1</v>
      </c>
      <c r="G60">
        <f t="shared" si="52"/>
        <v>4</v>
      </c>
      <c r="H60">
        <f t="shared" si="52"/>
        <v>1</v>
      </c>
      <c r="I60">
        <f t="shared" si="52"/>
        <v>0</v>
      </c>
      <c r="J60">
        <f t="shared" si="52"/>
        <v>4</v>
      </c>
      <c r="K60">
        <f t="shared" si="52"/>
        <v>1</v>
      </c>
      <c r="L60">
        <f t="shared" si="52"/>
        <v>0</v>
      </c>
      <c r="M60">
        <f t="shared" si="52"/>
        <v>0</v>
      </c>
      <c r="N60">
        <f t="shared" si="52"/>
        <v>15</v>
      </c>
      <c r="O60">
        <v>1000</v>
      </c>
    </row>
    <row r="61" spans="2:15">
      <c r="B61">
        <f t="shared" si="51"/>
        <v>34291</v>
      </c>
      <c r="C61">
        <f t="shared" si="52"/>
        <v>9</v>
      </c>
      <c r="D61">
        <f t="shared" si="52"/>
        <v>0</v>
      </c>
      <c r="E61">
        <f t="shared" si="52"/>
        <v>1</v>
      </c>
      <c r="F61">
        <f t="shared" si="52"/>
        <v>1</v>
      </c>
      <c r="G61">
        <f t="shared" si="52"/>
        <v>6</v>
      </c>
      <c r="H61">
        <f t="shared" si="52"/>
        <v>1</v>
      </c>
      <c r="I61">
        <f t="shared" si="52"/>
        <v>0</v>
      </c>
      <c r="J61">
        <f t="shared" si="52"/>
        <v>3</v>
      </c>
      <c r="K61">
        <f t="shared" si="52"/>
        <v>1</v>
      </c>
      <c r="L61">
        <f t="shared" si="52"/>
        <v>0</v>
      </c>
      <c r="M61">
        <f t="shared" si="52"/>
        <v>0</v>
      </c>
      <c r="N61">
        <f t="shared" si="52"/>
        <v>22</v>
      </c>
      <c r="O61">
        <v>1000</v>
      </c>
    </row>
    <row r="62" spans="2:15">
      <c r="B62">
        <f t="shared" si="51"/>
        <v>34312</v>
      </c>
      <c r="C62">
        <f t="shared" si="52"/>
        <v>6</v>
      </c>
      <c r="D62">
        <f t="shared" si="52"/>
        <v>1</v>
      </c>
      <c r="E62">
        <f t="shared" si="52"/>
        <v>1</v>
      </c>
      <c r="F62">
        <f t="shared" si="52"/>
        <v>1</v>
      </c>
      <c r="G62">
        <f t="shared" si="52"/>
        <v>7</v>
      </c>
      <c r="H62">
        <f t="shared" si="52"/>
        <v>1</v>
      </c>
      <c r="I62">
        <f t="shared" si="52"/>
        <v>0</v>
      </c>
      <c r="J62">
        <f t="shared" si="52"/>
        <v>4</v>
      </c>
      <c r="K62">
        <f t="shared" si="52"/>
        <v>1</v>
      </c>
      <c r="L62">
        <f t="shared" si="52"/>
        <v>0</v>
      </c>
      <c r="M62">
        <f t="shared" si="52"/>
        <v>0</v>
      </c>
      <c r="N62">
        <f t="shared" si="52"/>
        <v>22</v>
      </c>
      <c r="O62">
        <v>1000</v>
      </c>
    </row>
    <row r="63" spans="2:15">
      <c r="B63">
        <f t="shared" si="51"/>
        <v>34333</v>
      </c>
      <c r="C63">
        <f t="shared" si="52"/>
        <v>5</v>
      </c>
      <c r="D63">
        <f t="shared" si="52"/>
        <v>0</v>
      </c>
      <c r="E63">
        <f t="shared" si="52"/>
        <v>0</v>
      </c>
      <c r="F63">
        <f t="shared" si="52"/>
        <v>0</v>
      </c>
      <c r="G63">
        <f t="shared" si="52"/>
        <v>4</v>
      </c>
      <c r="H63">
        <f t="shared" si="52"/>
        <v>0</v>
      </c>
      <c r="I63">
        <f t="shared" si="52"/>
        <v>0</v>
      </c>
      <c r="J63">
        <f t="shared" si="52"/>
        <v>5</v>
      </c>
      <c r="K63">
        <f t="shared" si="52"/>
        <v>0</v>
      </c>
      <c r="L63">
        <f t="shared" si="52"/>
        <v>0</v>
      </c>
      <c r="M63">
        <f t="shared" si="52"/>
        <v>0</v>
      </c>
      <c r="N63">
        <f t="shared" si="52"/>
        <v>14</v>
      </c>
      <c r="O63">
        <v>1000</v>
      </c>
    </row>
    <row r="64" spans="2:15">
      <c r="B64">
        <f t="shared" si="51"/>
        <v>34346</v>
      </c>
      <c r="C64">
        <f t="shared" si="52"/>
        <v>3</v>
      </c>
      <c r="D64">
        <f t="shared" si="52"/>
        <v>0</v>
      </c>
      <c r="E64">
        <f t="shared" si="52"/>
        <v>0</v>
      </c>
      <c r="F64">
        <f t="shared" si="52"/>
        <v>1</v>
      </c>
      <c r="G64">
        <f t="shared" si="52"/>
        <v>8</v>
      </c>
      <c r="H64">
        <f t="shared" si="52"/>
        <v>1</v>
      </c>
      <c r="I64">
        <f t="shared" si="52"/>
        <v>0</v>
      </c>
      <c r="J64">
        <f t="shared" si="52"/>
        <v>4</v>
      </c>
      <c r="K64">
        <f t="shared" si="52"/>
        <v>1</v>
      </c>
      <c r="L64">
        <f t="shared" si="52"/>
        <v>0</v>
      </c>
      <c r="M64">
        <f t="shared" si="52"/>
        <v>0</v>
      </c>
      <c r="N64">
        <f t="shared" si="52"/>
        <v>18</v>
      </c>
      <c r="O64">
        <v>1000</v>
      </c>
    </row>
    <row r="67" spans="2:18">
      <c r="B67" t="str">
        <f>B40</f>
        <v>id</v>
      </c>
      <c r="C67" t="str">
        <f t="shared" ref="C67:O67" si="53">C40</f>
        <v>\core\event\course_viewed</v>
      </c>
      <c r="D67" t="str">
        <f t="shared" si="53"/>
        <v>\core\event\user_list_viewed</v>
      </c>
      <c r="E67" t="str">
        <f t="shared" si="53"/>
        <v>\core\event\user_profile_viewed</v>
      </c>
      <c r="F67" t="str">
        <f t="shared" si="53"/>
        <v>\mod_forum\event\assessable_uploaded</v>
      </c>
      <c r="G67" t="str">
        <f t="shared" si="53"/>
        <v>\mod_forum\event\course_module_viewed</v>
      </c>
      <c r="H67" t="str">
        <f t="shared" si="53"/>
        <v>\mod_forum\event\discussion_subscription_created</v>
      </c>
      <c r="I67" t="str">
        <f t="shared" si="53"/>
        <v>\mod_forum\event\discussion_subscription_deleted</v>
      </c>
      <c r="J67" t="str">
        <f t="shared" si="53"/>
        <v>\mod_forum\event\discussion_viewed</v>
      </c>
      <c r="K67" t="str">
        <f t="shared" si="53"/>
        <v>\mod_forum\event\post_created</v>
      </c>
      <c r="L67" t="str">
        <f t="shared" si="53"/>
        <v>\mod_forum\event\post_deleted</v>
      </c>
      <c r="M67" t="str">
        <f t="shared" si="53"/>
        <v>\mod_url\event\course_module_viewed</v>
      </c>
      <c r="N67" t="str">
        <f t="shared" si="53"/>
        <v>total</v>
      </c>
      <c r="O67" t="str">
        <f t="shared" si="53"/>
        <v>Y0</v>
      </c>
      <c r="P67" t="s">
        <v>716</v>
      </c>
      <c r="Q67" t="str">
        <f>B67</f>
        <v>id</v>
      </c>
      <c r="R67" t="s">
        <v>826</v>
      </c>
    </row>
    <row r="68" spans="2:18">
      <c r="B68">
        <f t="shared" ref="B68:B91" si="54">B41</f>
        <v>31182</v>
      </c>
      <c r="C68">
        <f>RANK(C41,C$41:C$64,0)</f>
        <v>10</v>
      </c>
      <c r="D68">
        <f t="shared" ref="D68:N68" si="55">RANK(D41,D$41:D$64,0)</f>
        <v>5</v>
      </c>
      <c r="E68">
        <f t="shared" si="55"/>
        <v>11</v>
      </c>
      <c r="F68">
        <f t="shared" si="55"/>
        <v>1</v>
      </c>
      <c r="G68">
        <f t="shared" si="55"/>
        <v>12</v>
      </c>
      <c r="H68">
        <f t="shared" si="55"/>
        <v>1</v>
      </c>
      <c r="I68">
        <f t="shared" si="55"/>
        <v>3</v>
      </c>
      <c r="J68">
        <f t="shared" si="55"/>
        <v>10</v>
      </c>
      <c r="K68">
        <f t="shared" si="55"/>
        <v>1</v>
      </c>
      <c r="L68">
        <f t="shared" si="55"/>
        <v>1</v>
      </c>
      <c r="M68">
        <f t="shared" si="55"/>
        <v>4</v>
      </c>
      <c r="N68">
        <f t="shared" si="55"/>
        <v>9</v>
      </c>
      <c r="O68">
        <f t="shared" ref="O68" si="56">O41</f>
        <v>1000</v>
      </c>
      <c r="P68">
        <f>models!BA86</f>
        <v>1026.5999999999999</v>
      </c>
      <c r="Q68">
        <f t="shared" ref="Q68:Q91" si="57">B68</f>
        <v>31182</v>
      </c>
      <c r="R68" t="s">
        <v>577</v>
      </c>
    </row>
    <row r="69" spans="2:18">
      <c r="B69">
        <f t="shared" si="54"/>
        <v>31218</v>
      </c>
      <c r="C69">
        <f t="shared" ref="C69:N69" si="58">RANK(C42,C$41:C$64,0)</f>
        <v>4</v>
      </c>
      <c r="D69">
        <f t="shared" si="58"/>
        <v>2</v>
      </c>
      <c r="E69">
        <f t="shared" si="58"/>
        <v>1</v>
      </c>
      <c r="F69">
        <f t="shared" si="58"/>
        <v>5</v>
      </c>
      <c r="G69">
        <f t="shared" si="58"/>
        <v>5</v>
      </c>
      <c r="H69">
        <f t="shared" si="58"/>
        <v>1</v>
      </c>
      <c r="I69">
        <f t="shared" si="58"/>
        <v>1</v>
      </c>
      <c r="J69">
        <f t="shared" si="58"/>
        <v>3</v>
      </c>
      <c r="K69">
        <f t="shared" si="58"/>
        <v>5</v>
      </c>
      <c r="L69">
        <f t="shared" si="58"/>
        <v>5</v>
      </c>
      <c r="M69">
        <f t="shared" si="58"/>
        <v>1</v>
      </c>
      <c r="N69">
        <f t="shared" si="58"/>
        <v>3</v>
      </c>
      <c r="O69">
        <f t="shared" ref="O69" si="59">O42</f>
        <v>1000</v>
      </c>
      <c r="P69">
        <f>models!BA87</f>
        <v>1054.5999999999999</v>
      </c>
      <c r="Q69">
        <f t="shared" si="57"/>
        <v>31218</v>
      </c>
      <c r="R69" t="s">
        <v>577</v>
      </c>
    </row>
    <row r="70" spans="2:18">
      <c r="B70">
        <f t="shared" si="54"/>
        <v>31224</v>
      </c>
      <c r="C70">
        <f t="shared" ref="C70:N70" si="60">RANK(C43,C$41:C$64,0)</f>
        <v>15</v>
      </c>
      <c r="D70">
        <f t="shared" si="60"/>
        <v>5</v>
      </c>
      <c r="E70">
        <f t="shared" si="60"/>
        <v>11</v>
      </c>
      <c r="F70">
        <f t="shared" si="60"/>
        <v>20</v>
      </c>
      <c r="G70">
        <f t="shared" si="60"/>
        <v>22</v>
      </c>
      <c r="H70">
        <f t="shared" si="60"/>
        <v>20</v>
      </c>
      <c r="I70">
        <f t="shared" si="60"/>
        <v>3</v>
      </c>
      <c r="J70">
        <f t="shared" si="60"/>
        <v>22</v>
      </c>
      <c r="K70">
        <f t="shared" si="60"/>
        <v>20</v>
      </c>
      <c r="L70">
        <f t="shared" si="60"/>
        <v>5</v>
      </c>
      <c r="M70">
        <f t="shared" si="60"/>
        <v>4</v>
      </c>
      <c r="N70">
        <f t="shared" si="60"/>
        <v>22</v>
      </c>
      <c r="O70">
        <f t="shared" ref="O70" si="61">O43</f>
        <v>1000</v>
      </c>
      <c r="P70">
        <f>models!BA88</f>
        <v>920.4</v>
      </c>
      <c r="Q70">
        <f t="shared" si="57"/>
        <v>31224</v>
      </c>
      <c r="R70" t="s">
        <v>577</v>
      </c>
    </row>
    <row r="71" spans="2:18">
      <c r="B71">
        <f t="shared" si="54"/>
        <v>31299</v>
      </c>
      <c r="C71">
        <f t="shared" ref="C71:N71" si="62">RANK(C44,C$41:C$64,0)</f>
        <v>2</v>
      </c>
      <c r="D71">
        <f t="shared" si="62"/>
        <v>5</v>
      </c>
      <c r="E71">
        <f t="shared" si="62"/>
        <v>11</v>
      </c>
      <c r="F71">
        <f t="shared" si="62"/>
        <v>5</v>
      </c>
      <c r="G71">
        <f t="shared" si="62"/>
        <v>2</v>
      </c>
      <c r="H71">
        <f t="shared" si="62"/>
        <v>1</v>
      </c>
      <c r="I71">
        <f t="shared" si="62"/>
        <v>3</v>
      </c>
      <c r="J71">
        <f t="shared" si="62"/>
        <v>1</v>
      </c>
      <c r="K71">
        <f t="shared" si="62"/>
        <v>5</v>
      </c>
      <c r="L71">
        <f t="shared" si="62"/>
        <v>5</v>
      </c>
      <c r="M71">
        <f t="shared" si="62"/>
        <v>4</v>
      </c>
      <c r="N71">
        <f t="shared" si="62"/>
        <v>2</v>
      </c>
      <c r="O71">
        <f t="shared" ref="O71" si="63">O44</f>
        <v>1000</v>
      </c>
      <c r="P71">
        <f>models!BA89</f>
        <v>1049.7</v>
      </c>
      <c r="Q71">
        <f t="shared" si="57"/>
        <v>31299</v>
      </c>
      <c r="R71" t="s">
        <v>577</v>
      </c>
    </row>
    <row r="72" spans="2:18">
      <c r="B72">
        <f t="shared" si="54"/>
        <v>33145</v>
      </c>
      <c r="C72">
        <f t="shared" ref="C72:N72" si="64">RANK(C45,C$41:C$64,0)</f>
        <v>15</v>
      </c>
      <c r="D72">
        <f t="shared" si="64"/>
        <v>5</v>
      </c>
      <c r="E72">
        <f t="shared" si="64"/>
        <v>11</v>
      </c>
      <c r="F72">
        <f t="shared" si="64"/>
        <v>5</v>
      </c>
      <c r="G72">
        <f t="shared" si="64"/>
        <v>12</v>
      </c>
      <c r="H72">
        <f t="shared" si="64"/>
        <v>1</v>
      </c>
      <c r="I72">
        <f t="shared" si="64"/>
        <v>3</v>
      </c>
      <c r="J72">
        <f t="shared" si="64"/>
        <v>20</v>
      </c>
      <c r="K72">
        <f t="shared" si="64"/>
        <v>5</v>
      </c>
      <c r="L72">
        <f t="shared" si="64"/>
        <v>5</v>
      </c>
      <c r="M72">
        <f t="shared" si="64"/>
        <v>4</v>
      </c>
      <c r="N72">
        <f t="shared" si="64"/>
        <v>20</v>
      </c>
      <c r="O72">
        <f t="shared" ref="O72" si="65">O45</f>
        <v>1000</v>
      </c>
      <c r="P72">
        <f>models!BA90</f>
        <v>982.3</v>
      </c>
      <c r="Q72">
        <f t="shared" si="57"/>
        <v>33145</v>
      </c>
      <c r="R72" t="s">
        <v>577</v>
      </c>
    </row>
    <row r="73" spans="2:18">
      <c r="B73">
        <f t="shared" si="54"/>
        <v>34278</v>
      </c>
      <c r="C73">
        <f t="shared" ref="C73:N73" si="66">RANK(C46,C$41:C$64,0)</f>
        <v>5</v>
      </c>
      <c r="D73">
        <f t="shared" si="66"/>
        <v>5</v>
      </c>
      <c r="E73">
        <f t="shared" si="66"/>
        <v>4</v>
      </c>
      <c r="F73">
        <f t="shared" si="66"/>
        <v>1</v>
      </c>
      <c r="G73">
        <f t="shared" si="66"/>
        <v>9</v>
      </c>
      <c r="H73">
        <f t="shared" si="66"/>
        <v>1</v>
      </c>
      <c r="I73">
        <f t="shared" si="66"/>
        <v>3</v>
      </c>
      <c r="J73">
        <f t="shared" si="66"/>
        <v>4</v>
      </c>
      <c r="K73">
        <f t="shared" si="66"/>
        <v>1</v>
      </c>
      <c r="L73">
        <f t="shared" si="66"/>
        <v>1</v>
      </c>
      <c r="M73">
        <f t="shared" si="66"/>
        <v>4</v>
      </c>
      <c r="N73">
        <f t="shared" si="66"/>
        <v>5</v>
      </c>
      <c r="O73">
        <f t="shared" ref="O73" si="67">O46</f>
        <v>1000</v>
      </c>
      <c r="P73">
        <f>models!BA91</f>
        <v>1051.0999999999999</v>
      </c>
      <c r="Q73">
        <f t="shared" si="57"/>
        <v>34278</v>
      </c>
      <c r="R73" t="s">
        <v>577</v>
      </c>
    </row>
    <row r="74" spans="2:18">
      <c r="B74">
        <f t="shared" si="54"/>
        <v>34286</v>
      </c>
      <c r="C74">
        <f t="shared" ref="C74:N74" si="68">RANK(C47,C$41:C$64,0)</f>
        <v>15</v>
      </c>
      <c r="D74">
        <f t="shared" si="68"/>
        <v>5</v>
      </c>
      <c r="E74">
        <f t="shared" si="68"/>
        <v>4</v>
      </c>
      <c r="F74">
        <f t="shared" si="68"/>
        <v>5</v>
      </c>
      <c r="G74">
        <f t="shared" si="68"/>
        <v>12</v>
      </c>
      <c r="H74">
        <f t="shared" si="68"/>
        <v>1</v>
      </c>
      <c r="I74">
        <f t="shared" si="68"/>
        <v>3</v>
      </c>
      <c r="J74">
        <f t="shared" si="68"/>
        <v>7</v>
      </c>
      <c r="K74">
        <f t="shared" si="68"/>
        <v>5</v>
      </c>
      <c r="L74">
        <f t="shared" si="68"/>
        <v>5</v>
      </c>
      <c r="M74">
        <f t="shared" si="68"/>
        <v>4</v>
      </c>
      <c r="N74">
        <f t="shared" si="68"/>
        <v>12</v>
      </c>
      <c r="O74">
        <f t="shared" ref="O74" si="69">O47</f>
        <v>1000</v>
      </c>
      <c r="P74">
        <f>models!BA92</f>
        <v>1009.9</v>
      </c>
      <c r="Q74">
        <f t="shared" si="57"/>
        <v>34286</v>
      </c>
      <c r="R74" t="s">
        <v>577</v>
      </c>
    </row>
    <row r="75" spans="2:18">
      <c r="B75">
        <f t="shared" si="54"/>
        <v>34288</v>
      </c>
      <c r="C75">
        <f t="shared" ref="C75:N75" si="70">RANK(C48,C$41:C$64,0)</f>
        <v>12</v>
      </c>
      <c r="D75">
        <f t="shared" si="70"/>
        <v>5</v>
      </c>
      <c r="E75">
        <f t="shared" si="70"/>
        <v>11</v>
      </c>
      <c r="F75">
        <f t="shared" si="70"/>
        <v>5</v>
      </c>
      <c r="G75">
        <f t="shared" si="70"/>
        <v>12</v>
      </c>
      <c r="H75">
        <f t="shared" si="70"/>
        <v>1</v>
      </c>
      <c r="I75">
        <f t="shared" si="70"/>
        <v>3</v>
      </c>
      <c r="J75">
        <f t="shared" si="70"/>
        <v>15</v>
      </c>
      <c r="K75">
        <f t="shared" si="70"/>
        <v>5</v>
      </c>
      <c r="L75">
        <f t="shared" si="70"/>
        <v>5</v>
      </c>
      <c r="M75">
        <f t="shared" si="70"/>
        <v>4</v>
      </c>
      <c r="N75">
        <f t="shared" si="70"/>
        <v>17</v>
      </c>
      <c r="O75">
        <f t="shared" ref="O75" si="71">O48</f>
        <v>1000</v>
      </c>
      <c r="P75">
        <f>models!BA93</f>
        <v>993.2</v>
      </c>
      <c r="Q75">
        <f t="shared" si="57"/>
        <v>34288</v>
      </c>
      <c r="R75" t="s">
        <v>577</v>
      </c>
    </row>
    <row r="76" spans="2:18">
      <c r="B76">
        <f t="shared" si="54"/>
        <v>34291</v>
      </c>
      <c r="C76">
        <f t="shared" ref="C76:N76" si="72">RANK(C49,C$41:C$64,0)</f>
        <v>3</v>
      </c>
      <c r="D76">
        <f t="shared" si="72"/>
        <v>5</v>
      </c>
      <c r="E76">
        <f t="shared" si="72"/>
        <v>4</v>
      </c>
      <c r="F76">
        <f t="shared" si="72"/>
        <v>5</v>
      </c>
      <c r="G76">
        <f t="shared" si="72"/>
        <v>3</v>
      </c>
      <c r="H76">
        <f t="shared" si="72"/>
        <v>1</v>
      </c>
      <c r="I76">
        <f t="shared" si="72"/>
        <v>3</v>
      </c>
      <c r="J76">
        <f t="shared" si="72"/>
        <v>12</v>
      </c>
      <c r="K76">
        <f t="shared" si="72"/>
        <v>5</v>
      </c>
      <c r="L76">
        <f t="shared" si="72"/>
        <v>5</v>
      </c>
      <c r="M76">
        <f t="shared" si="72"/>
        <v>4</v>
      </c>
      <c r="N76">
        <f t="shared" si="72"/>
        <v>6</v>
      </c>
      <c r="O76">
        <f t="shared" ref="O76" si="73">O49</f>
        <v>1000</v>
      </c>
      <c r="P76">
        <f>models!BA94</f>
        <v>1031.5</v>
      </c>
      <c r="Q76">
        <f t="shared" si="57"/>
        <v>34291</v>
      </c>
      <c r="R76" t="s">
        <v>577</v>
      </c>
    </row>
    <row r="77" spans="2:18">
      <c r="B77">
        <f t="shared" si="54"/>
        <v>34312</v>
      </c>
      <c r="C77">
        <f t="shared" ref="C77:N77" si="74">RANK(C50,C$41:C$64,0)</f>
        <v>1</v>
      </c>
      <c r="D77">
        <f t="shared" si="74"/>
        <v>1</v>
      </c>
      <c r="E77">
        <f t="shared" si="74"/>
        <v>3</v>
      </c>
      <c r="F77">
        <f t="shared" si="74"/>
        <v>5</v>
      </c>
      <c r="G77">
        <f t="shared" si="74"/>
        <v>1</v>
      </c>
      <c r="H77">
        <f t="shared" si="74"/>
        <v>1</v>
      </c>
      <c r="I77">
        <f t="shared" si="74"/>
        <v>3</v>
      </c>
      <c r="J77">
        <f t="shared" si="74"/>
        <v>2</v>
      </c>
      <c r="K77">
        <f t="shared" si="74"/>
        <v>5</v>
      </c>
      <c r="L77">
        <f t="shared" si="74"/>
        <v>5</v>
      </c>
      <c r="M77">
        <f t="shared" si="74"/>
        <v>1</v>
      </c>
      <c r="N77">
        <f t="shared" si="74"/>
        <v>1</v>
      </c>
      <c r="O77">
        <f t="shared" ref="O77" si="75">O50</f>
        <v>1000</v>
      </c>
      <c r="P77">
        <f>models!BA95</f>
        <v>1058</v>
      </c>
      <c r="Q77">
        <f t="shared" si="57"/>
        <v>34312</v>
      </c>
      <c r="R77" t="s">
        <v>577</v>
      </c>
    </row>
    <row r="78" spans="2:18">
      <c r="B78">
        <f t="shared" si="54"/>
        <v>34333</v>
      </c>
      <c r="C78">
        <f t="shared" ref="C78:N78" si="76">RANK(C51,C$41:C$64,0)</f>
        <v>8</v>
      </c>
      <c r="D78">
        <f t="shared" si="76"/>
        <v>5</v>
      </c>
      <c r="E78">
        <f t="shared" si="76"/>
        <v>11</v>
      </c>
      <c r="F78">
        <f t="shared" si="76"/>
        <v>20</v>
      </c>
      <c r="G78">
        <f t="shared" si="76"/>
        <v>12</v>
      </c>
      <c r="H78">
        <f t="shared" si="76"/>
        <v>20</v>
      </c>
      <c r="I78">
        <f t="shared" si="76"/>
        <v>3</v>
      </c>
      <c r="J78">
        <f t="shared" si="76"/>
        <v>12</v>
      </c>
      <c r="K78">
        <f t="shared" si="76"/>
        <v>20</v>
      </c>
      <c r="L78">
        <f t="shared" si="76"/>
        <v>5</v>
      </c>
      <c r="M78">
        <f t="shared" si="76"/>
        <v>4</v>
      </c>
      <c r="N78">
        <f t="shared" si="76"/>
        <v>14</v>
      </c>
      <c r="O78">
        <f t="shared" ref="O78" si="77">O51</f>
        <v>1000</v>
      </c>
      <c r="P78">
        <f>models!BA96</f>
        <v>954.8</v>
      </c>
      <c r="Q78">
        <f t="shared" si="57"/>
        <v>34333</v>
      </c>
      <c r="R78" t="s">
        <v>577</v>
      </c>
    </row>
    <row r="79" spans="2:18">
      <c r="B79">
        <f t="shared" si="54"/>
        <v>34346</v>
      </c>
      <c r="C79">
        <f t="shared" ref="C79:N79" si="78">RANK(C52,C$41:C$64,0)</f>
        <v>20</v>
      </c>
      <c r="D79">
        <f t="shared" si="78"/>
        <v>5</v>
      </c>
      <c r="E79">
        <f t="shared" si="78"/>
        <v>11</v>
      </c>
      <c r="F79">
        <f t="shared" si="78"/>
        <v>5</v>
      </c>
      <c r="G79">
        <f t="shared" si="78"/>
        <v>6</v>
      </c>
      <c r="H79">
        <f t="shared" si="78"/>
        <v>1</v>
      </c>
      <c r="I79">
        <f t="shared" si="78"/>
        <v>3</v>
      </c>
      <c r="J79">
        <f t="shared" si="78"/>
        <v>15</v>
      </c>
      <c r="K79">
        <f t="shared" si="78"/>
        <v>5</v>
      </c>
      <c r="L79">
        <f t="shared" si="78"/>
        <v>5</v>
      </c>
      <c r="M79">
        <f t="shared" si="78"/>
        <v>4</v>
      </c>
      <c r="N79">
        <f t="shared" si="78"/>
        <v>14</v>
      </c>
      <c r="O79">
        <f t="shared" ref="O79" si="79">O52</f>
        <v>1000</v>
      </c>
      <c r="P79">
        <f>models!BA97</f>
        <v>994.1</v>
      </c>
      <c r="Q79">
        <f t="shared" si="57"/>
        <v>34346</v>
      </c>
      <c r="R79" t="s">
        <v>577</v>
      </c>
    </row>
    <row r="80" spans="2:18">
      <c r="B80">
        <f t="shared" si="54"/>
        <v>31182</v>
      </c>
      <c r="C80">
        <f t="shared" ref="C80:N80" si="80">RANK(C53,C$41:C$64,0)</f>
        <v>22</v>
      </c>
      <c r="D80">
        <f t="shared" si="80"/>
        <v>5</v>
      </c>
      <c r="E80">
        <f t="shared" si="80"/>
        <v>11</v>
      </c>
      <c r="F80">
        <f t="shared" si="80"/>
        <v>1</v>
      </c>
      <c r="G80">
        <f t="shared" si="80"/>
        <v>21</v>
      </c>
      <c r="H80">
        <f t="shared" si="80"/>
        <v>1</v>
      </c>
      <c r="I80">
        <f t="shared" si="80"/>
        <v>3</v>
      </c>
      <c r="J80">
        <f t="shared" si="80"/>
        <v>11</v>
      </c>
      <c r="K80">
        <f t="shared" si="80"/>
        <v>1</v>
      </c>
      <c r="L80">
        <f t="shared" si="80"/>
        <v>1</v>
      </c>
      <c r="M80">
        <f t="shared" si="80"/>
        <v>4</v>
      </c>
      <c r="N80">
        <f t="shared" si="80"/>
        <v>18</v>
      </c>
      <c r="O80">
        <f t="shared" ref="O80" si="81">O53</f>
        <v>1000</v>
      </c>
      <c r="P80">
        <f>models!BA98</f>
        <v>996.1</v>
      </c>
      <c r="Q80">
        <f t="shared" si="57"/>
        <v>31182</v>
      </c>
      <c r="R80" t="s">
        <v>576</v>
      </c>
    </row>
    <row r="81" spans="2:18">
      <c r="B81">
        <f t="shared" si="54"/>
        <v>31218</v>
      </c>
      <c r="C81">
        <f t="shared" ref="C81:N81" si="82">RANK(C54,C$41:C$64,0)</f>
        <v>7</v>
      </c>
      <c r="D81">
        <f t="shared" si="82"/>
        <v>2</v>
      </c>
      <c r="E81">
        <f t="shared" si="82"/>
        <v>1</v>
      </c>
      <c r="F81">
        <f t="shared" si="82"/>
        <v>5</v>
      </c>
      <c r="G81">
        <f t="shared" si="82"/>
        <v>6</v>
      </c>
      <c r="H81">
        <f t="shared" si="82"/>
        <v>1</v>
      </c>
      <c r="I81">
        <f t="shared" si="82"/>
        <v>1</v>
      </c>
      <c r="J81">
        <f t="shared" si="82"/>
        <v>4</v>
      </c>
      <c r="K81">
        <f t="shared" si="82"/>
        <v>5</v>
      </c>
      <c r="L81">
        <f t="shared" si="82"/>
        <v>5</v>
      </c>
      <c r="M81">
        <f t="shared" si="82"/>
        <v>1</v>
      </c>
      <c r="N81">
        <f t="shared" si="82"/>
        <v>4</v>
      </c>
      <c r="O81">
        <f t="shared" ref="O81" si="83">O54</f>
        <v>1000</v>
      </c>
      <c r="P81">
        <f>models!BA99</f>
        <v>1048.7</v>
      </c>
      <c r="Q81">
        <f t="shared" si="57"/>
        <v>31218</v>
      </c>
      <c r="R81" t="s">
        <v>576</v>
      </c>
    </row>
    <row r="82" spans="2:18">
      <c r="B82">
        <f t="shared" si="54"/>
        <v>31224</v>
      </c>
      <c r="C82">
        <f t="shared" ref="C82:N82" si="84">RANK(C55,C$41:C$64,0)</f>
        <v>23</v>
      </c>
      <c r="D82">
        <f t="shared" si="84"/>
        <v>5</v>
      </c>
      <c r="E82">
        <f t="shared" si="84"/>
        <v>11</v>
      </c>
      <c r="F82">
        <f t="shared" si="84"/>
        <v>20</v>
      </c>
      <c r="G82">
        <f t="shared" si="84"/>
        <v>23</v>
      </c>
      <c r="H82">
        <f t="shared" si="84"/>
        <v>20</v>
      </c>
      <c r="I82">
        <f t="shared" si="84"/>
        <v>3</v>
      </c>
      <c r="J82">
        <f t="shared" si="84"/>
        <v>23</v>
      </c>
      <c r="K82">
        <f t="shared" si="84"/>
        <v>20</v>
      </c>
      <c r="L82">
        <f t="shared" si="84"/>
        <v>5</v>
      </c>
      <c r="M82">
        <f t="shared" si="84"/>
        <v>4</v>
      </c>
      <c r="N82">
        <f t="shared" si="84"/>
        <v>23</v>
      </c>
      <c r="O82">
        <f t="shared" ref="O82" si="85">O55</f>
        <v>1000</v>
      </c>
      <c r="P82">
        <f>models!BA100</f>
        <v>909.6</v>
      </c>
      <c r="Q82">
        <f t="shared" si="57"/>
        <v>31224</v>
      </c>
      <c r="R82" t="s">
        <v>576</v>
      </c>
    </row>
    <row r="83" spans="2:18">
      <c r="B83">
        <f t="shared" si="54"/>
        <v>31299</v>
      </c>
      <c r="C83">
        <f t="shared" ref="C83:N83" si="86">RANK(C56,C$41:C$64,0)</f>
        <v>6</v>
      </c>
      <c r="D83">
        <f t="shared" si="86"/>
        <v>5</v>
      </c>
      <c r="E83">
        <f t="shared" si="86"/>
        <v>11</v>
      </c>
      <c r="F83">
        <f t="shared" si="86"/>
        <v>5</v>
      </c>
      <c r="G83">
        <f t="shared" si="86"/>
        <v>3</v>
      </c>
      <c r="H83">
        <f t="shared" si="86"/>
        <v>1</v>
      </c>
      <c r="I83">
        <f t="shared" si="86"/>
        <v>3</v>
      </c>
      <c r="J83">
        <f t="shared" si="86"/>
        <v>4</v>
      </c>
      <c r="K83">
        <f t="shared" si="86"/>
        <v>5</v>
      </c>
      <c r="L83">
        <f t="shared" si="86"/>
        <v>5</v>
      </c>
      <c r="M83">
        <f t="shared" si="86"/>
        <v>4</v>
      </c>
      <c r="N83">
        <f t="shared" si="86"/>
        <v>7</v>
      </c>
      <c r="O83">
        <f t="shared" ref="O83" si="87">O56</f>
        <v>1000</v>
      </c>
      <c r="P83">
        <f>models!BA101</f>
        <v>1028.5</v>
      </c>
      <c r="Q83">
        <f t="shared" si="57"/>
        <v>31299</v>
      </c>
      <c r="R83" t="s">
        <v>576</v>
      </c>
    </row>
    <row r="84" spans="2:18">
      <c r="B84">
        <f t="shared" si="54"/>
        <v>33145</v>
      </c>
      <c r="C84">
        <f t="shared" ref="C84:N84" si="88">RANK(C57,C$41:C$64,0)</f>
        <v>24</v>
      </c>
      <c r="D84">
        <f t="shared" si="88"/>
        <v>5</v>
      </c>
      <c r="E84">
        <f t="shared" si="88"/>
        <v>11</v>
      </c>
      <c r="F84">
        <f t="shared" si="88"/>
        <v>20</v>
      </c>
      <c r="G84">
        <f t="shared" si="88"/>
        <v>23</v>
      </c>
      <c r="H84">
        <f t="shared" si="88"/>
        <v>20</v>
      </c>
      <c r="I84">
        <f t="shared" si="88"/>
        <v>3</v>
      </c>
      <c r="J84">
        <f t="shared" si="88"/>
        <v>23</v>
      </c>
      <c r="K84">
        <f t="shared" si="88"/>
        <v>20</v>
      </c>
      <c r="L84">
        <f t="shared" si="88"/>
        <v>5</v>
      </c>
      <c r="M84">
        <f t="shared" si="88"/>
        <v>4</v>
      </c>
      <c r="N84">
        <f t="shared" si="88"/>
        <v>24</v>
      </c>
      <c r="O84">
        <f t="shared" ref="O84" si="89">O57</f>
        <v>1000</v>
      </c>
      <c r="P84">
        <f>models!BA102</f>
        <v>907.7</v>
      </c>
      <c r="Q84">
        <f t="shared" si="57"/>
        <v>33145</v>
      </c>
      <c r="R84" t="s">
        <v>576</v>
      </c>
    </row>
    <row r="85" spans="2:18">
      <c r="B85">
        <f t="shared" si="54"/>
        <v>34278</v>
      </c>
      <c r="C85">
        <f t="shared" ref="C85:N85" si="90">RANK(C58,C$41:C$64,0)</f>
        <v>10</v>
      </c>
      <c r="D85">
        <f t="shared" si="90"/>
        <v>5</v>
      </c>
      <c r="E85">
        <f t="shared" si="90"/>
        <v>4</v>
      </c>
      <c r="F85">
        <f t="shared" si="90"/>
        <v>1</v>
      </c>
      <c r="G85">
        <f t="shared" si="90"/>
        <v>12</v>
      </c>
      <c r="H85">
        <f t="shared" si="90"/>
        <v>1</v>
      </c>
      <c r="I85">
        <f t="shared" si="90"/>
        <v>3</v>
      </c>
      <c r="J85">
        <f t="shared" si="90"/>
        <v>9</v>
      </c>
      <c r="K85">
        <f t="shared" si="90"/>
        <v>1</v>
      </c>
      <c r="L85">
        <f t="shared" si="90"/>
        <v>1</v>
      </c>
      <c r="M85">
        <f t="shared" si="90"/>
        <v>4</v>
      </c>
      <c r="N85">
        <f t="shared" si="90"/>
        <v>8</v>
      </c>
      <c r="O85">
        <f t="shared" ref="O85" si="91">O58</f>
        <v>1000</v>
      </c>
      <c r="P85">
        <f>models!BA103</f>
        <v>1035.4000000000001</v>
      </c>
      <c r="Q85">
        <f t="shared" si="57"/>
        <v>34278</v>
      </c>
      <c r="R85" t="s">
        <v>576</v>
      </c>
    </row>
    <row r="86" spans="2:18">
      <c r="B86">
        <f t="shared" si="54"/>
        <v>34286</v>
      </c>
      <c r="C86">
        <f t="shared" ref="C86:N86" si="92">RANK(C59,C$41:C$64,0)</f>
        <v>15</v>
      </c>
      <c r="D86">
        <f t="shared" si="92"/>
        <v>5</v>
      </c>
      <c r="E86">
        <f t="shared" si="92"/>
        <v>4</v>
      </c>
      <c r="F86">
        <f t="shared" si="92"/>
        <v>5</v>
      </c>
      <c r="G86">
        <f t="shared" si="92"/>
        <v>12</v>
      </c>
      <c r="H86">
        <f t="shared" si="92"/>
        <v>1</v>
      </c>
      <c r="I86">
        <f t="shared" si="92"/>
        <v>3</v>
      </c>
      <c r="J86">
        <f t="shared" si="92"/>
        <v>7</v>
      </c>
      <c r="K86">
        <f t="shared" si="92"/>
        <v>5</v>
      </c>
      <c r="L86">
        <f t="shared" si="92"/>
        <v>5</v>
      </c>
      <c r="M86">
        <f t="shared" si="92"/>
        <v>4</v>
      </c>
      <c r="N86">
        <f t="shared" si="92"/>
        <v>12</v>
      </c>
      <c r="O86">
        <f t="shared" ref="O86" si="93">O59</f>
        <v>1000</v>
      </c>
      <c r="P86">
        <f>models!BA104</f>
        <v>1009.9</v>
      </c>
      <c r="Q86">
        <f t="shared" si="57"/>
        <v>34286</v>
      </c>
      <c r="R86" t="s">
        <v>576</v>
      </c>
    </row>
    <row r="87" spans="2:18">
      <c r="B87">
        <f t="shared" si="54"/>
        <v>34288</v>
      </c>
      <c r="C87">
        <f t="shared" ref="C87:N87" si="94">RANK(C60,C$41:C$64,0)</f>
        <v>15</v>
      </c>
      <c r="D87">
        <f t="shared" si="94"/>
        <v>5</v>
      </c>
      <c r="E87">
        <f t="shared" si="94"/>
        <v>11</v>
      </c>
      <c r="F87">
        <f t="shared" si="94"/>
        <v>5</v>
      </c>
      <c r="G87">
        <f t="shared" si="94"/>
        <v>12</v>
      </c>
      <c r="H87">
        <f t="shared" si="94"/>
        <v>1</v>
      </c>
      <c r="I87">
        <f t="shared" si="94"/>
        <v>3</v>
      </c>
      <c r="J87">
        <f t="shared" si="94"/>
        <v>15</v>
      </c>
      <c r="K87">
        <f t="shared" si="94"/>
        <v>5</v>
      </c>
      <c r="L87">
        <f t="shared" si="94"/>
        <v>5</v>
      </c>
      <c r="M87">
        <f t="shared" si="94"/>
        <v>4</v>
      </c>
      <c r="N87">
        <f t="shared" si="94"/>
        <v>19</v>
      </c>
      <c r="O87">
        <f t="shared" ref="O87" si="95">O60</f>
        <v>1000</v>
      </c>
      <c r="P87">
        <f>models!BA105</f>
        <v>988.2</v>
      </c>
      <c r="Q87">
        <f t="shared" si="57"/>
        <v>34288</v>
      </c>
      <c r="R87" t="s">
        <v>576</v>
      </c>
    </row>
    <row r="88" spans="2:18">
      <c r="B88">
        <f t="shared" si="54"/>
        <v>34291</v>
      </c>
      <c r="C88">
        <f t="shared" ref="C88:N88" si="96">RANK(C61,C$41:C$64,0)</f>
        <v>8</v>
      </c>
      <c r="D88">
        <f t="shared" si="96"/>
        <v>5</v>
      </c>
      <c r="E88">
        <f t="shared" si="96"/>
        <v>4</v>
      </c>
      <c r="F88">
        <f t="shared" si="96"/>
        <v>5</v>
      </c>
      <c r="G88">
        <f t="shared" si="96"/>
        <v>11</v>
      </c>
      <c r="H88">
        <f t="shared" si="96"/>
        <v>1</v>
      </c>
      <c r="I88">
        <f t="shared" si="96"/>
        <v>3</v>
      </c>
      <c r="J88">
        <f t="shared" si="96"/>
        <v>20</v>
      </c>
      <c r="K88">
        <f t="shared" si="96"/>
        <v>5</v>
      </c>
      <c r="L88">
        <f t="shared" si="96"/>
        <v>5</v>
      </c>
      <c r="M88">
        <f t="shared" si="96"/>
        <v>4</v>
      </c>
      <c r="N88">
        <f t="shared" si="96"/>
        <v>10</v>
      </c>
      <c r="O88">
        <f t="shared" ref="O88" si="97">O61</f>
        <v>1000</v>
      </c>
      <c r="P88">
        <f>models!BA106</f>
        <v>1006.9</v>
      </c>
      <c r="Q88">
        <f t="shared" si="57"/>
        <v>34291</v>
      </c>
      <c r="R88" t="s">
        <v>576</v>
      </c>
    </row>
    <row r="89" spans="2:18">
      <c r="B89">
        <f t="shared" si="54"/>
        <v>34312</v>
      </c>
      <c r="C89">
        <f t="shared" ref="C89:N89" si="98">RANK(C62,C$41:C$64,0)</f>
        <v>12</v>
      </c>
      <c r="D89">
        <f t="shared" si="98"/>
        <v>2</v>
      </c>
      <c r="E89">
        <f t="shared" si="98"/>
        <v>4</v>
      </c>
      <c r="F89">
        <f t="shared" si="98"/>
        <v>5</v>
      </c>
      <c r="G89">
        <f t="shared" si="98"/>
        <v>9</v>
      </c>
      <c r="H89">
        <f t="shared" si="98"/>
        <v>1</v>
      </c>
      <c r="I89">
        <f t="shared" si="98"/>
        <v>3</v>
      </c>
      <c r="J89">
        <f t="shared" si="98"/>
        <v>15</v>
      </c>
      <c r="K89">
        <f t="shared" si="98"/>
        <v>5</v>
      </c>
      <c r="L89">
        <f t="shared" si="98"/>
        <v>5</v>
      </c>
      <c r="M89">
        <f t="shared" si="98"/>
        <v>4</v>
      </c>
      <c r="N89">
        <f t="shared" si="98"/>
        <v>10</v>
      </c>
      <c r="O89">
        <f t="shared" ref="O89" si="99">O62</f>
        <v>1000</v>
      </c>
      <c r="P89">
        <f>models!BA107</f>
        <v>1012.8</v>
      </c>
      <c r="Q89">
        <f t="shared" si="57"/>
        <v>34312</v>
      </c>
      <c r="R89" t="s">
        <v>576</v>
      </c>
    </row>
    <row r="90" spans="2:18">
      <c r="B90">
        <f t="shared" si="54"/>
        <v>34333</v>
      </c>
      <c r="C90">
        <f t="shared" ref="C90:N90" si="100">RANK(C63,C$41:C$64,0)</f>
        <v>14</v>
      </c>
      <c r="D90">
        <f t="shared" si="100"/>
        <v>5</v>
      </c>
      <c r="E90">
        <f t="shared" si="100"/>
        <v>11</v>
      </c>
      <c r="F90">
        <f t="shared" si="100"/>
        <v>20</v>
      </c>
      <c r="G90">
        <f t="shared" si="100"/>
        <v>12</v>
      </c>
      <c r="H90">
        <f t="shared" si="100"/>
        <v>20</v>
      </c>
      <c r="I90">
        <f t="shared" si="100"/>
        <v>3</v>
      </c>
      <c r="J90">
        <f t="shared" si="100"/>
        <v>12</v>
      </c>
      <c r="K90">
        <f t="shared" si="100"/>
        <v>20</v>
      </c>
      <c r="L90">
        <f t="shared" si="100"/>
        <v>5</v>
      </c>
      <c r="M90">
        <f t="shared" si="100"/>
        <v>4</v>
      </c>
      <c r="N90">
        <f t="shared" si="100"/>
        <v>20</v>
      </c>
      <c r="O90">
        <f t="shared" ref="O90" si="101">O63</f>
        <v>1000</v>
      </c>
      <c r="P90">
        <f>models!BA108</f>
        <v>943</v>
      </c>
      <c r="Q90">
        <f t="shared" si="57"/>
        <v>34333</v>
      </c>
      <c r="R90" t="s">
        <v>576</v>
      </c>
    </row>
    <row r="91" spans="2:18">
      <c r="B91">
        <f t="shared" si="54"/>
        <v>34346</v>
      </c>
      <c r="C91">
        <f t="shared" ref="C91:N91" si="102">RANK(C64,C$41:C$64,0)</f>
        <v>20</v>
      </c>
      <c r="D91">
        <f t="shared" si="102"/>
        <v>5</v>
      </c>
      <c r="E91">
        <f t="shared" si="102"/>
        <v>11</v>
      </c>
      <c r="F91">
        <f t="shared" si="102"/>
        <v>5</v>
      </c>
      <c r="G91">
        <f t="shared" si="102"/>
        <v>6</v>
      </c>
      <c r="H91">
        <f t="shared" si="102"/>
        <v>1</v>
      </c>
      <c r="I91">
        <f t="shared" si="102"/>
        <v>3</v>
      </c>
      <c r="J91">
        <f t="shared" si="102"/>
        <v>15</v>
      </c>
      <c r="K91">
        <f t="shared" si="102"/>
        <v>5</v>
      </c>
      <c r="L91">
        <f t="shared" si="102"/>
        <v>5</v>
      </c>
      <c r="M91">
        <f t="shared" si="102"/>
        <v>4</v>
      </c>
      <c r="N91">
        <f t="shared" si="102"/>
        <v>14</v>
      </c>
      <c r="O91">
        <f t="shared" ref="O91" si="103">O64</f>
        <v>1000</v>
      </c>
      <c r="P91">
        <f>models!BA109</f>
        <v>994.1</v>
      </c>
      <c r="Q91">
        <f t="shared" si="57"/>
        <v>34346</v>
      </c>
      <c r="R91" t="s">
        <v>576</v>
      </c>
    </row>
  </sheetData>
  <conditionalFormatting sqref="AG5:AL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4:AE3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8" r:id="rId2" xr:uid="{D7D9E75D-7E76-407A-B996-A446F89E0CB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5A98-0FE0-4A98-A401-5C831270F03C}">
  <dimension ref="A1:L69"/>
  <sheetViews>
    <sheetView workbookViewId="0"/>
  </sheetViews>
  <sheetFormatPr defaultRowHeight="14"/>
  <cols>
    <col min="1" max="1" width="12" bestFit="1" customWidth="1"/>
    <col min="2" max="2" width="10.1640625" bestFit="1" customWidth="1"/>
    <col min="7" max="7" width="10" bestFit="1" customWidth="1"/>
  </cols>
  <sheetData>
    <row r="1" spans="1:9">
      <c r="A1" t="s">
        <v>958</v>
      </c>
      <c r="B1">
        <v>0</v>
      </c>
      <c r="C1">
        <v>0</v>
      </c>
      <c r="D1">
        <v>0</v>
      </c>
      <c r="E1">
        <v>0</v>
      </c>
      <c r="F1">
        <v>0</v>
      </c>
      <c r="G1">
        <v>1</v>
      </c>
    </row>
    <row r="2" spans="1:9">
      <c r="A2" t="s">
        <v>959</v>
      </c>
      <c r="B2" t="s">
        <v>831</v>
      </c>
      <c r="C2" t="s">
        <v>580</v>
      </c>
      <c r="D2" t="s">
        <v>955</v>
      </c>
      <c r="E2" t="s">
        <v>956</v>
      </c>
      <c r="F2" t="s">
        <v>957</v>
      </c>
      <c r="G2" t="s">
        <v>961</v>
      </c>
      <c r="H2" t="s">
        <v>722</v>
      </c>
    </row>
    <row r="3" spans="1:9">
      <c r="A3" t="s">
        <v>576</v>
      </c>
      <c r="B3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1000</v>
      </c>
    </row>
    <row r="4" spans="1:9">
      <c r="A4" t="s">
        <v>577</v>
      </c>
      <c r="B4">
        <v>8</v>
      </c>
      <c r="C4">
        <v>0</v>
      </c>
      <c r="D4">
        <v>0</v>
      </c>
      <c r="E4">
        <v>0</v>
      </c>
      <c r="F4">
        <v>0</v>
      </c>
      <c r="G4">
        <v>0</v>
      </c>
      <c r="H4">
        <v>1000</v>
      </c>
    </row>
    <row r="5" spans="1:9">
      <c r="A5" t="s">
        <v>827</v>
      </c>
      <c r="B5">
        <v>8</v>
      </c>
      <c r="C5">
        <v>0</v>
      </c>
      <c r="D5">
        <v>2</v>
      </c>
      <c r="E5">
        <v>0</v>
      </c>
      <c r="F5">
        <v>0</v>
      </c>
      <c r="G5">
        <v>1</v>
      </c>
      <c r="H5">
        <v>1000</v>
      </c>
    </row>
    <row r="6" spans="1:9">
      <c r="A6" t="s">
        <v>580</v>
      </c>
      <c r="B6">
        <v>8</v>
      </c>
      <c r="C6">
        <v>1</v>
      </c>
      <c r="D6">
        <v>8</v>
      </c>
      <c r="E6">
        <v>0</v>
      </c>
      <c r="F6">
        <v>0</v>
      </c>
      <c r="G6">
        <v>0</v>
      </c>
      <c r="H6">
        <v>1000</v>
      </c>
    </row>
    <row r="7" spans="1:9">
      <c r="A7" t="s">
        <v>953</v>
      </c>
      <c r="B7">
        <v>8</v>
      </c>
      <c r="C7">
        <v>1</v>
      </c>
      <c r="D7">
        <v>8</v>
      </c>
      <c r="E7">
        <v>0</v>
      </c>
      <c r="F7">
        <v>0</v>
      </c>
      <c r="G7">
        <v>1</v>
      </c>
      <c r="H7">
        <v>1000</v>
      </c>
    </row>
    <row r="8" spans="1:9">
      <c r="A8" t="s">
        <v>954</v>
      </c>
      <c r="B8">
        <v>8</v>
      </c>
      <c r="C8">
        <v>1</v>
      </c>
      <c r="D8">
        <v>8</v>
      </c>
      <c r="E8">
        <v>1</v>
      </c>
      <c r="F8">
        <v>1</v>
      </c>
      <c r="G8">
        <v>1</v>
      </c>
      <c r="H8">
        <v>1000</v>
      </c>
    </row>
    <row r="10" spans="1:9">
      <c r="A10" t="s">
        <v>960</v>
      </c>
      <c r="B10" t="str">
        <f>B2</f>
        <v>weeks</v>
      </c>
      <c r="C10" t="str">
        <f t="shared" ref="C10:H10" si="0">C2</f>
        <v>trend</v>
      </c>
      <c r="D10" t="str">
        <f t="shared" si="0"/>
        <v>timeseries</v>
      </c>
      <c r="E10" t="str">
        <f t="shared" si="0"/>
        <v>absolute</v>
      </c>
      <c r="F10" t="str">
        <f t="shared" si="0"/>
        <v>relative</v>
      </c>
      <c r="G10" t="str">
        <f t="shared" si="0"/>
        <v>overlapping</v>
      </c>
      <c r="H10" t="str">
        <f t="shared" si="0"/>
        <v>Y0</v>
      </c>
      <c r="I10" t="s">
        <v>862</v>
      </c>
    </row>
    <row r="11" spans="1:9">
      <c r="A11" t="str">
        <f>A3</f>
        <v>earlier</v>
      </c>
      <c r="B11">
        <f>RANK(B3,B$3:B$8,B$1)</f>
        <v>6</v>
      </c>
      <c r="C11">
        <f t="shared" ref="C11:F11" si="1">RANK(C3,C$3:C$8,C$1)</f>
        <v>4</v>
      </c>
      <c r="D11">
        <f t="shared" si="1"/>
        <v>5</v>
      </c>
      <c r="E11">
        <f t="shared" si="1"/>
        <v>2</v>
      </c>
      <c r="F11">
        <f t="shared" si="1"/>
        <v>2</v>
      </c>
      <c r="G11">
        <f t="shared" ref="G11" si="2">RANK(G3,G$3:G$8,G$1)</f>
        <v>1</v>
      </c>
      <c r="H11">
        <f t="shared" ref="H11" si="3">H3</f>
        <v>1000</v>
      </c>
      <c r="I11">
        <f>H50</f>
        <v>994</v>
      </c>
    </row>
    <row r="12" spans="1:9">
      <c r="A12" t="str">
        <f t="shared" ref="A12:A16" si="4">A4</f>
        <v>now</v>
      </c>
      <c r="B12">
        <f t="shared" ref="B12:F12" si="5">RANK(B4,B$3:B$8,B$1)</f>
        <v>1</v>
      </c>
      <c r="C12">
        <f t="shared" si="5"/>
        <v>4</v>
      </c>
      <c r="D12">
        <f t="shared" si="5"/>
        <v>5</v>
      </c>
      <c r="E12">
        <f t="shared" si="5"/>
        <v>2</v>
      </c>
      <c r="F12">
        <f t="shared" si="5"/>
        <v>2</v>
      </c>
      <c r="G12">
        <f t="shared" ref="G12" si="6">RANK(G4,G$3:G$8,G$1)</f>
        <v>1</v>
      </c>
      <c r="H12">
        <f t="shared" ref="H12" si="7">H4</f>
        <v>1000</v>
      </c>
      <c r="I12">
        <f t="shared" ref="I12:I16" si="8">H51</f>
        <v>999</v>
      </c>
    </row>
    <row r="13" spans="1:9">
      <c r="A13" t="str">
        <f t="shared" si="4"/>
        <v>average</v>
      </c>
      <c r="B13">
        <f t="shared" ref="B13:F13" si="9">RANK(B5,B$3:B$8,B$1)</f>
        <v>1</v>
      </c>
      <c r="C13">
        <f t="shared" si="9"/>
        <v>4</v>
      </c>
      <c r="D13">
        <f t="shared" si="9"/>
        <v>4</v>
      </c>
      <c r="E13">
        <f t="shared" si="9"/>
        <v>2</v>
      </c>
      <c r="F13">
        <f t="shared" si="9"/>
        <v>2</v>
      </c>
      <c r="G13">
        <f t="shared" ref="G13" si="10">RANK(G5,G$3:G$8,G$1)</f>
        <v>4</v>
      </c>
      <c r="H13">
        <f t="shared" ref="H13" si="11">H5</f>
        <v>1000</v>
      </c>
      <c r="I13">
        <f t="shared" si="8"/>
        <v>995.5</v>
      </c>
    </row>
    <row r="14" spans="1:9">
      <c r="A14" t="str">
        <f t="shared" si="4"/>
        <v>trend</v>
      </c>
      <c r="B14">
        <f t="shared" ref="B14:F14" si="12">RANK(B6,B$3:B$8,B$1)</f>
        <v>1</v>
      </c>
      <c r="C14">
        <f t="shared" si="12"/>
        <v>1</v>
      </c>
      <c r="D14">
        <f t="shared" si="12"/>
        <v>1</v>
      </c>
      <c r="E14">
        <f t="shared" si="12"/>
        <v>2</v>
      </c>
      <c r="F14">
        <f t="shared" si="12"/>
        <v>2</v>
      </c>
      <c r="G14">
        <f t="shared" ref="G14" si="13">RANK(G6,G$3:G$8,G$1)</f>
        <v>1</v>
      </c>
      <c r="H14">
        <f t="shared" ref="H14" si="14">H6</f>
        <v>1000</v>
      </c>
      <c r="I14">
        <f t="shared" si="8"/>
        <v>1006</v>
      </c>
    </row>
    <row r="15" spans="1:9">
      <c r="A15" t="str">
        <f t="shared" si="4"/>
        <v>final</v>
      </c>
      <c r="B15">
        <f t="shared" ref="B15:F15" si="15">RANK(B7,B$3:B$8,B$1)</f>
        <v>1</v>
      </c>
      <c r="C15">
        <f t="shared" si="15"/>
        <v>1</v>
      </c>
      <c r="D15">
        <f t="shared" si="15"/>
        <v>1</v>
      </c>
      <c r="E15">
        <f t="shared" si="15"/>
        <v>2</v>
      </c>
      <c r="F15">
        <f t="shared" si="15"/>
        <v>2</v>
      </c>
      <c r="G15">
        <f t="shared" ref="G15" si="16">RANK(G7,G$3:G$8,G$1)</f>
        <v>4</v>
      </c>
      <c r="H15">
        <f t="shared" ref="H15" si="17">H7</f>
        <v>1000</v>
      </c>
      <c r="I15">
        <f t="shared" si="8"/>
        <v>1001.5</v>
      </c>
    </row>
    <row r="16" spans="1:9">
      <c r="A16" t="str">
        <f t="shared" si="4"/>
        <v>final2</v>
      </c>
      <c r="B16">
        <f t="shared" ref="B16:F16" si="18">RANK(B8,B$3:B$8,B$1)</f>
        <v>1</v>
      </c>
      <c r="C16">
        <f t="shared" si="18"/>
        <v>1</v>
      </c>
      <c r="D16">
        <f t="shared" si="18"/>
        <v>1</v>
      </c>
      <c r="E16">
        <f t="shared" si="18"/>
        <v>1</v>
      </c>
      <c r="F16">
        <f t="shared" si="18"/>
        <v>1</v>
      </c>
      <c r="G16">
        <f t="shared" ref="G16" si="19">RANK(G8,G$3:G$8,G$1)</f>
        <v>4</v>
      </c>
      <c r="H16">
        <f t="shared" ref="H16" si="20">H8</f>
        <v>1000</v>
      </c>
      <c r="I16">
        <f t="shared" si="8"/>
        <v>1004</v>
      </c>
    </row>
    <row r="19" spans="1:12" ht="18">
      <c r="A19" s="22"/>
    </row>
    <row r="20" spans="1:12">
      <c r="A20" s="23"/>
    </row>
    <row r="23" spans="1:12" ht="15">
      <c r="A23" s="24" t="s">
        <v>585</v>
      </c>
      <c r="B23" s="25">
        <v>1077964</v>
      </c>
      <c r="C23" s="24" t="s">
        <v>586</v>
      </c>
      <c r="D23" s="25">
        <v>6</v>
      </c>
      <c r="E23" s="24" t="s">
        <v>587</v>
      </c>
      <c r="F23" s="25">
        <v>6</v>
      </c>
      <c r="G23" s="24" t="s">
        <v>588</v>
      </c>
      <c r="H23" s="25">
        <v>6</v>
      </c>
      <c r="I23" s="24" t="s">
        <v>589</v>
      </c>
      <c r="J23" s="25">
        <v>0</v>
      </c>
      <c r="K23" s="24" t="s">
        <v>590</v>
      </c>
      <c r="L23" s="25" t="s">
        <v>962</v>
      </c>
    </row>
    <row r="24" spans="1:12" ht="18.5" thickBot="1">
      <c r="A24" s="22"/>
    </row>
    <row r="25" spans="1:12" ht="14.5" thickBot="1">
      <c r="A25" s="26" t="s">
        <v>592</v>
      </c>
      <c r="B25" s="26" t="s">
        <v>593</v>
      </c>
      <c r="C25" s="26" t="s">
        <v>594</v>
      </c>
      <c r="D25" s="26" t="s">
        <v>595</v>
      </c>
      <c r="E25" s="26" t="s">
        <v>596</v>
      </c>
      <c r="F25" s="26" t="s">
        <v>597</v>
      </c>
      <c r="G25" s="26" t="s">
        <v>598</v>
      </c>
      <c r="H25" s="26" t="s">
        <v>963</v>
      </c>
    </row>
    <row r="26" spans="1:12" ht="14.5" thickBot="1">
      <c r="A26" s="26" t="s">
        <v>606</v>
      </c>
      <c r="B26" s="27">
        <v>6</v>
      </c>
      <c r="C26" s="27">
        <v>4</v>
      </c>
      <c r="D26" s="27">
        <v>5</v>
      </c>
      <c r="E26" s="27">
        <v>2</v>
      </c>
      <c r="F26" s="27">
        <v>2</v>
      </c>
      <c r="G26" s="27">
        <v>1</v>
      </c>
      <c r="H26" s="27">
        <v>1000</v>
      </c>
    </row>
    <row r="27" spans="1:12" ht="14.5" thickBot="1">
      <c r="A27" s="26" t="s">
        <v>607</v>
      </c>
      <c r="B27" s="27">
        <v>1</v>
      </c>
      <c r="C27" s="27">
        <v>4</v>
      </c>
      <c r="D27" s="27">
        <v>5</v>
      </c>
      <c r="E27" s="27">
        <v>2</v>
      </c>
      <c r="F27" s="27">
        <v>2</v>
      </c>
      <c r="G27" s="27">
        <v>1</v>
      </c>
      <c r="H27" s="27">
        <v>1000</v>
      </c>
    </row>
    <row r="28" spans="1:12" ht="14.5" thickBot="1">
      <c r="A28" s="26" t="s">
        <v>608</v>
      </c>
      <c r="B28" s="27">
        <v>1</v>
      </c>
      <c r="C28" s="27">
        <v>4</v>
      </c>
      <c r="D28" s="27">
        <v>4</v>
      </c>
      <c r="E28" s="27">
        <v>2</v>
      </c>
      <c r="F28" s="27">
        <v>2</v>
      </c>
      <c r="G28" s="27">
        <v>4</v>
      </c>
      <c r="H28" s="27">
        <v>1000</v>
      </c>
    </row>
    <row r="29" spans="1:12" ht="14.5" thickBot="1">
      <c r="A29" s="26" t="s">
        <v>609</v>
      </c>
      <c r="B29" s="27">
        <v>1</v>
      </c>
      <c r="C29" s="27">
        <v>1</v>
      </c>
      <c r="D29" s="27">
        <v>1</v>
      </c>
      <c r="E29" s="27">
        <v>2</v>
      </c>
      <c r="F29" s="27">
        <v>2</v>
      </c>
      <c r="G29" s="27">
        <v>1</v>
      </c>
      <c r="H29" s="27">
        <v>1000</v>
      </c>
    </row>
    <row r="30" spans="1:12" ht="14.5" thickBot="1">
      <c r="A30" s="26" t="s">
        <v>610</v>
      </c>
      <c r="B30" s="27">
        <v>1</v>
      </c>
      <c r="C30" s="27">
        <v>1</v>
      </c>
      <c r="D30" s="27">
        <v>1</v>
      </c>
      <c r="E30" s="27">
        <v>2</v>
      </c>
      <c r="F30" s="27">
        <v>2</v>
      </c>
      <c r="G30" s="27">
        <v>4</v>
      </c>
      <c r="H30" s="27">
        <v>1000</v>
      </c>
    </row>
    <row r="31" spans="1:12" ht="14.5" thickBot="1">
      <c r="A31" s="26" t="s">
        <v>611</v>
      </c>
      <c r="B31" s="27">
        <v>1</v>
      </c>
      <c r="C31" s="27">
        <v>1</v>
      </c>
      <c r="D31" s="27">
        <v>1</v>
      </c>
      <c r="E31" s="27">
        <v>1</v>
      </c>
      <c r="F31" s="27">
        <v>1</v>
      </c>
      <c r="G31" s="27">
        <v>4</v>
      </c>
      <c r="H31" s="27">
        <v>1000</v>
      </c>
    </row>
    <row r="32" spans="1:12" ht="18.5" thickBot="1">
      <c r="A32" s="22"/>
    </row>
    <row r="33" spans="1:7" ht="14.5" thickBot="1">
      <c r="A33" s="26" t="s">
        <v>618</v>
      </c>
      <c r="B33" s="26" t="s">
        <v>593</v>
      </c>
      <c r="C33" s="26" t="s">
        <v>594</v>
      </c>
      <c r="D33" s="26" t="s">
        <v>595</v>
      </c>
      <c r="E33" s="26" t="s">
        <v>596</v>
      </c>
      <c r="F33" s="26" t="s">
        <v>597</v>
      </c>
      <c r="G33" s="26" t="s">
        <v>598</v>
      </c>
    </row>
    <row r="34" spans="1:7" ht="14.5" thickBot="1">
      <c r="A34" s="26" t="s">
        <v>619</v>
      </c>
      <c r="B34" s="27" t="s">
        <v>964</v>
      </c>
      <c r="C34" s="27" t="s">
        <v>853</v>
      </c>
      <c r="D34" s="27" t="s">
        <v>853</v>
      </c>
      <c r="E34" s="27" t="s">
        <v>965</v>
      </c>
      <c r="F34" s="27" t="s">
        <v>853</v>
      </c>
      <c r="G34" s="27" t="s">
        <v>966</v>
      </c>
    </row>
    <row r="35" spans="1:7" ht="14.5" thickBot="1">
      <c r="A35" s="26" t="s">
        <v>627</v>
      </c>
      <c r="B35" s="27" t="s">
        <v>967</v>
      </c>
      <c r="C35" s="27" t="s">
        <v>855</v>
      </c>
      <c r="D35" s="27" t="s">
        <v>855</v>
      </c>
      <c r="E35" s="27" t="s">
        <v>968</v>
      </c>
      <c r="F35" s="27" t="s">
        <v>855</v>
      </c>
      <c r="G35" s="27" t="s">
        <v>855</v>
      </c>
    </row>
    <row r="36" spans="1:7" ht="14.5" thickBot="1">
      <c r="A36" s="26" t="s">
        <v>632</v>
      </c>
      <c r="B36" s="27" t="s">
        <v>969</v>
      </c>
      <c r="C36" s="27" t="s">
        <v>664</v>
      </c>
      <c r="D36" s="27" t="s">
        <v>664</v>
      </c>
      <c r="E36" s="27" t="s">
        <v>664</v>
      </c>
      <c r="F36" s="27" t="s">
        <v>664</v>
      </c>
      <c r="G36" s="27" t="s">
        <v>664</v>
      </c>
    </row>
    <row r="37" spans="1:7" ht="14.5" thickBot="1">
      <c r="A37" s="26" t="s">
        <v>637</v>
      </c>
      <c r="B37" s="27" t="s">
        <v>970</v>
      </c>
      <c r="C37" s="27" t="s">
        <v>669</v>
      </c>
      <c r="D37" s="27" t="s">
        <v>669</v>
      </c>
      <c r="E37" s="27" t="s">
        <v>669</v>
      </c>
      <c r="F37" s="27" t="s">
        <v>669</v>
      </c>
      <c r="G37" s="27" t="s">
        <v>669</v>
      </c>
    </row>
    <row r="38" spans="1:7" ht="14.5" thickBot="1">
      <c r="A38" s="26" t="s">
        <v>642</v>
      </c>
      <c r="B38" s="27" t="s">
        <v>971</v>
      </c>
      <c r="C38" s="27" t="s">
        <v>674</v>
      </c>
      <c r="D38" s="27" t="s">
        <v>674</v>
      </c>
      <c r="E38" s="27" t="s">
        <v>674</v>
      </c>
      <c r="F38" s="27" t="s">
        <v>674</v>
      </c>
      <c r="G38" s="27" t="s">
        <v>674</v>
      </c>
    </row>
    <row r="39" spans="1:7" ht="14.5" thickBot="1">
      <c r="A39" s="26" t="s">
        <v>647</v>
      </c>
      <c r="B39" s="27" t="s">
        <v>972</v>
      </c>
      <c r="C39" s="27" t="s">
        <v>678</v>
      </c>
      <c r="D39" s="27" t="s">
        <v>678</v>
      </c>
      <c r="E39" s="27" t="s">
        <v>678</v>
      </c>
      <c r="F39" s="27" t="s">
        <v>678</v>
      </c>
      <c r="G39" s="27" t="s">
        <v>678</v>
      </c>
    </row>
    <row r="40" spans="1:7" ht="18.5" thickBot="1">
      <c r="A40" s="22"/>
    </row>
    <row r="41" spans="1:7" ht="14.5" thickBot="1">
      <c r="A41" s="26" t="s">
        <v>681</v>
      </c>
      <c r="B41" s="26" t="s">
        <v>593</v>
      </c>
      <c r="C41" s="26" t="s">
        <v>594</v>
      </c>
      <c r="D41" s="26" t="s">
        <v>595</v>
      </c>
      <c r="E41" s="26" t="s">
        <v>596</v>
      </c>
      <c r="F41" s="26" t="s">
        <v>597</v>
      </c>
      <c r="G41" s="26" t="s">
        <v>598</v>
      </c>
    </row>
    <row r="42" spans="1:7" ht="14.5" thickBot="1">
      <c r="A42" s="26" t="s">
        <v>619</v>
      </c>
      <c r="B42" s="27">
        <v>491</v>
      </c>
      <c r="C42" s="27">
        <v>5</v>
      </c>
      <c r="D42" s="27">
        <v>5</v>
      </c>
      <c r="E42" s="27">
        <v>496</v>
      </c>
      <c r="F42" s="27">
        <v>5</v>
      </c>
      <c r="G42" s="27">
        <v>6.5</v>
      </c>
    </row>
    <row r="43" spans="1:7" ht="14.5" thickBot="1">
      <c r="A43" s="26" t="s">
        <v>627</v>
      </c>
      <c r="B43" s="27">
        <v>490</v>
      </c>
      <c r="C43" s="27">
        <v>4</v>
      </c>
      <c r="D43" s="27">
        <v>4</v>
      </c>
      <c r="E43" s="27">
        <v>494.5</v>
      </c>
      <c r="F43" s="27">
        <v>4</v>
      </c>
      <c r="G43" s="27">
        <v>4</v>
      </c>
    </row>
    <row r="44" spans="1:7" ht="14.5" thickBot="1">
      <c r="A44" s="26" t="s">
        <v>632</v>
      </c>
      <c r="B44" s="27">
        <v>489</v>
      </c>
      <c r="C44" s="27">
        <v>3</v>
      </c>
      <c r="D44" s="27">
        <v>3</v>
      </c>
      <c r="E44" s="27">
        <v>3</v>
      </c>
      <c r="F44" s="27">
        <v>3</v>
      </c>
      <c r="G44" s="27">
        <v>3</v>
      </c>
    </row>
    <row r="45" spans="1:7" ht="14.5" thickBot="1">
      <c r="A45" s="26" t="s">
        <v>637</v>
      </c>
      <c r="B45" s="27">
        <v>488</v>
      </c>
      <c r="C45" s="27">
        <v>2</v>
      </c>
      <c r="D45" s="27">
        <v>2</v>
      </c>
      <c r="E45" s="27">
        <v>2</v>
      </c>
      <c r="F45" s="27">
        <v>2</v>
      </c>
      <c r="G45" s="27">
        <v>2</v>
      </c>
    </row>
    <row r="46" spans="1:7" ht="14.5" thickBot="1">
      <c r="A46" s="26" t="s">
        <v>642</v>
      </c>
      <c r="B46" s="27">
        <v>487</v>
      </c>
      <c r="C46" s="27">
        <v>1</v>
      </c>
      <c r="D46" s="27">
        <v>1</v>
      </c>
      <c r="E46" s="27">
        <v>1</v>
      </c>
      <c r="F46" s="27">
        <v>1</v>
      </c>
      <c r="G46" s="27">
        <v>1</v>
      </c>
    </row>
    <row r="47" spans="1:7" ht="14.5" thickBot="1">
      <c r="A47" s="26" t="s">
        <v>647</v>
      </c>
      <c r="B47" s="27">
        <v>486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</row>
    <row r="48" spans="1:7" ht="18.5" thickBot="1">
      <c r="A48" s="22"/>
    </row>
    <row r="49" spans="1:11" ht="14.5" thickBot="1">
      <c r="A49" s="26" t="s">
        <v>682</v>
      </c>
      <c r="B49" s="26" t="s">
        <v>593</v>
      </c>
      <c r="C49" s="26" t="s">
        <v>594</v>
      </c>
      <c r="D49" s="26" t="s">
        <v>595</v>
      </c>
      <c r="E49" s="26" t="s">
        <v>596</v>
      </c>
      <c r="F49" s="26" t="s">
        <v>597</v>
      </c>
      <c r="G49" s="26" t="s">
        <v>598</v>
      </c>
      <c r="H49" s="26" t="s">
        <v>683</v>
      </c>
      <c r="I49" s="26" t="s">
        <v>684</v>
      </c>
      <c r="J49" s="26" t="s">
        <v>685</v>
      </c>
      <c r="K49" s="26" t="s">
        <v>686</v>
      </c>
    </row>
    <row r="50" spans="1:11" ht="14.5" thickBot="1">
      <c r="A50" s="26" t="s">
        <v>606</v>
      </c>
      <c r="B50" s="27">
        <v>486</v>
      </c>
      <c r="C50" s="27">
        <v>2</v>
      </c>
      <c r="D50" s="27">
        <v>1</v>
      </c>
      <c r="E50" s="27">
        <v>494.5</v>
      </c>
      <c r="F50" s="27">
        <v>4</v>
      </c>
      <c r="G50" s="27">
        <v>6.5</v>
      </c>
      <c r="H50" s="27">
        <v>994</v>
      </c>
      <c r="I50" s="27">
        <v>1000</v>
      </c>
      <c r="J50" s="27">
        <v>6</v>
      </c>
      <c r="K50" s="27">
        <v>0.6</v>
      </c>
    </row>
    <row r="51" spans="1:11" ht="14.5" thickBot="1">
      <c r="A51" s="26" t="s">
        <v>607</v>
      </c>
      <c r="B51" s="27">
        <v>491</v>
      </c>
      <c r="C51" s="27">
        <v>2</v>
      </c>
      <c r="D51" s="27">
        <v>1</v>
      </c>
      <c r="E51" s="27">
        <v>494.5</v>
      </c>
      <c r="F51" s="27">
        <v>4</v>
      </c>
      <c r="G51" s="27">
        <v>6.5</v>
      </c>
      <c r="H51" s="27">
        <v>999</v>
      </c>
      <c r="I51" s="27">
        <v>1000</v>
      </c>
      <c r="J51" s="27">
        <v>1</v>
      </c>
      <c r="K51" s="27">
        <v>0.1</v>
      </c>
    </row>
    <row r="52" spans="1:11" ht="14.5" thickBot="1">
      <c r="A52" s="26" t="s">
        <v>608</v>
      </c>
      <c r="B52" s="27">
        <v>491</v>
      </c>
      <c r="C52" s="27">
        <v>2</v>
      </c>
      <c r="D52" s="27">
        <v>2</v>
      </c>
      <c r="E52" s="27">
        <v>494.5</v>
      </c>
      <c r="F52" s="27">
        <v>4</v>
      </c>
      <c r="G52" s="27">
        <v>2</v>
      </c>
      <c r="H52" s="27">
        <v>995.5</v>
      </c>
      <c r="I52" s="27">
        <v>1000</v>
      </c>
      <c r="J52" s="27">
        <v>4.5</v>
      </c>
      <c r="K52" s="27">
        <v>0.45</v>
      </c>
    </row>
    <row r="53" spans="1:11" ht="14.5" thickBot="1">
      <c r="A53" s="26" t="s">
        <v>609</v>
      </c>
      <c r="B53" s="27">
        <v>491</v>
      </c>
      <c r="C53" s="27">
        <v>5</v>
      </c>
      <c r="D53" s="27">
        <v>5</v>
      </c>
      <c r="E53" s="27">
        <v>494.5</v>
      </c>
      <c r="F53" s="27">
        <v>4</v>
      </c>
      <c r="G53" s="27">
        <v>6.5</v>
      </c>
      <c r="H53" s="27">
        <v>1006</v>
      </c>
      <c r="I53" s="27">
        <v>1000</v>
      </c>
      <c r="J53" s="27">
        <v>-6</v>
      </c>
      <c r="K53" s="27">
        <v>-0.6</v>
      </c>
    </row>
    <row r="54" spans="1:11" ht="14.5" thickBot="1">
      <c r="A54" s="26" t="s">
        <v>610</v>
      </c>
      <c r="B54" s="27">
        <v>491</v>
      </c>
      <c r="C54" s="27">
        <v>5</v>
      </c>
      <c r="D54" s="27">
        <v>5</v>
      </c>
      <c r="E54" s="27">
        <v>494.5</v>
      </c>
      <c r="F54" s="27">
        <v>4</v>
      </c>
      <c r="G54" s="27">
        <v>2</v>
      </c>
      <c r="H54" s="27">
        <v>1001.5</v>
      </c>
      <c r="I54" s="27">
        <v>1000</v>
      </c>
      <c r="J54" s="27">
        <v>-1.5</v>
      </c>
      <c r="K54" s="27">
        <v>-0.15</v>
      </c>
    </row>
    <row r="55" spans="1:11" ht="14.5" thickBot="1">
      <c r="A55" s="26" t="s">
        <v>611</v>
      </c>
      <c r="B55" s="27">
        <v>491</v>
      </c>
      <c r="C55" s="27">
        <v>5</v>
      </c>
      <c r="D55" s="27">
        <v>5</v>
      </c>
      <c r="E55" s="27">
        <v>496</v>
      </c>
      <c r="F55" s="27">
        <v>5</v>
      </c>
      <c r="G55" s="27">
        <v>2</v>
      </c>
      <c r="H55" s="27">
        <v>1004</v>
      </c>
      <c r="I55" s="27">
        <v>1000</v>
      </c>
      <c r="J55" s="27">
        <v>-4</v>
      </c>
      <c r="K55" s="27">
        <v>-0.4</v>
      </c>
    </row>
    <row r="56" spans="1:11" ht="14.5" thickBot="1"/>
    <row r="57" spans="1:11" ht="14.5" thickBot="1">
      <c r="A57" s="28" t="s">
        <v>687</v>
      </c>
      <c r="B57" s="29">
        <v>1008.5</v>
      </c>
    </row>
    <row r="58" spans="1:11" ht="14.5" thickBot="1">
      <c r="A58" s="28" t="s">
        <v>973</v>
      </c>
      <c r="B58" s="29">
        <v>486</v>
      </c>
    </row>
    <row r="59" spans="1:11" ht="14.5" thickBot="1">
      <c r="A59" s="28" t="s">
        <v>689</v>
      </c>
      <c r="B59" s="29">
        <v>6000</v>
      </c>
    </row>
    <row r="60" spans="1:11" ht="14.5" thickBot="1">
      <c r="A60" s="28" t="s">
        <v>690</v>
      </c>
      <c r="B60" s="29">
        <v>6000</v>
      </c>
    </row>
    <row r="61" spans="1:11" ht="14.5" thickBot="1">
      <c r="A61" s="28" t="s">
        <v>691</v>
      </c>
      <c r="B61" s="29">
        <v>0</v>
      </c>
    </row>
    <row r="62" spans="1:11" ht="14.5" thickBot="1">
      <c r="A62" s="28" t="s">
        <v>692</v>
      </c>
      <c r="B62" s="29"/>
    </row>
    <row r="63" spans="1:11" ht="14.5" thickBot="1">
      <c r="A63" s="28" t="s">
        <v>693</v>
      </c>
      <c r="B63" s="29"/>
    </row>
    <row r="64" spans="1:11" ht="14.5" thickBot="1">
      <c r="A64" s="28" t="s">
        <v>694</v>
      </c>
      <c r="B64" s="29">
        <v>0</v>
      </c>
    </row>
    <row r="66" spans="1:1" ht="14.5">
      <c r="A66" s="6" t="s">
        <v>695</v>
      </c>
    </row>
    <row r="68" spans="1:1">
      <c r="A68" s="30" t="s">
        <v>902</v>
      </c>
    </row>
    <row r="69" spans="1:1">
      <c r="A69" s="30" t="s">
        <v>974</v>
      </c>
    </row>
  </sheetData>
  <conditionalFormatting sqref="B11:G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:I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6" r:id="rId1" display="https://miau.my-x.hu/myx-free/coco/test/107796420190407205326.html" xr:uid="{784DF7E5-AD7B-4445-BB16-28DC7309D12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1AE0-6541-4DD8-BD21-FDF99342D36E}">
  <dimension ref="A1:CX123"/>
  <sheetViews>
    <sheetView zoomScale="40" zoomScaleNormal="40" workbookViewId="0"/>
  </sheetViews>
  <sheetFormatPr defaultRowHeight="14"/>
  <sheetData>
    <row r="1" spans="1:102" ht="18">
      <c r="A1" s="22"/>
      <c r="T1" s="22"/>
      <c r="AN1" s="22"/>
      <c r="BG1" s="22"/>
      <c r="BY1" s="22"/>
      <c r="CM1" s="22"/>
    </row>
    <row r="2" spans="1:102">
      <c r="A2" s="23"/>
      <c r="T2" s="23"/>
      <c r="AN2" s="23"/>
      <c r="BG2" s="23"/>
      <c r="BY2" s="23"/>
      <c r="CM2" s="23"/>
    </row>
    <row r="5" spans="1:102" ht="15">
      <c r="A5" s="24" t="s">
        <v>585</v>
      </c>
      <c r="B5" s="25">
        <v>8394857</v>
      </c>
      <c r="C5" s="24" t="s">
        <v>586</v>
      </c>
      <c r="D5" s="25">
        <v>12</v>
      </c>
      <c r="E5" s="24" t="s">
        <v>587</v>
      </c>
      <c r="F5" s="25">
        <v>12</v>
      </c>
      <c r="G5" s="24" t="s">
        <v>588</v>
      </c>
      <c r="H5" s="25">
        <v>12</v>
      </c>
      <c r="I5" s="24" t="s">
        <v>589</v>
      </c>
      <c r="J5" s="25">
        <v>0</v>
      </c>
      <c r="K5" s="24" t="s">
        <v>590</v>
      </c>
      <c r="L5" s="25" t="s">
        <v>591</v>
      </c>
      <c r="T5" s="24" t="s">
        <v>585</v>
      </c>
      <c r="U5" s="25">
        <v>8671862</v>
      </c>
      <c r="V5" s="24" t="s">
        <v>586</v>
      </c>
      <c r="W5" s="25">
        <v>12</v>
      </c>
      <c r="X5" s="24" t="s">
        <v>587</v>
      </c>
      <c r="Y5" s="25">
        <v>12</v>
      </c>
      <c r="Z5" s="24" t="s">
        <v>588</v>
      </c>
      <c r="AA5" s="25">
        <v>12</v>
      </c>
      <c r="AB5" s="24" t="s">
        <v>589</v>
      </c>
      <c r="AC5" s="25">
        <v>0</v>
      </c>
      <c r="AD5" s="24" t="s">
        <v>590</v>
      </c>
      <c r="AE5" s="25" t="s">
        <v>698</v>
      </c>
      <c r="AN5" s="24" t="s">
        <v>585</v>
      </c>
      <c r="AO5" s="25">
        <v>7942768</v>
      </c>
      <c r="AP5" s="24" t="s">
        <v>586</v>
      </c>
      <c r="AQ5" s="25">
        <v>24</v>
      </c>
      <c r="AR5" s="24" t="s">
        <v>587</v>
      </c>
      <c r="AS5" s="25">
        <v>12</v>
      </c>
      <c r="AT5" s="24" t="s">
        <v>588</v>
      </c>
      <c r="AU5" s="25">
        <v>24</v>
      </c>
      <c r="AV5" s="24" t="s">
        <v>589</v>
      </c>
      <c r="AW5" s="25">
        <v>0</v>
      </c>
      <c r="AX5" s="24" t="s">
        <v>590</v>
      </c>
      <c r="AY5" s="25" t="s">
        <v>723</v>
      </c>
      <c r="BG5" s="24" t="s">
        <v>585</v>
      </c>
      <c r="BH5" s="25">
        <v>4031140</v>
      </c>
      <c r="BI5" s="24" t="s">
        <v>586</v>
      </c>
      <c r="BJ5" s="25">
        <v>12</v>
      </c>
      <c r="BK5" s="24" t="s">
        <v>587</v>
      </c>
      <c r="BL5" s="25">
        <v>10</v>
      </c>
      <c r="BM5" s="24" t="s">
        <v>588</v>
      </c>
      <c r="BN5" s="25">
        <v>12</v>
      </c>
      <c r="BO5" s="24" t="s">
        <v>589</v>
      </c>
      <c r="BP5" s="25">
        <v>0</v>
      </c>
      <c r="BQ5" s="24" t="s">
        <v>590</v>
      </c>
      <c r="BR5" s="25" t="s">
        <v>832</v>
      </c>
      <c r="BY5" s="24" t="s">
        <v>585</v>
      </c>
      <c r="BZ5" s="25">
        <v>4843760</v>
      </c>
      <c r="CA5" s="24" t="s">
        <v>586</v>
      </c>
      <c r="CB5" s="25">
        <v>12</v>
      </c>
      <c r="CC5" s="24" t="s">
        <v>587</v>
      </c>
      <c r="CD5" s="25">
        <v>4</v>
      </c>
      <c r="CE5" s="24" t="s">
        <v>588</v>
      </c>
      <c r="CF5" s="25">
        <v>12</v>
      </c>
      <c r="CG5" s="24" t="s">
        <v>589</v>
      </c>
      <c r="CH5" s="25">
        <v>0</v>
      </c>
      <c r="CI5" s="24" t="s">
        <v>590</v>
      </c>
      <c r="CJ5" s="25" t="s">
        <v>865</v>
      </c>
      <c r="CM5" s="24" t="s">
        <v>585</v>
      </c>
      <c r="CN5" s="25">
        <v>1003909</v>
      </c>
      <c r="CO5" s="24" t="s">
        <v>586</v>
      </c>
      <c r="CP5" s="25">
        <v>12</v>
      </c>
      <c r="CQ5" s="24" t="s">
        <v>587</v>
      </c>
      <c r="CR5" s="25">
        <v>7</v>
      </c>
      <c r="CS5" s="24" t="s">
        <v>588</v>
      </c>
      <c r="CT5" s="25">
        <v>12</v>
      </c>
      <c r="CU5" s="24" t="s">
        <v>589</v>
      </c>
      <c r="CV5" s="25">
        <v>0</v>
      </c>
      <c r="CW5" s="24" t="s">
        <v>590</v>
      </c>
      <c r="CX5" s="25" t="s">
        <v>913</v>
      </c>
    </row>
    <row r="6" spans="1:102" ht="18.5" thickBot="1">
      <c r="A6" s="22"/>
      <c r="T6" s="22"/>
      <c r="AN6" s="22"/>
      <c r="BG6" s="22"/>
      <c r="BY6" s="22"/>
      <c r="CM6" s="22"/>
    </row>
    <row r="7" spans="1:102" ht="14.5" thickBot="1">
      <c r="A7" s="26" t="s">
        <v>592</v>
      </c>
      <c r="B7" s="26" t="s">
        <v>593</v>
      </c>
      <c r="C7" s="26" t="s">
        <v>594</v>
      </c>
      <c r="D7" s="26" t="s">
        <v>595</v>
      </c>
      <c r="E7" s="26" t="s">
        <v>596</v>
      </c>
      <c r="F7" s="26" t="s">
        <v>597</v>
      </c>
      <c r="G7" s="26" t="s">
        <v>598</v>
      </c>
      <c r="H7" s="26" t="s">
        <v>599</v>
      </c>
      <c r="I7" s="26" t="s">
        <v>600</v>
      </c>
      <c r="J7" s="26" t="s">
        <v>601</v>
      </c>
      <c r="K7" s="26" t="s">
        <v>602</v>
      </c>
      <c r="L7" s="26" t="s">
        <v>603</v>
      </c>
      <c r="M7" s="26" t="s">
        <v>604</v>
      </c>
      <c r="N7" s="26" t="s">
        <v>605</v>
      </c>
      <c r="T7" s="26" t="s">
        <v>592</v>
      </c>
      <c r="U7" s="26" t="s">
        <v>593</v>
      </c>
      <c r="V7" s="26" t="s">
        <v>594</v>
      </c>
      <c r="W7" s="26" t="s">
        <v>595</v>
      </c>
      <c r="X7" s="26" t="s">
        <v>596</v>
      </c>
      <c r="Y7" s="26" t="s">
        <v>597</v>
      </c>
      <c r="Z7" s="26" t="s">
        <v>598</v>
      </c>
      <c r="AA7" s="26" t="s">
        <v>599</v>
      </c>
      <c r="AB7" s="26" t="s">
        <v>600</v>
      </c>
      <c r="AC7" s="26" t="s">
        <v>601</v>
      </c>
      <c r="AD7" s="26" t="s">
        <v>602</v>
      </c>
      <c r="AE7" s="26" t="s">
        <v>603</v>
      </c>
      <c r="AF7" s="26" t="s">
        <v>604</v>
      </c>
      <c r="AG7" s="26" t="s">
        <v>605</v>
      </c>
      <c r="AN7" s="26" t="s">
        <v>592</v>
      </c>
      <c r="AO7" s="26" t="s">
        <v>593</v>
      </c>
      <c r="AP7" s="26" t="s">
        <v>594</v>
      </c>
      <c r="AQ7" s="26" t="s">
        <v>595</v>
      </c>
      <c r="AR7" s="26" t="s">
        <v>596</v>
      </c>
      <c r="AS7" s="26" t="s">
        <v>597</v>
      </c>
      <c r="AT7" s="26" t="s">
        <v>598</v>
      </c>
      <c r="AU7" s="26" t="s">
        <v>599</v>
      </c>
      <c r="AV7" s="26" t="s">
        <v>600</v>
      </c>
      <c r="AW7" s="26" t="s">
        <v>601</v>
      </c>
      <c r="AX7" s="26" t="s">
        <v>602</v>
      </c>
      <c r="AY7" s="26" t="s">
        <v>603</v>
      </c>
      <c r="AZ7" s="26" t="s">
        <v>604</v>
      </c>
      <c r="BA7" s="26" t="s">
        <v>605</v>
      </c>
      <c r="BG7" s="26" t="s">
        <v>592</v>
      </c>
      <c r="BH7" s="26" t="s">
        <v>593</v>
      </c>
      <c r="BI7" s="26" t="s">
        <v>594</v>
      </c>
      <c r="BJ7" s="26" t="s">
        <v>595</v>
      </c>
      <c r="BK7" s="26" t="s">
        <v>596</v>
      </c>
      <c r="BL7" s="26" t="s">
        <v>597</v>
      </c>
      <c r="BM7" s="26" t="s">
        <v>598</v>
      </c>
      <c r="BN7" s="26" t="s">
        <v>599</v>
      </c>
      <c r="BO7" s="26" t="s">
        <v>600</v>
      </c>
      <c r="BP7" s="26" t="s">
        <v>601</v>
      </c>
      <c r="BQ7" s="26" t="s">
        <v>602</v>
      </c>
      <c r="BR7" s="26" t="s">
        <v>833</v>
      </c>
      <c r="BY7" s="26" t="s">
        <v>592</v>
      </c>
      <c r="BZ7" s="26" t="s">
        <v>593</v>
      </c>
      <c r="CA7" s="26" t="s">
        <v>594</v>
      </c>
      <c r="CB7" s="26" t="s">
        <v>595</v>
      </c>
      <c r="CC7" s="26" t="s">
        <v>596</v>
      </c>
      <c r="CD7" s="26" t="s">
        <v>866</v>
      </c>
      <c r="CM7" s="26" t="s">
        <v>592</v>
      </c>
      <c r="CN7" s="26" t="s">
        <v>593</v>
      </c>
      <c r="CO7" s="26" t="s">
        <v>594</v>
      </c>
      <c r="CP7" s="26" t="s">
        <v>595</v>
      </c>
      <c r="CQ7" s="26" t="s">
        <v>596</v>
      </c>
      <c r="CR7" s="26" t="s">
        <v>597</v>
      </c>
      <c r="CS7" s="26" t="s">
        <v>598</v>
      </c>
      <c r="CT7" s="26" t="s">
        <v>599</v>
      </c>
      <c r="CU7" s="26" t="s">
        <v>914</v>
      </c>
    </row>
    <row r="8" spans="1:102" ht="14.5" thickBot="1">
      <c r="A8" s="26" t="s">
        <v>606</v>
      </c>
      <c r="B8" s="27">
        <v>7</v>
      </c>
      <c r="C8" s="27">
        <v>3</v>
      </c>
      <c r="D8" s="27">
        <v>6</v>
      </c>
      <c r="E8" s="27">
        <v>1</v>
      </c>
      <c r="F8" s="27">
        <v>7</v>
      </c>
      <c r="G8" s="27">
        <v>1</v>
      </c>
      <c r="H8" s="27">
        <v>2</v>
      </c>
      <c r="I8" s="27">
        <v>6</v>
      </c>
      <c r="J8" s="27">
        <v>1</v>
      </c>
      <c r="K8" s="27">
        <v>1</v>
      </c>
      <c r="L8" s="27">
        <v>3</v>
      </c>
      <c r="M8" s="27">
        <v>6</v>
      </c>
      <c r="N8" s="27">
        <v>1000</v>
      </c>
      <c r="T8" s="26" t="s">
        <v>606</v>
      </c>
      <c r="U8" s="27">
        <v>10</v>
      </c>
      <c r="V8" s="27">
        <v>3</v>
      </c>
      <c r="W8" s="27">
        <v>6</v>
      </c>
      <c r="X8" s="27">
        <v>1</v>
      </c>
      <c r="Y8" s="27">
        <v>10</v>
      </c>
      <c r="Z8" s="27">
        <v>1</v>
      </c>
      <c r="AA8" s="27">
        <v>2</v>
      </c>
      <c r="AB8" s="27">
        <v>5</v>
      </c>
      <c r="AC8" s="27">
        <v>1</v>
      </c>
      <c r="AD8" s="27">
        <v>1</v>
      </c>
      <c r="AE8" s="27">
        <v>2</v>
      </c>
      <c r="AF8" s="27">
        <v>8</v>
      </c>
      <c r="AG8" s="27">
        <v>1000</v>
      </c>
      <c r="AN8" s="26" t="s">
        <v>606</v>
      </c>
      <c r="AO8" s="27">
        <v>10</v>
      </c>
      <c r="AP8" s="27">
        <v>5</v>
      </c>
      <c r="AQ8" s="27">
        <v>11</v>
      </c>
      <c r="AR8" s="27">
        <v>1</v>
      </c>
      <c r="AS8" s="27">
        <v>12</v>
      </c>
      <c r="AT8" s="27">
        <v>1</v>
      </c>
      <c r="AU8" s="27">
        <v>3</v>
      </c>
      <c r="AV8" s="27">
        <v>10</v>
      </c>
      <c r="AW8" s="27">
        <v>1</v>
      </c>
      <c r="AX8" s="27">
        <v>1</v>
      </c>
      <c r="AY8" s="27">
        <v>4</v>
      </c>
      <c r="AZ8" s="27">
        <v>9</v>
      </c>
      <c r="BA8" s="27">
        <v>1000</v>
      </c>
      <c r="BG8" s="26" t="s">
        <v>606</v>
      </c>
      <c r="BH8" s="27">
        <v>4</v>
      </c>
      <c r="BI8" s="27">
        <v>4</v>
      </c>
      <c r="BJ8" s="27">
        <v>7</v>
      </c>
      <c r="BK8" s="27">
        <v>5</v>
      </c>
      <c r="BL8" s="27">
        <v>5</v>
      </c>
      <c r="BM8" s="27">
        <v>3</v>
      </c>
      <c r="BN8" s="27">
        <v>3</v>
      </c>
      <c r="BO8" s="27">
        <v>1</v>
      </c>
      <c r="BP8" s="27">
        <v>2</v>
      </c>
      <c r="BQ8" s="27">
        <v>7</v>
      </c>
      <c r="BR8" s="27">
        <v>1000</v>
      </c>
      <c r="BY8" s="26" t="s">
        <v>606</v>
      </c>
      <c r="BZ8" s="27">
        <v>5</v>
      </c>
      <c r="CA8" s="27">
        <v>7</v>
      </c>
      <c r="CB8" s="27">
        <v>6</v>
      </c>
      <c r="CC8" s="27">
        <v>4</v>
      </c>
      <c r="CD8" s="27">
        <v>1000</v>
      </c>
      <c r="CM8" s="26" t="s">
        <v>606</v>
      </c>
      <c r="CN8" s="27">
        <v>5</v>
      </c>
      <c r="CO8" s="27">
        <v>7</v>
      </c>
      <c r="CP8" s="27">
        <v>6</v>
      </c>
      <c r="CQ8" s="27">
        <v>4</v>
      </c>
      <c r="CR8" s="27">
        <v>6</v>
      </c>
      <c r="CS8" s="27">
        <v>3</v>
      </c>
      <c r="CT8" s="27">
        <v>3</v>
      </c>
      <c r="CU8" s="27">
        <v>1000</v>
      </c>
    </row>
    <row r="9" spans="1:102" ht="14.5" thickBot="1">
      <c r="A9" s="26" t="s">
        <v>607</v>
      </c>
      <c r="B9" s="27">
        <v>4</v>
      </c>
      <c r="C9" s="27">
        <v>2</v>
      </c>
      <c r="D9" s="27">
        <v>1</v>
      </c>
      <c r="E9" s="27">
        <v>3</v>
      </c>
      <c r="F9" s="27">
        <v>4</v>
      </c>
      <c r="G9" s="27">
        <v>1</v>
      </c>
      <c r="H9" s="27">
        <v>1</v>
      </c>
      <c r="I9" s="27">
        <v>3</v>
      </c>
      <c r="J9" s="27">
        <v>3</v>
      </c>
      <c r="K9" s="27">
        <v>3</v>
      </c>
      <c r="L9" s="27">
        <v>1</v>
      </c>
      <c r="M9" s="27">
        <v>3</v>
      </c>
      <c r="N9" s="27">
        <v>1000</v>
      </c>
      <c r="T9" s="26" t="s">
        <v>607</v>
      </c>
      <c r="U9" s="27">
        <v>2</v>
      </c>
      <c r="V9" s="27">
        <v>1</v>
      </c>
      <c r="W9" s="27">
        <v>1</v>
      </c>
      <c r="X9" s="27">
        <v>3</v>
      </c>
      <c r="Y9" s="27">
        <v>2</v>
      </c>
      <c r="Z9" s="27">
        <v>1</v>
      </c>
      <c r="AA9" s="27">
        <v>1</v>
      </c>
      <c r="AB9" s="27">
        <v>1</v>
      </c>
      <c r="AC9" s="27">
        <v>3</v>
      </c>
      <c r="AD9" s="27">
        <v>3</v>
      </c>
      <c r="AE9" s="27">
        <v>1</v>
      </c>
      <c r="AF9" s="27">
        <v>1</v>
      </c>
      <c r="AG9" s="27">
        <v>1000</v>
      </c>
      <c r="AN9" s="26" t="s">
        <v>607</v>
      </c>
      <c r="AO9" s="27">
        <v>4</v>
      </c>
      <c r="AP9" s="27">
        <v>2</v>
      </c>
      <c r="AQ9" s="27">
        <v>1</v>
      </c>
      <c r="AR9" s="27">
        <v>5</v>
      </c>
      <c r="AS9" s="27">
        <v>5</v>
      </c>
      <c r="AT9" s="27">
        <v>1</v>
      </c>
      <c r="AU9" s="27">
        <v>1</v>
      </c>
      <c r="AV9" s="27">
        <v>3</v>
      </c>
      <c r="AW9" s="27">
        <v>5</v>
      </c>
      <c r="AX9" s="27">
        <v>5</v>
      </c>
      <c r="AY9" s="27">
        <v>1</v>
      </c>
      <c r="AZ9" s="27">
        <v>3</v>
      </c>
      <c r="BA9" s="27">
        <v>1000</v>
      </c>
      <c r="BG9" s="26" t="s">
        <v>607</v>
      </c>
      <c r="BH9" s="27">
        <v>4</v>
      </c>
      <c r="BI9" s="27">
        <v>4</v>
      </c>
      <c r="BJ9" s="27">
        <v>1</v>
      </c>
      <c r="BK9" s="27">
        <v>9</v>
      </c>
      <c r="BL9" s="27">
        <v>3</v>
      </c>
      <c r="BM9" s="27">
        <v>1</v>
      </c>
      <c r="BN9" s="27">
        <v>3</v>
      </c>
      <c r="BO9" s="27">
        <v>2</v>
      </c>
      <c r="BP9" s="27">
        <v>2</v>
      </c>
      <c r="BQ9" s="27">
        <v>1</v>
      </c>
      <c r="BR9" s="27">
        <v>1000</v>
      </c>
      <c r="BY9" s="26" t="s">
        <v>607</v>
      </c>
      <c r="BZ9" s="27">
        <v>2</v>
      </c>
      <c r="CA9" s="27">
        <v>1</v>
      </c>
      <c r="CB9" s="27">
        <v>1</v>
      </c>
      <c r="CC9" s="27">
        <v>3</v>
      </c>
      <c r="CD9" s="27">
        <v>1000</v>
      </c>
      <c r="CM9" s="26" t="s">
        <v>607</v>
      </c>
      <c r="CN9" s="27">
        <v>2</v>
      </c>
      <c r="CO9" s="27">
        <v>1</v>
      </c>
      <c r="CP9" s="27">
        <v>1</v>
      </c>
      <c r="CQ9" s="27">
        <v>3</v>
      </c>
      <c r="CR9" s="27">
        <v>1</v>
      </c>
      <c r="CS9" s="27">
        <v>7</v>
      </c>
      <c r="CT9" s="27">
        <v>9</v>
      </c>
      <c r="CU9" s="27">
        <v>1000</v>
      </c>
    </row>
    <row r="10" spans="1:102" ht="14.5" thickBot="1">
      <c r="A10" s="26" t="s">
        <v>608</v>
      </c>
      <c r="B10" s="27">
        <v>9</v>
      </c>
      <c r="C10" s="27">
        <v>3</v>
      </c>
      <c r="D10" s="27">
        <v>6</v>
      </c>
      <c r="E10" s="27">
        <v>11</v>
      </c>
      <c r="F10" s="27">
        <v>12</v>
      </c>
      <c r="G10" s="27">
        <v>11</v>
      </c>
      <c r="H10" s="27">
        <v>2</v>
      </c>
      <c r="I10" s="27">
        <v>12</v>
      </c>
      <c r="J10" s="27">
        <v>11</v>
      </c>
      <c r="K10" s="27">
        <v>3</v>
      </c>
      <c r="L10" s="27">
        <v>3</v>
      </c>
      <c r="M10" s="27">
        <v>12</v>
      </c>
      <c r="N10" s="27">
        <v>1000</v>
      </c>
      <c r="T10" s="26" t="s">
        <v>608</v>
      </c>
      <c r="U10" s="27">
        <v>11</v>
      </c>
      <c r="V10" s="27">
        <v>3</v>
      </c>
      <c r="W10" s="27">
        <v>6</v>
      </c>
      <c r="X10" s="27">
        <v>10</v>
      </c>
      <c r="Y10" s="27">
        <v>11</v>
      </c>
      <c r="Z10" s="27">
        <v>10</v>
      </c>
      <c r="AA10" s="27">
        <v>2</v>
      </c>
      <c r="AB10" s="27">
        <v>11</v>
      </c>
      <c r="AC10" s="27">
        <v>10</v>
      </c>
      <c r="AD10" s="27">
        <v>3</v>
      </c>
      <c r="AE10" s="27">
        <v>2</v>
      </c>
      <c r="AF10" s="27">
        <v>11</v>
      </c>
      <c r="AG10" s="27">
        <v>1000</v>
      </c>
      <c r="AN10" s="26" t="s">
        <v>608</v>
      </c>
      <c r="AO10" s="27">
        <v>15</v>
      </c>
      <c r="AP10" s="27">
        <v>5</v>
      </c>
      <c r="AQ10" s="27">
        <v>11</v>
      </c>
      <c r="AR10" s="27">
        <v>20</v>
      </c>
      <c r="AS10" s="27">
        <v>22</v>
      </c>
      <c r="AT10" s="27">
        <v>20</v>
      </c>
      <c r="AU10" s="27">
        <v>3</v>
      </c>
      <c r="AV10" s="27">
        <v>22</v>
      </c>
      <c r="AW10" s="27">
        <v>20</v>
      </c>
      <c r="AX10" s="27">
        <v>5</v>
      </c>
      <c r="AY10" s="27">
        <v>4</v>
      </c>
      <c r="AZ10" s="27">
        <v>22</v>
      </c>
      <c r="BA10" s="27">
        <v>1000</v>
      </c>
      <c r="BG10" s="26" t="s">
        <v>608</v>
      </c>
      <c r="BH10" s="27">
        <v>7</v>
      </c>
      <c r="BI10" s="27">
        <v>4</v>
      </c>
      <c r="BJ10" s="27">
        <v>12</v>
      </c>
      <c r="BK10" s="27">
        <v>6</v>
      </c>
      <c r="BL10" s="27">
        <v>5</v>
      </c>
      <c r="BM10" s="27">
        <v>3</v>
      </c>
      <c r="BN10" s="27">
        <v>3</v>
      </c>
      <c r="BO10" s="27">
        <v>2</v>
      </c>
      <c r="BP10" s="27">
        <v>2</v>
      </c>
      <c r="BQ10" s="27">
        <v>12</v>
      </c>
      <c r="BR10" s="27">
        <v>1000</v>
      </c>
      <c r="BY10" s="26" t="s">
        <v>608</v>
      </c>
      <c r="BZ10" s="27">
        <v>12</v>
      </c>
      <c r="CA10" s="27">
        <v>11</v>
      </c>
      <c r="CB10" s="27">
        <v>12</v>
      </c>
      <c r="CC10" s="27">
        <v>11</v>
      </c>
      <c r="CD10" s="27">
        <v>1000</v>
      </c>
      <c r="CM10" s="26" t="s">
        <v>608</v>
      </c>
      <c r="CN10" s="27">
        <v>12</v>
      </c>
      <c r="CO10" s="27">
        <v>11</v>
      </c>
      <c r="CP10" s="27">
        <v>12</v>
      </c>
      <c r="CQ10" s="27">
        <v>11</v>
      </c>
      <c r="CR10" s="27">
        <v>12</v>
      </c>
      <c r="CS10" s="27">
        <v>7</v>
      </c>
      <c r="CT10" s="27">
        <v>8</v>
      </c>
      <c r="CU10" s="27">
        <v>1000</v>
      </c>
    </row>
    <row r="11" spans="1:102" ht="14.5" thickBot="1">
      <c r="A11" s="26" t="s">
        <v>609</v>
      </c>
      <c r="B11" s="27">
        <v>2</v>
      </c>
      <c r="C11" s="27">
        <v>3</v>
      </c>
      <c r="D11" s="27">
        <v>6</v>
      </c>
      <c r="E11" s="27">
        <v>3</v>
      </c>
      <c r="F11" s="27">
        <v>2</v>
      </c>
      <c r="G11" s="27">
        <v>1</v>
      </c>
      <c r="H11" s="27">
        <v>2</v>
      </c>
      <c r="I11" s="27">
        <v>1</v>
      </c>
      <c r="J11" s="27">
        <v>3</v>
      </c>
      <c r="K11" s="27">
        <v>3</v>
      </c>
      <c r="L11" s="27">
        <v>3</v>
      </c>
      <c r="M11" s="27">
        <v>2</v>
      </c>
      <c r="N11" s="27">
        <v>1000</v>
      </c>
      <c r="T11" s="26" t="s">
        <v>609</v>
      </c>
      <c r="U11" s="27">
        <v>1</v>
      </c>
      <c r="V11" s="27">
        <v>3</v>
      </c>
      <c r="W11" s="27">
        <v>6</v>
      </c>
      <c r="X11" s="27">
        <v>3</v>
      </c>
      <c r="Y11" s="27">
        <v>1</v>
      </c>
      <c r="Z11" s="27">
        <v>1</v>
      </c>
      <c r="AA11" s="27">
        <v>2</v>
      </c>
      <c r="AB11" s="27">
        <v>1</v>
      </c>
      <c r="AC11" s="27">
        <v>3</v>
      </c>
      <c r="AD11" s="27">
        <v>3</v>
      </c>
      <c r="AE11" s="27">
        <v>2</v>
      </c>
      <c r="AF11" s="27">
        <v>2</v>
      </c>
      <c r="AG11" s="27">
        <v>1000</v>
      </c>
      <c r="AN11" s="26" t="s">
        <v>609</v>
      </c>
      <c r="AO11" s="27">
        <v>2</v>
      </c>
      <c r="AP11" s="27">
        <v>5</v>
      </c>
      <c r="AQ11" s="27">
        <v>11</v>
      </c>
      <c r="AR11" s="27">
        <v>5</v>
      </c>
      <c r="AS11" s="27">
        <v>2</v>
      </c>
      <c r="AT11" s="27">
        <v>1</v>
      </c>
      <c r="AU11" s="27">
        <v>3</v>
      </c>
      <c r="AV11" s="27">
        <v>1</v>
      </c>
      <c r="AW11" s="27">
        <v>5</v>
      </c>
      <c r="AX11" s="27">
        <v>5</v>
      </c>
      <c r="AY11" s="27">
        <v>4</v>
      </c>
      <c r="AZ11" s="27">
        <v>2</v>
      </c>
      <c r="BA11" s="27">
        <v>1000</v>
      </c>
      <c r="BG11" s="26" t="s">
        <v>609</v>
      </c>
      <c r="BH11" s="27">
        <v>2</v>
      </c>
      <c r="BI11" s="27">
        <v>2</v>
      </c>
      <c r="BJ11" s="27">
        <v>2</v>
      </c>
      <c r="BK11" s="27">
        <v>2</v>
      </c>
      <c r="BL11" s="27">
        <v>3</v>
      </c>
      <c r="BM11" s="27">
        <v>3</v>
      </c>
      <c r="BN11" s="27">
        <v>2</v>
      </c>
      <c r="BO11" s="27">
        <v>2</v>
      </c>
      <c r="BP11" s="27">
        <v>2</v>
      </c>
      <c r="BQ11" s="27">
        <v>2</v>
      </c>
      <c r="BR11" s="27">
        <v>1000</v>
      </c>
      <c r="BY11" s="26" t="s">
        <v>609</v>
      </c>
      <c r="BZ11" s="27">
        <v>3</v>
      </c>
      <c r="CA11" s="27">
        <v>2</v>
      </c>
      <c r="CB11" s="27">
        <v>3</v>
      </c>
      <c r="CC11" s="27">
        <v>2</v>
      </c>
      <c r="CD11" s="27">
        <v>1000</v>
      </c>
      <c r="CM11" s="26" t="s">
        <v>609</v>
      </c>
      <c r="CN11" s="27">
        <v>3</v>
      </c>
      <c r="CO11" s="27">
        <v>2</v>
      </c>
      <c r="CP11" s="27">
        <v>3</v>
      </c>
      <c r="CQ11" s="27">
        <v>2</v>
      </c>
      <c r="CR11" s="27">
        <v>2</v>
      </c>
      <c r="CS11" s="27">
        <v>7</v>
      </c>
      <c r="CT11" s="27">
        <v>5</v>
      </c>
      <c r="CU11" s="27">
        <v>1000</v>
      </c>
    </row>
    <row r="12" spans="1:102" ht="14.5" thickBot="1">
      <c r="A12" s="26" t="s">
        <v>610</v>
      </c>
      <c r="B12" s="27">
        <v>9</v>
      </c>
      <c r="C12" s="27">
        <v>3</v>
      </c>
      <c r="D12" s="27">
        <v>6</v>
      </c>
      <c r="E12" s="27">
        <v>3</v>
      </c>
      <c r="F12" s="27">
        <v>7</v>
      </c>
      <c r="G12" s="27">
        <v>1</v>
      </c>
      <c r="H12" s="27">
        <v>2</v>
      </c>
      <c r="I12" s="27">
        <v>11</v>
      </c>
      <c r="J12" s="27">
        <v>3</v>
      </c>
      <c r="K12" s="27">
        <v>3</v>
      </c>
      <c r="L12" s="27">
        <v>3</v>
      </c>
      <c r="M12" s="27">
        <v>11</v>
      </c>
      <c r="N12" s="27">
        <v>1000</v>
      </c>
      <c r="T12" s="26" t="s">
        <v>610</v>
      </c>
      <c r="U12" s="27">
        <v>12</v>
      </c>
      <c r="V12" s="27">
        <v>3</v>
      </c>
      <c r="W12" s="27">
        <v>6</v>
      </c>
      <c r="X12" s="27">
        <v>10</v>
      </c>
      <c r="Y12" s="27">
        <v>11</v>
      </c>
      <c r="Z12" s="27">
        <v>10</v>
      </c>
      <c r="AA12" s="27">
        <v>2</v>
      </c>
      <c r="AB12" s="27">
        <v>11</v>
      </c>
      <c r="AC12" s="27">
        <v>10</v>
      </c>
      <c r="AD12" s="27">
        <v>3</v>
      </c>
      <c r="AE12" s="27">
        <v>2</v>
      </c>
      <c r="AF12" s="27">
        <v>12</v>
      </c>
      <c r="AG12" s="27">
        <v>1000</v>
      </c>
      <c r="AN12" s="26" t="s">
        <v>610</v>
      </c>
      <c r="AO12" s="27">
        <v>15</v>
      </c>
      <c r="AP12" s="27">
        <v>5</v>
      </c>
      <c r="AQ12" s="27">
        <v>11</v>
      </c>
      <c r="AR12" s="27">
        <v>5</v>
      </c>
      <c r="AS12" s="27">
        <v>12</v>
      </c>
      <c r="AT12" s="27">
        <v>1</v>
      </c>
      <c r="AU12" s="27">
        <v>3</v>
      </c>
      <c r="AV12" s="27">
        <v>20</v>
      </c>
      <c r="AW12" s="27">
        <v>5</v>
      </c>
      <c r="AX12" s="27">
        <v>5</v>
      </c>
      <c r="AY12" s="27">
        <v>4</v>
      </c>
      <c r="AZ12" s="27">
        <v>20</v>
      </c>
      <c r="BA12" s="27">
        <v>1000</v>
      </c>
      <c r="BG12" s="26" t="s">
        <v>610</v>
      </c>
      <c r="BH12" s="27">
        <v>10</v>
      </c>
      <c r="BI12" s="27">
        <v>4</v>
      </c>
      <c r="BJ12" s="27">
        <v>8</v>
      </c>
      <c r="BK12" s="27">
        <v>9</v>
      </c>
      <c r="BL12" s="27">
        <v>5</v>
      </c>
      <c r="BM12" s="27">
        <v>3</v>
      </c>
      <c r="BN12" s="27">
        <v>10</v>
      </c>
      <c r="BO12" s="27">
        <v>2</v>
      </c>
      <c r="BP12" s="27">
        <v>2</v>
      </c>
      <c r="BQ12" s="27">
        <v>8</v>
      </c>
      <c r="BR12" s="27">
        <v>1000</v>
      </c>
      <c r="BY12" s="26" t="s">
        <v>610</v>
      </c>
      <c r="BZ12" s="27">
        <v>9</v>
      </c>
      <c r="CA12" s="27">
        <v>12</v>
      </c>
      <c r="CB12" s="27">
        <v>11</v>
      </c>
      <c r="CC12" s="27">
        <v>12</v>
      </c>
      <c r="CD12" s="27">
        <v>1000</v>
      </c>
      <c r="CM12" s="26" t="s">
        <v>610</v>
      </c>
      <c r="CN12" s="27">
        <v>9</v>
      </c>
      <c r="CO12" s="27">
        <v>12</v>
      </c>
      <c r="CP12" s="27">
        <v>11</v>
      </c>
      <c r="CQ12" s="27">
        <v>12</v>
      </c>
      <c r="CR12" s="27">
        <v>11</v>
      </c>
      <c r="CS12" s="27">
        <v>2</v>
      </c>
      <c r="CT12" s="27">
        <v>2</v>
      </c>
      <c r="CU12" s="27">
        <v>1000</v>
      </c>
    </row>
    <row r="13" spans="1:102" ht="14.5" thickBot="1">
      <c r="A13" s="26" t="s">
        <v>611</v>
      </c>
      <c r="B13" s="27">
        <v>5</v>
      </c>
      <c r="C13" s="27">
        <v>3</v>
      </c>
      <c r="D13" s="27">
        <v>3</v>
      </c>
      <c r="E13" s="27">
        <v>1</v>
      </c>
      <c r="F13" s="27">
        <v>6</v>
      </c>
      <c r="G13" s="27">
        <v>1</v>
      </c>
      <c r="H13" s="27">
        <v>2</v>
      </c>
      <c r="I13" s="27">
        <v>4</v>
      </c>
      <c r="J13" s="27">
        <v>1</v>
      </c>
      <c r="K13" s="27">
        <v>1</v>
      </c>
      <c r="L13" s="27">
        <v>3</v>
      </c>
      <c r="M13" s="27">
        <v>4</v>
      </c>
      <c r="N13" s="27">
        <v>1000</v>
      </c>
      <c r="T13" s="26" t="s">
        <v>611</v>
      </c>
      <c r="U13" s="27">
        <v>4</v>
      </c>
      <c r="V13" s="27">
        <v>3</v>
      </c>
      <c r="W13" s="27">
        <v>2</v>
      </c>
      <c r="X13" s="27">
        <v>1</v>
      </c>
      <c r="Y13" s="27">
        <v>6</v>
      </c>
      <c r="Z13" s="27">
        <v>1</v>
      </c>
      <c r="AA13" s="27">
        <v>2</v>
      </c>
      <c r="AB13" s="27">
        <v>4</v>
      </c>
      <c r="AC13" s="27">
        <v>1</v>
      </c>
      <c r="AD13" s="27">
        <v>1</v>
      </c>
      <c r="AE13" s="27">
        <v>2</v>
      </c>
      <c r="AF13" s="27">
        <v>3</v>
      </c>
      <c r="AG13" s="27">
        <v>1000</v>
      </c>
      <c r="AN13" s="26" t="s">
        <v>611</v>
      </c>
      <c r="AO13" s="27">
        <v>5</v>
      </c>
      <c r="AP13" s="27">
        <v>5</v>
      </c>
      <c r="AQ13" s="27">
        <v>4</v>
      </c>
      <c r="AR13" s="27">
        <v>1</v>
      </c>
      <c r="AS13" s="27">
        <v>9</v>
      </c>
      <c r="AT13" s="27">
        <v>1</v>
      </c>
      <c r="AU13" s="27">
        <v>3</v>
      </c>
      <c r="AV13" s="27">
        <v>4</v>
      </c>
      <c r="AW13" s="27">
        <v>1</v>
      </c>
      <c r="AX13" s="27">
        <v>1</v>
      </c>
      <c r="AY13" s="27">
        <v>4</v>
      </c>
      <c r="AZ13" s="27">
        <v>5</v>
      </c>
      <c r="BA13" s="27">
        <v>1000</v>
      </c>
      <c r="BG13" s="26" t="s">
        <v>611</v>
      </c>
      <c r="BH13" s="27">
        <v>7</v>
      </c>
      <c r="BI13" s="27">
        <v>4</v>
      </c>
      <c r="BJ13" s="27">
        <v>3</v>
      </c>
      <c r="BK13" s="27">
        <v>4</v>
      </c>
      <c r="BL13" s="27">
        <v>5</v>
      </c>
      <c r="BM13" s="27">
        <v>3</v>
      </c>
      <c r="BN13" s="27">
        <v>3</v>
      </c>
      <c r="BO13" s="27">
        <v>2</v>
      </c>
      <c r="BP13" s="27">
        <v>2</v>
      </c>
      <c r="BQ13" s="27">
        <v>4</v>
      </c>
      <c r="BR13" s="27">
        <v>1000</v>
      </c>
      <c r="BY13" s="26" t="s">
        <v>611</v>
      </c>
      <c r="BZ13" s="27">
        <v>4</v>
      </c>
      <c r="CA13" s="27">
        <v>3</v>
      </c>
      <c r="CB13" s="27">
        <v>2</v>
      </c>
      <c r="CC13" s="27">
        <v>6</v>
      </c>
      <c r="CD13" s="27">
        <v>1000</v>
      </c>
      <c r="CM13" s="26" t="s">
        <v>611</v>
      </c>
      <c r="CN13" s="27">
        <v>4</v>
      </c>
      <c r="CO13" s="27">
        <v>3</v>
      </c>
      <c r="CP13" s="27">
        <v>2</v>
      </c>
      <c r="CQ13" s="27">
        <v>6</v>
      </c>
      <c r="CR13" s="27">
        <v>4</v>
      </c>
      <c r="CS13" s="27">
        <v>7</v>
      </c>
      <c r="CT13" s="27">
        <v>4</v>
      </c>
      <c r="CU13" s="27">
        <v>1000</v>
      </c>
    </row>
    <row r="14" spans="1:102" ht="14.5" thickBot="1">
      <c r="A14" s="26" t="s">
        <v>612</v>
      </c>
      <c r="B14" s="27">
        <v>9</v>
      </c>
      <c r="C14" s="27">
        <v>3</v>
      </c>
      <c r="D14" s="27">
        <v>3</v>
      </c>
      <c r="E14" s="27">
        <v>3</v>
      </c>
      <c r="F14" s="27">
        <v>7</v>
      </c>
      <c r="G14" s="27">
        <v>1</v>
      </c>
      <c r="H14" s="27">
        <v>2</v>
      </c>
      <c r="I14" s="27">
        <v>5</v>
      </c>
      <c r="J14" s="27">
        <v>3</v>
      </c>
      <c r="K14" s="27">
        <v>3</v>
      </c>
      <c r="L14" s="27">
        <v>3</v>
      </c>
      <c r="M14" s="27">
        <v>7</v>
      </c>
      <c r="N14" s="27">
        <v>1000</v>
      </c>
      <c r="T14" s="26" t="s">
        <v>612</v>
      </c>
      <c r="U14" s="27">
        <v>7</v>
      </c>
      <c r="V14" s="27">
        <v>3</v>
      </c>
      <c r="W14" s="27">
        <v>2</v>
      </c>
      <c r="X14" s="27">
        <v>3</v>
      </c>
      <c r="Y14" s="27">
        <v>6</v>
      </c>
      <c r="Z14" s="27">
        <v>1</v>
      </c>
      <c r="AA14" s="27">
        <v>2</v>
      </c>
      <c r="AB14" s="27">
        <v>3</v>
      </c>
      <c r="AC14" s="27">
        <v>3</v>
      </c>
      <c r="AD14" s="27">
        <v>3</v>
      </c>
      <c r="AE14" s="27">
        <v>2</v>
      </c>
      <c r="AF14" s="27">
        <v>6</v>
      </c>
      <c r="AG14" s="27">
        <v>1000</v>
      </c>
      <c r="AN14" s="26" t="s">
        <v>612</v>
      </c>
      <c r="AO14" s="27">
        <v>15</v>
      </c>
      <c r="AP14" s="27">
        <v>5</v>
      </c>
      <c r="AQ14" s="27">
        <v>4</v>
      </c>
      <c r="AR14" s="27">
        <v>5</v>
      </c>
      <c r="AS14" s="27">
        <v>12</v>
      </c>
      <c r="AT14" s="27">
        <v>1</v>
      </c>
      <c r="AU14" s="27">
        <v>3</v>
      </c>
      <c r="AV14" s="27">
        <v>7</v>
      </c>
      <c r="AW14" s="27">
        <v>5</v>
      </c>
      <c r="AX14" s="27">
        <v>5</v>
      </c>
      <c r="AY14" s="27">
        <v>4</v>
      </c>
      <c r="AZ14" s="27">
        <v>12</v>
      </c>
      <c r="BA14" s="27">
        <v>1000</v>
      </c>
      <c r="BG14" s="26" t="s">
        <v>612</v>
      </c>
      <c r="BH14" s="27">
        <v>10</v>
      </c>
      <c r="BI14" s="27">
        <v>4</v>
      </c>
      <c r="BJ14" s="27">
        <v>4</v>
      </c>
      <c r="BK14" s="27">
        <v>9</v>
      </c>
      <c r="BL14" s="27">
        <v>5</v>
      </c>
      <c r="BM14" s="27">
        <v>3</v>
      </c>
      <c r="BN14" s="27">
        <v>10</v>
      </c>
      <c r="BO14" s="27">
        <v>2</v>
      </c>
      <c r="BP14" s="27">
        <v>2</v>
      </c>
      <c r="BQ14" s="27">
        <v>5</v>
      </c>
      <c r="BR14" s="27">
        <v>1000</v>
      </c>
      <c r="BY14" s="26" t="s">
        <v>612</v>
      </c>
      <c r="BZ14" s="27">
        <v>7</v>
      </c>
      <c r="CA14" s="27">
        <v>5</v>
      </c>
      <c r="CB14" s="27">
        <v>7</v>
      </c>
      <c r="CC14" s="27">
        <v>8</v>
      </c>
      <c r="CD14" s="27">
        <v>1000</v>
      </c>
      <c r="CM14" s="26" t="s">
        <v>612</v>
      </c>
      <c r="CN14" s="27">
        <v>7</v>
      </c>
      <c r="CO14" s="27">
        <v>5</v>
      </c>
      <c r="CP14" s="27">
        <v>7</v>
      </c>
      <c r="CQ14" s="27">
        <v>8</v>
      </c>
      <c r="CR14" s="27">
        <v>7</v>
      </c>
      <c r="CS14" s="27">
        <v>12</v>
      </c>
      <c r="CT14" s="27">
        <v>6</v>
      </c>
      <c r="CU14" s="27">
        <v>1000</v>
      </c>
    </row>
    <row r="15" spans="1:102" ht="14.5" thickBot="1">
      <c r="A15" s="26" t="s">
        <v>613</v>
      </c>
      <c r="B15" s="27">
        <v>8</v>
      </c>
      <c r="C15" s="27">
        <v>3</v>
      </c>
      <c r="D15" s="27">
        <v>6</v>
      </c>
      <c r="E15" s="27">
        <v>3</v>
      </c>
      <c r="F15" s="27">
        <v>7</v>
      </c>
      <c r="G15" s="27">
        <v>1</v>
      </c>
      <c r="H15" s="27">
        <v>2</v>
      </c>
      <c r="I15" s="27">
        <v>9</v>
      </c>
      <c r="J15" s="27">
        <v>3</v>
      </c>
      <c r="K15" s="27">
        <v>3</v>
      </c>
      <c r="L15" s="27">
        <v>3</v>
      </c>
      <c r="M15" s="27">
        <v>10</v>
      </c>
      <c r="N15" s="27">
        <v>1000</v>
      </c>
      <c r="T15" s="26" t="s">
        <v>613</v>
      </c>
      <c r="U15" s="27">
        <v>7</v>
      </c>
      <c r="V15" s="27">
        <v>3</v>
      </c>
      <c r="W15" s="27">
        <v>6</v>
      </c>
      <c r="X15" s="27">
        <v>3</v>
      </c>
      <c r="Y15" s="27">
        <v>6</v>
      </c>
      <c r="Z15" s="27">
        <v>1</v>
      </c>
      <c r="AA15" s="27">
        <v>2</v>
      </c>
      <c r="AB15" s="27">
        <v>7</v>
      </c>
      <c r="AC15" s="27">
        <v>3</v>
      </c>
      <c r="AD15" s="27">
        <v>3</v>
      </c>
      <c r="AE15" s="27">
        <v>2</v>
      </c>
      <c r="AF15" s="27">
        <v>9</v>
      </c>
      <c r="AG15" s="27">
        <v>1000</v>
      </c>
      <c r="AN15" s="26" t="s">
        <v>613</v>
      </c>
      <c r="AO15" s="27">
        <v>12</v>
      </c>
      <c r="AP15" s="27">
        <v>5</v>
      </c>
      <c r="AQ15" s="27">
        <v>11</v>
      </c>
      <c r="AR15" s="27">
        <v>5</v>
      </c>
      <c r="AS15" s="27">
        <v>12</v>
      </c>
      <c r="AT15" s="27">
        <v>1</v>
      </c>
      <c r="AU15" s="27">
        <v>3</v>
      </c>
      <c r="AV15" s="27">
        <v>15</v>
      </c>
      <c r="AW15" s="27">
        <v>5</v>
      </c>
      <c r="AX15" s="27">
        <v>5</v>
      </c>
      <c r="AY15" s="27">
        <v>4</v>
      </c>
      <c r="AZ15" s="27">
        <v>17</v>
      </c>
      <c r="BA15" s="27">
        <v>1000</v>
      </c>
      <c r="BG15" s="26" t="s">
        <v>613</v>
      </c>
      <c r="BH15" s="27">
        <v>7</v>
      </c>
      <c r="BI15" s="27">
        <v>4</v>
      </c>
      <c r="BJ15" s="27">
        <v>10</v>
      </c>
      <c r="BK15" s="27">
        <v>7</v>
      </c>
      <c r="BL15" s="27">
        <v>5</v>
      </c>
      <c r="BM15" s="27">
        <v>3</v>
      </c>
      <c r="BN15" s="27">
        <v>3</v>
      </c>
      <c r="BO15" s="27">
        <v>2</v>
      </c>
      <c r="BP15" s="27">
        <v>2</v>
      </c>
      <c r="BQ15" s="27">
        <v>10</v>
      </c>
      <c r="BR15" s="27">
        <v>1000</v>
      </c>
      <c r="BY15" s="26" t="s">
        <v>613</v>
      </c>
      <c r="BZ15" s="27">
        <v>8</v>
      </c>
      <c r="CA15" s="27">
        <v>9</v>
      </c>
      <c r="CB15" s="27">
        <v>9</v>
      </c>
      <c r="CC15" s="27">
        <v>9</v>
      </c>
      <c r="CD15" s="27">
        <v>1000</v>
      </c>
      <c r="CM15" s="26" t="s">
        <v>613</v>
      </c>
      <c r="CN15" s="27">
        <v>8</v>
      </c>
      <c r="CO15" s="27">
        <v>9</v>
      </c>
      <c r="CP15" s="27">
        <v>9</v>
      </c>
      <c r="CQ15" s="27">
        <v>9</v>
      </c>
      <c r="CR15" s="27">
        <v>8</v>
      </c>
      <c r="CS15" s="27">
        <v>5</v>
      </c>
      <c r="CT15" s="27">
        <v>5</v>
      </c>
      <c r="CU15" s="27">
        <v>1000</v>
      </c>
    </row>
    <row r="16" spans="1:102" ht="14.5" thickBot="1">
      <c r="A16" s="26" t="s">
        <v>614</v>
      </c>
      <c r="B16" s="27">
        <v>3</v>
      </c>
      <c r="C16" s="27">
        <v>3</v>
      </c>
      <c r="D16" s="27">
        <v>3</v>
      </c>
      <c r="E16" s="27">
        <v>3</v>
      </c>
      <c r="F16" s="27">
        <v>3</v>
      </c>
      <c r="G16" s="27">
        <v>1</v>
      </c>
      <c r="H16" s="27">
        <v>2</v>
      </c>
      <c r="I16" s="27">
        <v>7</v>
      </c>
      <c r="J16" s="27">
        <v>3</v>
      </c>
      <c r="K16" s="27">
        <v>3</v>
      </c>
      <c r="L16" s="27">
        <v>3</v>
      </c>
      <c r="M16" s="27">
        <v>5</v>
      </c>
      <c r="N16" s="27">
        <v>1000</v>
      </c>
      <c r="T16" s="26" t="s">
        <v>614</v>
      </c>
      <c r="U16" s="27">
        <v>3</v>
      </c>
      <c r="V16" s="27">
        <v>3</v>
      </c>
      <c r="W16" s="27">
        <v>2</v>
      </c>
      <c r="X16" s="27">
        <v>3</v>
      </c>
      <c r="Y16" s="27">
        <v>5</v>
      </c>
      <c r="Z16" s="27">
        <v>1</v>
      </c>
      <c r="AA16" s="27">
        <v>2</v>
      </c>
      <c r="AB16" s="27">
        <v>10</v>
      </c>
      <c r="AC16" s="27">
        <v>3</v>
      </c>
      <c r="AD16" s="27">
        <v>3</v>
      </c>
      <c r="AE16" s="27">
        <v>2</v>
      </c>
      <c r="AF16" s="27">
        <v>4</v>
      </c>
      <c r="AG16" s="27">
        <v>1000</v>
      </c>
      <c r="AN16" s="26" t="s">
        <v>614</v>
      </c>
      <c r="AO16" s="27">
        <v>3</v>
      </c>
      <c r="AP16" s="27">
        <v>5</v>
      </c>
      <c r="AQ16" s="27">
        <v>4</v>
      </c>
      <c r="AR16" s="27">
        <v>5</v>
      </c>
      <c r="AS16" s="27">
        <v>3</v>
      </c>
      <c r="AT16" s="27">
        <v>1</v>
      </c>
      <c r="AU16" s="27">
        <v>3</v>
      </c>
      <c r="AV16" s="27">
        <v>12</v>
      </c>
      <c r="AW16" s="27">
        <v>5</v>
      </c>
      <c r="AX16" s="27">
        <v>5</v>
      </c>
      <c r="AY16" s="27">
        <v>4</v>
      </c>
      <c r="AZ16" s="27">
        <v>6</v>
      </c>
      <c r="BA16" s="27">
        <v>1000</v>
      </c>
      <c r="BG16" s="26" t="s">
        <v>614</v>
      </c>
      <c r="BH16" s="27">
        <v>2</v>
      </c>
      <c r="BI16" s="27">
        <v>1</v>
      </c>
      <c r="BJ16" s="27">
        <v>11</v>
      </c>
      <c r="BK16" s="27">
        <v>3</v>
      </c>
      <c r="BL16" s="27">
        <v>2</v>
      </c>
      <c r="BM16" s="27">
        <v>3</v>
      </c>
      <c r="BN16" s="27">
        <v>3</v>
      </c>
      <c r="BO16" s="27">
        <v>2</v>
      </c>
      <c r="BP16" s="27">
        <v>2</v>
      </c>
      <c r="BQ16" s="27">
        <v>11</v>
      </c>
      <c r="BR16" s="27">
        <v>1000</v>
      </c>
      <c r="BY16" s="26" t="s">
        <v>614</v>
      </c>
      <c r="BZ16" s="27">
        <v>6</v>
      </c>
      <c r="CA16" s="27">
        <v>5</v>
      </c>
      <c r="CB16" s="27">
        <v>5</v>
      </c>
      <c r="CC16" s="27">
        <v>5</v>
      </c>
      <c r="CD16" s="27">
        <v>1000</v>
      </c>
      <c r="CM16" s="26" t="s">
        <v>614</v>
      </c>
      <c r="CN16" s="27">
        <v>6</v>
      </c>
      <c r="CO16" s="27">
        <v>5</v>
      </c>
      <c r="CP16" s="27">
        <v>5</v>
      </c>
      <c r="CQ16" s="27">
        <v>5</v>
      </c>
      <c r="CR16" s="27">
        <v>5</v>
      </c>
      <c r="CS16" s="27">
        <v>3</v>
      </c>
      <c r="CT16" s="27">
        <v>3</v>
      </c>
      <c r="CU16" s="27">
        <v>1000</v>
      </c>
    </row>
    <row r="17" spans="1:99" ht="14.5" thickBot="1">
      <c r="A17" s="26" t="s">
        <v>615</v>
      </c>
      <c r="B17" s="27">
        <v>1</v>
      </c>
      <c r="C17" s="27">
        <v>1</v>
      </c>
      <c r="D17" s="27">
        <v>2</v>
      </c>
      <c r="E17" s="27">
        <v>3</v>
      </c>
      <c r="F17" s="27">
        <v>1</v>
      </c>
      <c r="G17" s="27">
        <v>1</v>
      </c>
      <c r="H17" s="27">
        <v>2</v>
      </c>
      <c r="I17" s="27">
        <v>2</v>
      </c>
      <c r="J17" s="27">
        <v>3</v>
      </c>
      <c r="K17" s="27">
        <v>3</v>
      </c>
      <c r="L17" s="27">
        <v>1</v>
      </c>
      <c r="M17" s="27">
        <v>1</v>
      </c>
      <c r="N17" s="27">
        <v>1000</v>
      </c>
      <c r="T17" s="26" t="s">
        <v>615</v>
      </c>
      <c r="U17" s="27">
        <v>5</v>
      </c>
      <c r="V17" s="27">
        <v>1</v>
      </c>
      <c r="W17" s="27">
        <v>2</v>
      </c>
      <c r="X17" s="27">
        <v>3</v>
      </c>
      <c r="Y17" s="27">
        <v>4</v>
      </c>
      <c r="Z17" s="27">
        <v>1</v>
      </c>
      <c r="AA17" s="27">
        <v>2</v>
      </c>
      <c r="AB17" s="27">
        <v>7</v>
      </c>
      <c r="AC17" s="27">
        <v>3</v>
      </c>
      <c r="AD17" s="27">
        <v>3</v>
      </c>
      <c r="AE17" s="27">
        <v>2</v>
      </c>
      <c r="AF17" s="27">
        <v>4</v>
      </c>
      <c r="AG17" s="27">
        <v>1000</v>
      </c>
      <c r="AN17" s="26" t="s">
        <v>615</v>
      </c>
      <c r="AO17" s="27">
        <v>1</v>
      </c>
      <c r="AP17" s="27">
        <v>1</v>
      </c>
      <c r="AQ17" s="27">
        <v>3</v>
      </c>
      <c r="AR17" s="27">
        <v>5</v>
      </c>
      <c r="AS17" s="27">
        <v>1</v>
      </c>
      <c r="AT17" s="27">
        <v>1</v>
      </c>
      <c r="AU17" s="27">
        <v>3</v>
      </c>
      <c r="AV17" s="27">
        <v>2</v>
      </c>
      <c r="AW17" s="27">
        <v>5</v>
      </c>
      <c r="AX17" s="27">
        <v>5</v>
      </c>
      <c r="AY17" s="27">
        <v>1</v>
      </c>
      <c r="AZ17" s="27">
        <v>1</v>
      </c>
      <c r="BA17" s="27">
        <v>1000</v>
      </c>
      <c r="BG17" s="26" t="s">
        <v>615</v>
      </c>
      <c r="BH17" s="27">
        <v>1</v>
      </c>
      <c r="BI17" s="27">
        <v>2</v>
      </c>
      <c r="BJ17" s="27">
        <v>4</v>
      </c>
      <c r="BK17" s="27">
        <v>1</v>
      </c>
      <c r="BL17" s="27">
        <v>1</v>
      </c>
      <c r="BM17" s="27">
        <v>3</v>
      </c>
      <c r="BN17" s="27">
        <v>1</v>
      </c>
      <c r="BO17" s="27">
        <v>2</v>
      </c>
      <c r="BP17" s="27">
        <v>1</v>
      </c>
      <c r="BQ17" s="27">
        <v>3</v>
      </c>
      <c r="BR17" s="27">
        <v>1000</v>
      </c>
      <c r="BY17" s="26" t="s">
        <v>615</v>
      </c>
      <c r="BZ17" s="27">
        <v>1</v>
      </c>
      <c r="CA17" s="27">
        <v>4</v>
      </c>
      <c r="CB17" s="27">
        <v>4</v>
      </c>
      <c r="CC17" s="27">
        <v>1</v>
      </c>
      <c r="CD17" s="27">
        <v>1000</v>
      </c>
      <c r="CM17" s="26" t="s">
        <v>615</v>
      </c>
      <c r="CN17" s="27">
        <v>1</v>
      </c>
      <c r="CO17" s="27">
        <v>4</v>
      </c>
      <c r="CP17" s="27">
        <v>4</v>
      </c>
      <c r="CQ17" s="27">
        <v>1</v>
      </c>
      <c r="CR17" s="27">
        <v>2</v>
      </c>
      <c r="CS17" s="27">
        <v>1</v>
      </c>
      <c r="CT17" s="27">
        <v>2</v>
      </c>
      <c r="CU17" s="27">
        <v>1000</v>
      </c>
    </row>
    <row r="18" spans="1:99" ht="14.5" thickBot="1">
      <c r="A18" s="26" t="s">
        <v>616</v>
      </c>
      <c r="B18" s="27">
        <v>6</v>
      </c>
      <c r="C18" s="27">
        <v>3</v>
      </c>
      <c r="D18" s="27">
        <v>6</v>
      </c>
      <c r="E18" s="27">
        <v>11</v>
      </c>
      <c r="F18" s="27">
        <v>7</v>
      </c>
      <c r="G18" s="27">
        <v>11</v>
      </c>
      <c r="H18" s="27">
        <v>2</v>
      </c>
      <c r="I18" s="27">
        <v>7</v>
      </c>
      <c r="J18" s="27">
        <v>11</v>
      </c>
      <c r="K18" s="27">
        <v>3</v>
      </c>
      <c r="L18" s="27">
        <v>3</v>
      </c>
      <c r="M18" s="27">
        <v>8</v>
      </c>
      <c r="N18" s="27">
        <v>1000</v>
      </c>
      <c r="T18" s="26" t="s">
        <v>616</v>
      </c>
      <c r="U18" s="27">
        <v>6</v>
      </c>
      <c r="V18" s="27">
        <v>3</v>
      </c>
      <c r="W18" s="27">
        <v>6</v>
      </c>
      <c r="X18" s="27">
        <v>10</v>
      </c>
      <c r="Y18" s="27">
        <v>6</v>
      </c>
      <c r="Z18" s="27">
        <v>10</v>
      </c>
      <c r="AA18" s="27">
        <v>2</v>
      </c>
      <c r="AB18" s="27">
        <v>6</v>
      </c>
      <c r="AC18" s="27">
        <v>10</v>
      </c>
      <c r="AD18" s="27">
        <v>3</v>
      </c>
      <c r="AE18" s="27">
        <v>2</v>
      </c>
      <c r="AF18" s="27">
        <v>10</v>
      </c>
      <c r="AG18" s="27">
        <v>1000</v>
      </c>
      <c r="AN18" s="26" t="s">
        <v>616</v>
      </c>
      <c r="AO18" s="27">
        <v>8</v>
      </c>
      <c r="AP18" s="27">
        <v>5</v>
      </c>
      <c r="AQ18" s="27">
        <v>11</v>
      </c>
      <c r="AR18" s="27">
        <v>20</v>
      </c>
      <c r="AS18" s="27">
        <v>12</v>
      </c>
      <c r="AT18" s="27">
        <v>20</v>
      </c>
      <c r="AU18" s="27">
        <v>3</v>
      </c>
      <c r="AV18" s="27">
        <v>12</v>
      </c>
      <c r="AW18" s="27">
        <v>20</v>
      </c>
      <c r="AX18" s="27">
        <v>5</v>
      </c>
      <c r="AY18" s="27">
        <v>4</v>
      </c>
      <c r="AZ18" s="27">
        <v>14</v>
      </c>
      <c r="BA18" s="27">
        <v>1000</v>
      </c>
      <c r="BG18" s="26" t="s">
        <v>616</v>
      </c>
      <c r="BH18" s="27">
        <v>4</v>
      </c>
      <c r="BI18" s="27">
        <v>4</v>
      </c>
      <c r="BJ18" s="27">
        <v>8</v>
      </c>
      <c r="BK18" s="27">
        <v>8</v>
      </c>
      <c r="BL18" s="27">
        <v>5</v>
      </c>
      <c r="BM18" s="27">
        <v>2</v>
      </c>
      <c r="BN18" s="27">
        <v>3</v>
      </c>
      <c r="BO18" s="27">
        <v>2</v>
      </c>
      <c r="BP18" s="27">
        <v>2</v>
      </c>
      <c r="BQ18" s="27">
        <v>9</v>
      </c>
      <c r="BR18" s="27">
        <v>1000</v>
      </c>
      <c r="BY18" s="26" t="s">
        <v>616</v>
      </c>
      <c r="BZ18" s="27">
        <v>11</v>
      </c>
      <c r="CA18" s="27">
        <v>10</v>
      </c>
      <c r="CB18" s="27">
        <v>10</v>
      </c>
      <c r="CC18" s="27">
        <v>7</v>
      </c>
      <c r="CD18" s="27">
        <v>1000</v>
      </c>
      <c r="CM18" s="26" t="s">
        <v>616</v>
      </c>
      <c r="CN18" s="27">
        <v>11</v>
      </c>
      <c r="CO18" s="27">
        <v>10</v>
      </c>
      <c r="CP18" s="27">
        <v>10</v>
      </c>
      <c r="CQ18" s="27">
        <v>7</v>
      </c>
      <c r="CR18" s="27">
        <v>10</v>
      </c>
      <c r="CS18" s="27">
        <v>7</v>
      </c>
      <c r="CT18" s="27">
        <v>2</v>
      </c>
      <c r="CU18" s="27">
        <v>1000</v>
      </c>
    </row>
    <row r="19" spans="1:99" ht="14.5" thickBot="1">
      <c r="A19" s="26" t="s">
        <v>617</v>
      </c>
      <c r="B19" s="27">
        <v>12</v>
      </c>
      <c r="C19" s="27">
        <v>3</v>
      </c>
      <c r="D19" s="27">
        <v>6</v>
      </c>
      <c r="E19" s="27">
        <v>3</v>
      </c>
      <c r="F19" s="27">
        <v>5</v>
      </c>
      <c r="G19" s="27">
        <v>1</v>
      </c>
      <c r="H19" s="27">
        <v>2</v>
      </c>
      <c r="I19" s="27">
        <v>9</v>
      </c>
      <c r="J19" s="27">
        <v>3</v>
      </c>
      <c r="K19" s="27">
        <v>3</v>
      </c>
      <c r="L19" s="27">
        <v>3</v>
      </c>
      <c r="M19" s="27">
        <v>8</v>
      </c>
      <c r="N19" s="27">
        <v>1000</v>
      </c>
      <c r="T19" s="26" t="s">
        <v>617</v>
      </c>
      <c r="U19" s="27">
        <v>9</v>
      </c>
      <c r="V19" s="27">
        <v>3</v>
      </c>
      <c r="W19" s="27">
        <v>6</v>
      </c>
      <c r="X19" s="27">
        <v>3</v>
      </c>
      <c r="Y19" s="27">
        <v>2</v>
      </c>
      <c r="Z19" s="27">
        <v>1</v>
      </c>
      <c r="AA19" s="27">
        <v>2</v>
      </c>
      <c r="AB19" s="27">
        <v>7</v>
      </c>
      <c r="AC19" s="27">
        <v>3</v>
      </c>
      <c r="AD19" s="27">
        <v>3</v>
      </c>
      <c r="AE19" s="27">
        <v>2</v>
      </c>
      <c r="AF19" s="27">
        <v>7</v>
      </c>
      <c r="AG19" s="27">
        <v>1000</v>
      </c>
      <c r="AN19" s="26" t="s">
        <v>617</v>
      </c>
      <c r="AO19" s="27">
        <v>20</v>
      </c>
      <c r="AP19" s="27">
        <v>5</v>
      </c>
      <c r="AQ19" s="27">
        <v>11</v>
      </c>
      <c r="AR19" s="27">
        <v>5</v>
      </c>
      <c r="AS19" s="27">
        <v>6</v>
      </c>
      <c r="AT19" s="27">
        <v>1</v>
      </c>
      <c r="AU19" s="27">
        <v>3</v>
      </c>
      <c r="AV19" s="27">
        <v>15</v>
      </c>
      <c r="AW19" s="27">
        <v>5</v>
      </c>
      <c r="AX19" s="27">
        <v>5</v>
      </c>
      <c r="AY19" s="27">
        <v>4</v>
      </c>
      <c r="AZ19" s="27">
        <v>14</v>
      </c>
      <c r="BA19" s="27">
        <v>1000</v>
      </c>
      <c r="BG19" s="26" t="s">
        <v>617</v>
      </c>
      <c r="BH19" s="27">
        <v>10</v>
      </c>
      <c r="BI19" s="27">
        <v>4</v>
      </c>
      <c r="BJ19" s="27">
        <v>6</v>
      </c>
      <c r="BK19" s="27">
        <v>9</v>
      </c>
      <c r="BL19" s="27">
        <v>5</v>
      </c>
      <c r="BM19" s="27">
        <v>3</v>
      </c>
      <c r="BN19" s="27">
        <v>10</v>
      </c>
      <c r="BO19" s="27">
        <v>2</v>
      </c>
      <c r="BP19" s="27">
        <v>2</v>
      </c>
      <c r="BQ19" s="27">
        <v>6</v>
      </c>
      <c r="BR19" s="27">
        <v>1000</v>
      </c>
      <c r="BY19" s="26" t="s">
        <v>617</v>
      </c>
      <c r="BZ19" s="27">
        <v>10</v>
      </c>
      <c r="CA19" s="27">
        <v>8</v>
      </c>
      <c r="CB19" s="27">
        <v>8</v>
      </c>
      <c r="CC19" s="27">
        <v>10</v>
      </c>
      <c r="CD19" s="27">
        <v>1000</v>
      </c>
      <c r="CM19" s="26" t="s">
        <v>617</v>
      </c>
      <c r="CN19" s="27">
        <v>10</v>
      </c>
      <c r="CO19" s="27">
        <v>8</v>
      </c>
      <c r="CP19" s="27">
        <v>8</v>
      </c>
      <c r="CQ19" s="27">
        <v>10</v>
      </c>
      <c r="CR19" s="27">
        <v>9</v>
      </c>
      <c r="CS19" s="27">
        <v>5</v>
      </c>
      <c r="CT19" s="27">
        <v>2</v>
      </c>
      <c r="CU19" s="27">
        <v>1000</v>
      </c>
    </row>
    <row r="20" spans="1:99" ht="18.5" thickBot="1">
      <c r="A20" s="22"/>
      <c r="T20" s="22"/>
      <c r="AN20" s="26" t="s">
        <v>724</v>
      </c>
      <c r="AO20" s="27">
        <v>22</v>
      </c>
      <c r="AP20" s="27">
        <v>5</v>
      </c>
      <c r="AQ20" s="27">
        <v>11</v>
      </c>
      <c r="AR20" s="27">
        <v>1</v>
      </c>
      <c r="AS20" s="27">
        <v>21</v>
      </c>
      <c r="AT20" s="27">
        <v>1</v>
      </c>
      <c r="AU20" s="27">
        <v>3</v>
      </c>
      <c r="AV20" s="27">
        <v>11</v>
      </c>
      <c r="AW20" s="27">
        <v>1</v>
      </c>
      <c r="AX20" s="27">
        <v>1</v>
      </c>
      <c r="AY20" s="27">
        <v>4</v>
      </c>
      <c r="AZ20" s="27">
        <v>18</v>
      </c>
      <c r="BA20" s="27">
        <v>1000</v>
      </c>
      <c r="BG20" s="22"/>
      <c r="BY20" s="22"/>
      <c r="CM20" s="22"/>
    </row>
    <row r="21" spans="1:99" ht="14.5" thickBot="1">
      <c r="A21" s="26" t="s">
        <v>618</v>
      </c>
      <c r="B21" s="26" t="s">
        <v>593</v>
      </c>
      <c r="C21" s="26" t="s">
        <v>594</v>
      </c>
      <c r="D21" s="26" t="s">
        <v>595</v>
      </c>
      <c r="E21" s="26" t="s">
        <v>596</v>
      </c>
      <c r="F21" s="26" t="s">
        <v>597</v>
      </c>
      <c r="G21" s="26" t="s">
        <v>598</v>
      </c>
      <c r="H21" s="26" t="s">
        <v>599</v>
      </c>
      <c r="I21" s="26" t="s">
        <v>600</v>
      </c>
      <c r="J21" s="26" t="s">
        <v>601</v>
      </c>
      <c r="K21" s="26" t="s">
        <v>602</v>
      </c>
      <c r="L21" s="26" t="s">
        <v>603</v>
      </c>
      <c r="M21" s="26" t="s">
        <v>604</v>
      </c>
      <c r="T21" s="26" t="s">
        <v>618</v>
      </c>
      <c r="U21" s="26" t="s">
        <v>593</v>
      </c>
      <c r="V21" s="26" t="s">
        <v>594</v>
      </c>
      <c r="W21" s="26" t="s">
        <v>595</v>
      </c>
      <c r="X21" s="26" t="s">
        <v>596</v>
      </c>
      <c r="Y21" s="26" t="s">
        <v>597</v>
      </c>
      <c r="Z21" s="26" t="s">
        <v>598</v>
      </c>
      <c r="AA21" s="26" t="s">
        <v>599</v>
      </c>
      <c r="AB21" s="26" t="s">
        <v>600</v>
      </c>
      <c r="AC21" s="26" t="s">
        <v>601</v>
      </c>
      <c r="AD21" s="26" t="s">
        <v>602</v>
      </c>
      <c r="AE21" s="26" t="s">
        <v>603</v>
      </c>
      <c r="AF21" s="26" t="s">
        <v>604</v>
      </c>
      <c r="AN21" s="26" t="s">
        <v>725</v>
      </c>
      <c r="AO21" s="27">
        <v>7</v>
      </c>
      <c r="AP21" s="27">
        <v>2</v>
      </c>
      <c r="AQ21" s="27">
        <v>1</v>
      </c>
      <c r="AR21" s="27">
        <v>5</v>
      </c>
      <c r="AS21" s="27">
        <v>6</v>
      </c>
      <c r="AT21" s="27">
        <v>1</v>
      </c>
      <c r="AU21" s="27">
        <v>1</v>
      </c>
      <c r="AV21" s="27">
        <v>4</v>
      </c>
      <c r="AW21" s="27">
        <v>5</v>
      </c>
      <c r="AX21" s="27">
        <v>5</v>
      </c>
      <c r="AY21" s="27">
        <v>1</v>
      </c>
      <c r="AZ21" s="27">
        <v>4</v>
      </c>
      <c r="BA21" s="27">
        <v>1000</v>
      </c>
      <c r="BG21" s="26" t="s">
        <v>618</v>
      </c>
      <c r="BH21" s="26" t="s">
        <v>593</v>
      </c>
      <c r="BI21" s="26" t="s">
        <v>594</v>
      </c>
      <c r="BJ21" s="26" t="s">
        <v>595</v>
      </c>
      <c r="BK21" s="26" t="s">
        <v>596</v>
      </c>
      <c r="BL21" s="26" t="s">
        <v>597</v>
      </c>
      <c r="BM21" s="26" t="s">
        <v>598</v>
      </c>
      <c r="BN21" s="26" t="s">
        <v>599</v>
      </c>
      <c r="BO21" s="26" t="s">
        <v>600</v>
      </c>
      <c r="BP21" s="26" t="s">
        <v>601</v>
      </c>
      <c r="BQ21" s="26" t="s">
        <v>602</v>
      </c>
      <c r="BY21" s="26" t="s">
        <v>618</v>
      </c>
      <c r="BZ21" s="26" t="s">
        <v>593</v>
      </c>
      <c r="CA21" s="26" t="s">
        <v>594</v>
      </c>
      <c r="CB21" s="26" t="s">
        <v>595</v>
      </c>
      <c r="CC21" s="26" t="s">
        <v>596</v>
      </c>
      <c r="CM21" s="26" t="s">
        <v>618</v>
      </c>
      <c r="CN21" s="26" t="s">
        <v>593</v>
      </c>
      <c r="CO21" s="26" t="s">
        <v>594</v>
      </c>
      <c r="CP21" s="26" t="s">
        <v>595</v>
      </c>
      <c r="CQ21" s="26" t="s">
        <v>596</v>
      </c>
      <c r="CR21" s="26" t="s">
        <v>597</v>
      </c>
      <c r="CS21" s="26" t="s">
        <v>598</v>
      </c>
      <c r="CT21" s="26" t="s">
        <v>599</v>
      </c>
    </row>
    <row r="22" spans="1:99" ht="14.5" thickBot="1">
      <c r="A22" s="26" t="s">
        <v>619</v>
      </c>
      <c r="B22" s="27" t="s">
        <v>620</v>
      </c>
      <c r="C22" s="27" t="s">
        <v>621</v>
      </c>
      <c r="D22" s="27" t="s">
        <v>622</v>
      </c>
      <c r="E22" s="27" t="s">
        <v>623</v>
      </c>
      <c r="F22" s="27" t="s">
        <v>624</v>
      </c>
      <c r="G22" s="27" t="s">
        <v>621</v>
      </c>
      <c r="H22" s="27" t="s">
        <v>621</v>
      </c>
      <c r="I22" s="27" t="s">
        <v>625</v>
      </c>
      <c r="J22" s="27" t="s">
        <v>621</v>
      </c>
      <c r="K22" s="27" t="s">
        <v>621</v>
      </c>
      <c r="L22" s="27" t="s">
        <v>621</v>
      </c>
      <c r="M22" s="27" t="s">
        <v>626</v>
      </c>
      <c r="T22" s="26" t="s">
        <v>619</v>
      </c>
      <c r="U22" s="27" t="s">
        <v>699</v>
      </c>
      <c r="V22" s="27" t="s">
        <v>621</v>
      </c>
      <c r="W22" s="27" t="s">
        <v>621</v>
      </c>
      <c r="X22" s="27" t="s">
        <v>700</v>
      </c>
      <c r="Y22" s="27" t="s">
        <v>621</v>
      </c>
      <c r="Z22" s="27" t="s">
        <v>621</v>
      </c>
      <c r="AA22" s="27" t="s">
        <v>621</v>
      </c>
      <c r="AB22" s="27" t="s">
        <v>621</v>
      </c>
      <c r="AC22" s="27" t="s">
        <v>621</v>
      </c>
      <c r="AD22" s="27" t="s">
        <v>621</v>
      </c>
      <c r="AE22" s="27" t="s">
        <v>621</v>
      </c>
      <c r="AF22" s="27" t="s">
        <v>701</v>
      </c>
      <c r="AN22" s="26" t="s">
        <v>726</v>
      </c>
      <c r="AO22" s="27">
        <v>23</v>
      </c>
      <c r="AP22" s="27">
        <v>5</v>
      </c>
      <c r="AQ22" s="27">
        <v>11</v>
      </c>
      <c r="AR22" s="27">
        <v>20</v>
      </c>
      <c r="AS22" s="27">
        <v>23</v>
      </c>
      <c r="AT22" s="27">
        <v>20</v>
      </c>
      <c r="AU22" s="27">
        <v>3</v>
      </c>
      <c r="AV22" s="27">
        <v>23</v>
      </c>
      <c r="AW22" s="27">
        <v>20</v>
      </c>
      <c r="AX22" s="27">
        <v>5</v>
      </c>
      <c r="AY22" s="27">
        <v>4</v>
      </c>
      <c r="AZ22" s="27">
        <v>23</v>
      </c>
      <c r="BA22" s="27">
        <v>1000</v>
      </c>
      <c r="BG22" s="26" t="s">
        <v>619</v>
      </c>
      <c r="BH22" s="27" t="s">
        <v>834</v>
      </c>
      <c r="BI22" s="27" t="s">
        <v>835</v>
      </c>
      <c r="BJ22" s="27" t="s">
        <v>836</v>
      </c>
      <c r="BK22" s="27" t="s">
        <v>834</v>
      </c>
      <c r="BL22" s="27" t="s">
        <v>834</v>
      </c>
      <c r="BM22" s="27" t="s">
        <v>837</v>
      </c>
      <c r="BN22" s="27" t="s">
        <v>834</v>
      </c>
      <c r="BO22" s="27" t="s">
        <v>838</v>
      </c>
      <c r="BP22" s="27" t="s">
        <v>834</v>
      </c>
      <c r="BQ22" s="27" t="s">
        <v>839</v>
      </c>
      <c r="BY22" s="26" t="s">
        <v>619</v>
      </c>
      <c r="BZ22" s="27" t="s">
        <v>867</v>
      </c>
      <c r="CA22" s="27" t="s">
        <v>834</v>
      </c>
      <c r="CB22" s="27" t="s">
        <v>868</v>
      </c>
      <c r="CC22" s="27" t="s">
        <v>869</v>
      </c>
      <c r="CM22" s="26" t="s">
        <v>619</v>
      </c>
      <c r="CN22" s="27" t="s">
        <v>834</v>
      </c>
      <c r="CO22" s="27" t="s">
        <v>915</v>
      </c>
      <c r="CP22" s="27" t="s">
        <v>916</v>
      </c>
      <c r="CQ22" s="27" t="s">
        <v>834</v>
      </c>
      <c r="CR22" s="27" t="s">
        <v>834</v>
      </c>
      <c r="CS22" s="27" t="s">
        <v>917</v>
      </c>
      <c r="CT22" s="27" t="s">
        <v>918</v>
      </c>
    </row>
    <row r="23" spans="1:99" ht="14.5" thickBot="1">
      <c r="A23" s="26" t="s">
        <v>627</v>
      </c>
      <c r="B23" s="27" t="s">
        <v>628</v>
      </c>
      <c r="C23" s="27" t="s">
        <v>629</v>
      </c>
      <c r="D23" s="27" t="s">
        <v>629</v>
      </c>
      <c r="E23" s="27" t="s">
        <v>629</v>
      </c>
      <c r="F23" s="27" t="s">
        <v>630</v>
      </c>
      <c r="G23" s="27" t="s">
        <v>629</v>
      </c>
      <c r="H23" s="27" t="s">
        <v>629</v>
      </c>
      <c r="I23" s="27" t="s">
        <v>629</v>
      </c>
      <c r="J23" s="27" t="s">
        <v>629</v>
      </c>
      <c r="K23" s="27" t="s">
        <v>629</v>
      </c>
      <c r="L23" s="27" t="s">
        <v>629</v>
      </c>
      <c r="M23" s="27" t="s">
        <v>631</v>
      </c>
      <c r="T23" s="26" t="s">
        <v>627</v>
      </c>
      <c r="U23" s="27" t="s">
        <v>702</v>
      </c>
      <c r="V23" s="27" t="s">
        <v>702</v>
      </c>
      <c r="W23" s="27" t="s">
        <v>702</v>
      </c>
      <c r="X23" s="27" t="s">
        <v>702</v>
      </c>
      <c r="Y23" s="27" t="s">
        <v>702</v>
      </c>
      <c r="Z23" s="27" t="s">
        <v>702</v>
      </c>
      <c r="AA23" s="27" t="s">
        <v>702</v>
      </c>
      <c r="AB23" s="27" t="s">
        <v>702</v>
      </c>
      <c r="AC23" s="27" t="s">
        <v>702</v>
      </c>
      <c r="AD23" s="27" t="s">
        <v>702</v>
      </c>
      <c r="AE23" s="27" t="s">
        <v>702</v>
      </c>
      <c r="AF23" s="27" t="s">
        <v>703</v>
      </c>
      <c r="AN23" s="26" t="s">
        <v>727</v>
      </c>
      <c r="AO23" s="27">
        <v>6</v>
      </c>
      <c r="AP23" s="27">
        <v>5</v>
      </c>
      <c r="AQ23" s="27">
        <v>11</v>
      </c>
      <c r="AR23" s="27">
        <v>5</v>
      </c>
      <c r="AS23" s="27">
        <v>3</v>
      </c>
      <c r="AT23" s="27">
        <v>1</v>
      </c>
      <c r="AU23" s="27">
        <v>3</v>
      </c>
      <c r="AV23" s="27">
        <v>4</v>
      </c>
      <c r="AW23" s="27">
        <v>5</v>
      </c>
      <c r="AX23" s="27">
        <v>5</v>
      </c>
      <c r="AY23" s="27">
        <v>4</v>
      </c>
      <c r="AZ23" s="27">
        <v>7</v>
      </c>
      <c r="BA23" s="27">
        <v>1000</v>
      </c>
      <c r="BG23" s="26" t="s">
        <v>627</v>
      </c>
      <c r="BH23" s="27" t="s">
        <v>840</v>
      </c>
      <c r="BI23" s="27" t="s">
        <v>840</v>
      </c>
      <c r="BJ23" s="27" t="s">
        <v>841</v>
      </c>
      <c r="BK23" s="27" t="s">
        <v>840</v>
      </c>
      <c r="BL23" s="27" t="s">
        <v>840</v>
      </c>
      <c r="BM23" s="27" t="s">
        <v>842</v>
      </c>
      <c r="BN23" s="27" t="s">
        <v>840</v>
      </c>
      <c r="BO23" s="27" t="s">
        <v>840</v>
      </c>
      <c r="BP23" s="27" t="s">
        <v>840</v>
      </c>
      <c r="BQ23" s="27" t="s">
        <v>843</v>
      </c>
      <c r="BY23" s="26" t="s">
        <v>627</v>
      </c>
      <c r="BZ23" s="27" t="s">
        <v>870</v>
      </c>
      <c r="CA23" s="27" t="s">
        <v>840</v>
      </c>
      <c r="CB23" s="27" t="s">
        <v>871</v>
      </c>
      <c r="CC23" s="27" t="s">
        <v>872</v>
      </c>
      <c r="CM23" s="26" t="s">
        <v>627</v>
      </c>
      <c r="CN23" s="27" t="s">
        <v>840</v>
      </c>
      <c r="CO23" s="27" t="s">
        <v>919</v>
      </c>
      <c r="CP23" s="27" t="s">
        <v>920</v>
      </c>
      <c r="CQ23" s="27" t="s">
        <v>840</v>
      </c>
      <c r="CR23" s="27" t="s">
        <v>840</v>
      </c>
      <c r="CS23" s="27" t="s">
        <v>921</v>
      </c>
      <c r="CT23" s="27" t="s">
        <v>922</v>
      </c>
    </row>
    <row r="24" spans="1:99" ht="14.5" thickBot="1">
      <c r="A24" s="26" t="s">
        <v>632</v>
      </c>
      <c r="B24" s="27" t="s">
        <v>633</v>
      </c>
      <c r="C24" s="27" t="s">
        <v>634</v>
      </c>
      <c r="D24" s="27" t="s">
        <v>634</v>
      </c>
      <c r="E24" s="27" t="s">
        <v>634</v>
      </c>
      <c r="F24" s="27" t="s">
        <v>635</v>
      </c>
      <c r="G24" s="27" t="s">
        <v>634</v>
      </c>
      <c r="H24" s="27" t="s">
        <v>634</v>
      </c>
      <c r="I24" s="27" t="s">
        <v>634</v>
      </c>
      <c r="J24" s="27" t="s">
        <v>634</v>
      </c>
      <c r="K24" s="27" t="s">
        <v>634</v>
      </c>
      <c r="L24" s="27" t="s">
        <v>634</v>
      </c>
      <c r="M24" s="27" t="s">
        <v>636</v>
      </c>
      <c r="T24" s="26" t="s">
        <v>632</v>
      </c>
      <c r="U24" s="27" t="s">
        <v>634</v>
      </c>
      <c r="V24" s="27" t="s">
        <v>634</v>
      </c>
      <c r="W24" s="27" t="s">
        <v>634</v>
      </c>
      <c r="X24" s="27" t="s">
        <v>634</v>
      </c>
      <c r="Y24" s="27" t="s">
        <v>634</v>
      </c>
      <c r="Z24" s="27" t="s">
        <v>634</v>
      </c>
      <c r="AA24" s="27" t="s">
        <v>634</v>
      </c>
      <c r="AB24" s="27" t="s">
        <v>634</v>
      </c>
      <c r="AC24" s="27" t="s">
        <v>634</v>
      </c>
      <c r="AD24" s="27" t="s">
        <v>634</v>
      </c>
      <c r="AE24" s="27" t="s">
        <v>634</v>
      </c>
      <c r="AF24" s="27" t="s">
        <v>704</v>
      </c>
      <c r="AN24" s="26" t="s">
        <v>728</v>
      </c>
      <c r="AO24" s="27">
        <v>24</v>
      </c>
      <c r="AP24" s="27">
        <v>5</v>
      </c>
      <c r="AQ24" s="27">
        <v>11</v>
      </c>
      <c r="AR24" s="27">
        <v>20</v>
      </c>
      <c r="AS24" s="27">
        <v>23</v>
      </c>
      <c r="AT24" s="27">
        <v>20</v>
      </c>
      <c r="AU24" s="27">
        <v>3</v>
      </c>
      <c r="AV24" s="27">
        <v>23</v>
      </c>
      <c r="AW24" s="27">
        <v>20</v>
      </c>
      <c r="AX24" s="27">
        <v>5</v>
      </c>
      <c r="AY24" s="27">
        <v>4</v>
      </c>
      <c r="AZ24" s="27">
        <v>24</v>
      </c>
      <c r="BA24" s="27">
        <v>1000</v>
      </c>
      <c r="BG24" s="26" t="s">
        <v>632</v>
      </c>
      <c r="BH24" s="27" t="s">
        <v>844</v>
      </c>
      <c r="BI24" s="27" t="s">
        <v>844</v>
      </c>
      <c r="BJ24" s="27" t="s">
        <v>845</v>
      </c>
      <c r="BK24" s="27" t="s">
        <v>844</v>
      </c>
      <c r="BL24" s="27" t="s">
        <v>844</v>
      </c>
      <c r="BM24" s="27" t="s">
        <v>844</v>
      </c>
      <c r="BN24" s="27" t="s">
        <v>844</v>
      </c>
      <c r="BO24" s="27" t="s">
        <v>844</v>
      </c>
      <c r="BP24" s="27" t="s">
        <v>844</v>
      </c>
      <c r="BQ24" s="27" t="s">
        <v>846</v>
      </c>
      <c r="BY24" s="26" t="s">
        <v>632</v>
      </c>
      <c r="BZ24" s="27" t="s">
        <v>873</v>
      </c>
      <c r="CA24" s="27" t="s">
        <v>844</v>
      </c>
      <c r="CB24" s="27" t="s">
        <v>874</v>
      </c>
      <c r="CC24" s="27" t="s">
        <v>875</v>
      </c>
      <c r="CM24" s="26" t="s">
        <v>632</v>
      </c>
      <c r="CN24" s="27" t="s">
        <v>844</v>
      </c>
      <c r="CO24" s="27" t="s">
        <v>923</v>
      </c>
      <c r="CP24" s="27" t="s">
        <v>844</v>
      </c>
      <c r="CQ24" s="27" t="s">
        <v>844</v>
      </c>
      <c r="CR24" s="27" t="s">
        <v>844</v>
      </c>
      <c r="CS24" s="27" t="s">
        <v>924</v>
      </c>
      <c r="CT24" s="27" t="s">
        <v>925</v>
      </c>
    </row>
    <row r="25" spans="1:99" ht="14.5" thickBot="1">
      <c r="A25" s="26" t="s">
        <v>637</v>
      </c>
      <c r="B25" s="27" t="s">
        <v>638</v>
      </c>
      <c r="C25" s="27" t="s">
        <v>639</v>
      </c>
      <c r="D25" s="27" t="s">
        <v>639</v>
      </c>
      <c r="E25" s="27" t="s">
        <v>639</v>
      </c>
      <c r="F25" s="27" t="s">
        <v>640</v>
      </c>
      <c r="G25" s="27" t="s">
        <v>639</v>
      </c>
      <c r="H25" s="27" t="s">
        <v>639</v>
      </c>
      <c r="I25" s="27" t="s">
        <v>639</v>
      </c>
      <c r="J25" s="27" t="s">
        <v>639</v>
      </c>
      <c r="K25" s="27" t="s">
        <v>639</v>
      </c>
      <c r="L25" s="27" t="s">
        <v>639</v>
      </c>
      <c r="M25" s="27" t="s">
        <v>641</v>
      </c>
      <c r="T25" s="26" t="s">
        <v>637</v>
      </c>
      <c r="U25" s="27" t="s">
        <v>639</v>
      </c>
      <c r="V25" s="27" t="s">
        <v>639</v>
      </c>
      <c r="W25" s="27" t="s">
        <v>639</v>
      </c>
      <c r="X25" s="27" t="s">
        <v>639</v>
      </c>
      <c r="Y25" s="27" t="s">
        <v>639</v>
      </c>
      <c r="Z25" s="27" t="s">
        <v>639</v>
      </c>
      <c r="AA25" s="27" t="s">
        <v>639</v>
      </c>
      <c r="AB25" s="27" t="s">
        <v>639</v>
      </c>
      <c r="AC25" s="27" t="s">
        <v>639</v>
      </c>
      <c r="AD25" s="27" t="s">
        <v>639</v>
      </c>
      <c r="AE25" s="27" t="s">
        <v>639</v>
      </c>
      <c r="AF25" s="27" t="s">
        <v>705</v>
      </c>
      <c r="AN25" s="26" t="s">
        <v>729</v>
      </c>
      <c r="AO25" s="27">
        <v>10</v>
      </c>
      <c r="AP25" s="27">
        <v>5</v>
      </c>
      <c r="AQ25" s="27">
        <v>4</v>
      </c>
      <c r="AR25" s="27">
        <v>1</v>
      </c>
      <c r="AS25" s="27">
        <v>12</v>
      </c>
      <c r="AT25" s="27">
        <v>1</v>
      </c>
      <c r="AU25" s="27">
        <v>3</v>
      </c>
      <c r="AV25" s="27">
        <v>9</v>
      </c>
      <c r="AW25" s="27">
        <v>1</v>
      </c>
      <c r="AX25" s="27">
        <v>1</v>
      </c>
      <c r="AY25" s="27">
        <v>4</v>
      </c>
      <c r="AZ25" s="27">
        <v>8</v>
      </c>
      <c r="BA25" s="27">
        <v>1000</v>
      </c>
      <c r="BG25" s="26" t="s">
        <v>637</v>
      </c>
      <c r="BH25" s="27" t="s">
        <v>847</v>
      </c>
      <c r="BI25" s="27" t="s">
        <v>847</v>
      </c>
      <c r="BJ25" s="27" t="s">
        <v>847</v>
      </c>
      <c r="BK25" s="27" t="s">
        <v>847</v>
      </c>
      <c r="BL25" s="27" t="s">
        <v>847</v>
      </c>
      <c r="BM25" s="27" t="s">
        <v>847</v>
      </c>
      <c r="BN25" s="27" t="s">
        <v>847</v>
      </c>
      <c r="BO25" s="27" t="s">
        <v>847</v>
      </c>
      <c r="BP25" s="27" t="s">
        <v>847</v>
      </c>
      <c r="BQ25" s="27" t="s">
        <v>848</v>
      </c>
      <c r="BY25" s="26" t="s">
        <v>637</v>
      </c>
      <c r="BZ25" s="27" t="s">
        <v>876</v>
      </c>
      <c r="CA25" s="27" t="s">
        <v>847</v>
      </c>
      <c r="CB25" s="27" t="s">
        <v>877</v>
      </c>
      <c r="CC25" s="27" t="s">
        <v>878</v>
      </c>
      <c r="CM25" s="26" t="s">
        <v>637</v>
      </c>
      <c r="CN25" s="27" t="s">
        <v>847</v>
      </c>
      <c r="CO25" s="27" t="s">
        <v>926</v>
      </c>
      <c r="CP25" s="27" t="s">
        <v>847</v>
      </c>
      <c r="CQ25" s="27" t="s">
        <v>847</v>
      </c>
      <c r="CR25" s="27" t="s">
        <v>847</v>
      </c>
      <c r="CS25" s="27" t="s">
        <v>927</v>
      </c>
      <c r="CT25" s="27" t="s">
        <v>928</v>
      </c>
    </row>
    <row r="26" spans="1:99" ht="14.5" thickBot="1">
      <c r="A26" s="26" t="s">
        <v>642</v>
      </c>
      <c r="B26" s="27" t="s">
        <v>643</v>
      </c>
      <c r="C26" s="27" t="s">
        <v>644</v>
      </c>
      <c r="D26" s="27" t="s">
        <v>644</v>
      </c>
      <c r="E26" s="27" t="s">
        <v>644</v>
      </c>
      <c r="F26" s="27" t="s">
        <v>645</v>
      </c>
      <c r="G26" s="27" t="s">
        <v>644</v>
      </c>
      <c r="H26" s="27" t="s">
        <v>644</v>
      </c>
      <c r="I26" s="27" t="s">
        <v>644</v>
      </c>
      <c r="J26" s="27" t="s">
        <v>644</v>
      </c>
      <c r="K26" s="27" t="s">
        <v>644</v>
      </c>
      <c r="L26" s="27" t="s">
        <v>644</v>
      </c>
      <c r="M26" s="27" t="s">
        <v>646</v>
      </c>
      <c r="T26" s="26" t="s">
        <v>642</v>
      </c>
      <c r="U26" s="27" t="s">
        <v>706</v>
      </c>
      <c r="V26" s="27" t="s">
        <v>706</v>
      </c>
      <c r="W26" s="27" t="s">
        <v>706</v>
      </c>
      <c r="X26" s="27" t="s">
        <v>706</v>
      </c>
      <c r="Y26" s="27" t="s">
        <v>706</v>
      </c>
      <c r="Z26" s="27" t="s">
        <v>706</v>
      </c>
      <c r="AA26" s="27" t="s">
        <v>706</v>
      </c>
      <c r="AB26" s="27" t="s">
        <v>706</v>
      </c>
      <c r="AC26" s="27" t="s">
        <v>706</v>
      </c>
      <c r="AD26" s="27" t="s">
        <v>706</v>
      </c>
      <c r="AE26" s="27" t="s">
        <v>706</v>
      </c>
      <c r="AF26" s="27" t="s">
        <v>707</v>
      </c>
      <c r="AN26" s="26" t="s">
        <v>730</v>
      </c>
      <c r="AO26" s="27">
        <v>15</v>
      </c>
      <c r="AP26" s="27">
        <v>5</v>
      </c>
      <c r="AQ26" s="27">
        <v>4</v>
      </c>
      <c r="AR26" s="27">
        <v>5</v>
      </c>
      <c r="AS26" s="27">
        <v>12</v>
      </c>
      <c r="AT26" s="27">
        <v>1</v>
      </c>
      <c r="AU26" s="27">
        <v>3</v>
      </c>
      <c r="AV26" s="27">
        <v>7</v>
      </c>
      <c r="AW26" s="27">
        <v>5</v>
      </c>
      <c r="AX26" s="27">
        <v>5</v>
      </c>
      <c r="AY26" s="27">
        <v>4</v>
      </c>
      <c r="AZ26" s="27">
        <v>12</v>
      </c>
      <c r="BA26" s="27">
        <v>1000</v>
      </c>
      <c r="BG26" s="26" t="s">
        <v>642</v>
      </c>
      <c r="BH26" s="27" t="s">
        <v>849</v>
      </c>
      <c r="BI26" s="27" t="s">
        <v>849</v>
      </c>
      <c r="BJ26" s="27" t="s">
        <v>849</v>
      </c>
      <c r="BK26" s="27" t="s">
        <v>849</v>
      </c>
      <c r="BL26" s="27" t="s">
        <v>849</v>
      </c>
      <c r="BM26" s="27" t="s">
        <v>849</v>
      </c>
      <c r="BN26" s="27" t="s">
        <v>849</v>
      </c>
      <c r="BO26" s="27" t="s">
        <v>849</v>
      </c>
      <c r="BP26" s="27" t="s">
        <v>849</v>
      </c>
      <c r="BQ26" s="27" t="s">
        <v>850</v>
      </c>
      <c r="BY26" s="26" t="s">
        <v>642</v>
      </c>
      <c r="BZ26" s="27" t="s">
        <v>879</v>
      </c>
      <c r="CA26" s="27" t="s">
        <v>849</v>
      </c>
      <c r="CB26" s="27" t="s">
        <v>880</v>
      </c>
      <c r="CC26" s="27" t="s">
        <v>881</v>
      </c>
      <c r="CM26" s="26" t="s">
        <v>642</v>
      </c>
      <c r="CN26" s="27" t="s">
        <v>849</v>
      </c>
      <c r="CO26" s="27" t="s">
        <v>929</v>
      </c>
      <c r="CP26" s="27" t="s">
        <v>849</v>
      </c>
      <c r="CQ26" s="27" t="s">
        <v>849</v>
      </c>
      <c r="CR26" s="27" t="s">
        <v>849</v>
      </c>
      <c r="CS26" s="27" t="s">
        <v>930</v>
      </c>
      <c r="CT26" s="27" t="s">
        <v>931</v>
      </c>
    </row>
    <row r="27" spans="1:99" ht="14.5" thickBot="1">
      <c r="A27" s="26" t="s">
        <v>647</v>
      </c>
      <c r="B27" s="27" t="s">
        <v>648</v>
      </c>
      <c r="C27" s="27" t="s">
        <v>649</v>
      </c>
      <c r="D27" s="27" t="s">
        <v>649</v>
      </c>
      <c r="E27" s="27" t="s">
        <v>649</v>
      </c>
      <c r="F27" s="27" t="s">
        <v>650</v>
      </c>
      <c r="G27" s="27" t="s">
        <v>649</v>
      </c>
      <c r="H27" s="27" t="s">
        <v>649</v>
      </c>
      <c r="I27" s="27" t="s">
        <v>649</v>
      </c>
      <c r="J27" s="27" t="s">
        <v>649</v>
      </c>
      <c r="K27" s="27" t="s">
        <v>649</v>
      </c>
      <c r="L27" s="27" t="s">
        <v>649</v>
      </c>
      <c r="M27" s="27" t="s">
        <v>651</v>
      </c>
      <c r="T27" s="26" t="s">
        <v>647</v>
      </c>
      <c r="U27" s="27" t="s">
        <v>649</v>
      </c>
      <c r="V27" s="27" t="s">
        <v>649</v>
      </c>
      <c r="W27" s="27" t="s">
        <v>649</v>
      </c>
      <c r="X27" s="27" t="s">
        <v>649</v>
      </c>
      <c r="Y27" s="27" t="s">
        <v>649</v>
      </c>
      <c r="Z27" s="27" t="s">
        <v>649</v>
      </c>
      <c r="AA27" s="27" t="s">
        <v>649</v>
      </c>
      <c r="AB27" s="27" t="s">
        <v>649</v>
      </c>
      <c r="AC27" s="27" t="s">
        <v>649</v>
      </c>
      <c r="AD27" s="27" t="s">
        <v>649</v>
      </c>
      <c r="AE27" s="27" t="s">
        <v>649</v>
      </c>
      <c r="AF27" s="27" t="s">
        <v>708</v>
      </c>
      <c r="AN27" s="26" t="s">
        <v>731</v>
      </c>
      <c r="AO27" s="27">
        <v>15</v>
      </c>
      <c r="AP27" s="27">
        <v>5</v>
      </c>
      <c r="AQ27" s="27">
        <v>11</v>
      </c>
      <c r="AR27" s="27">
        <v>5</v>
      </c>
      <c r="AS27" s="27">
        <v>12</v>
      </c>
      <c r="AT27" s="27">
        <v>1</v>
      </c>
      <c r="AU27" s="27">
        <v>3</v>
      </c>
      <c r="AV27" s="27">
        <v>15</v>
      </c>
      <c r="AW27" s="27">
        <v>5</v>
      </c>
      <c r="AX27" s="27">
        <v>5</v>
      </c>
      <c r="AY27" s="27">
        <v>4</v>
      </c>
      <c r="AZ27" s="27">
        <v>19</v>
      </c>
      <c r="BA27" s="27">
        <v>1000</v>
      </c>
      <c r="BG27" s="26" t="s">
        <v>647</v>
      </c>
      <c r="BH27" s="27" t="s">
        <v>851</v>
      </c>
      <c r="BI27" s="27" t="s">
        <v>851</v>
      </c>
      <c r="BJ27" s="27" t="s">
        <v>851</v>
      </c>
      <c r="BK27" s="27" t="s">
        <v>851</v>
      </c>
      <c r="BL27" s="27" t="s">
        <v>851</v>
      </c>
      <c r="BM27" s="27" t="s">
        <v>851</v>
      </c>
      <c r="BN27" s="27" t="s">
        <v>851</v>
      </c>
      <c r="BO27" s="27" t="s">
        <v>851</v>
      </c>
      <c r="BP27" s="27" t="s">
        <v>851</v>
      </c>
      <c r="BQ27" s="27" t="s">
        <v>852</v>
      </c>
      <c r="BY27" s="26" t="s">
        <v>647</v>
      </c>
      <c r="BZ27" s="27" t="s">
        <v>882</v>
      </c>
      <c r="CA27" s="27" t="s">
        <v>851</v>
      </c>
      <c r="CB27" s="27" t="s">
        <v>883</v>
      </c>
      <c r="CC27" s="27" t="s">
        <v>884</v>
      </c>
      <c r="CM27" s="26" t="s">
        <v>647</v>
      </c>
      <c r="CN27" s="27" t="s">
        <v>851</v>
      </c>
      <c r="CO27" s="27" t="s">
        <v>932</v>
      </c>
      <c r="CP27" s="27" t="s">
        <v>851</v>
      </c>
      <c r="CQ27" s="27" t="s">
        <v>851</v>
      </c>
      <c r="CR27" s="27" t="s">
        <v>851</v>
      </c>
      <c r="CS27" s="27" t="s">
        <v>933</v>
      </c>
      <c r="CT27" s="27" t="s">
        <v>934</v>
      </c>
    </row>
    <row r="28" spans="1:99" ht="14.5" thickBot="1">
      <c r="A28" s="26" t="s">
        <v>652</v>
      </c>
      <c r="B28" s="27" t="s">
        <v>653</v>
      </c>
      <c r="C28" s="27" t="s">
        <v>654</v>
      </c>
      <c r="D28" s="27" t="s">
        <v>654</v>
      </c>
      <c r="E28" s="27" t="s">
        <v>654</v>
      </c>
      <c r="F28" s="27" t="s">
        <v>655</v>
      </c>
      <c r="G28" s="27" t="s">
        <v>654</v>
      </c>
      <c r="H28" s="27" t="s">
        <v>654</v>
      </c>
      <c r="I28" s="27" t="s">
        <v>654</v>
      </c>
      <c r="J28" s="27" t="s">
        <v>654</v>
      </c>
      <c r="K28" s="27" t="s">
        <v>654</v>
      </c>
      <c r="L28" s="27" t="s">
        <v>654</v>
      </c>
      <c r="M28" s="27" t="s">
        <v>656</v>
      </c>
      <c r="T28" s="26" t="s">
        <v>652</v>
      </c>
      <c r="U28" s="27" t="s">
        <v>654</v>
      </c>
      <c r="V28" s="27" t="s">
        <v>654</v>
      </c>
      <c r="W28" s="27" t="s">
        <v>654</v>
      </c>
      <c r="X28" s="27" t="s">
        <v>654</v>
      </c>
      <c r="Y28" s="27" t="s">
        <v>654</v>
      </c>
      <c r="Z28" s="27" t="s">
        <v>654</v>
      </c>
      <c r="AA28" s="27" t="s">
        <v>654</v>
      </c>
      <c r="AB28" s="27" t="s">
        <v>654</v>
      </c>
      <c r="AC28" s="27" t="s">
        <v>654</v>
      </c>
      <c r="AD28" s="27" t="s">
        <v>654</v>
      </c>
      <c r="AE28" s="27" t="s">
        <v>654</v>
      </c>
      <c r="AF28" s="27" t="s">
        <v>709</v>
      </c>
      <c r="AN28" s="26" t="s">
        <v>732</v>
      </c>
      <c r="AO28" s="27">
        <v>8</v>
      </c>
      <c r="AP28" s="27">
        <v>5</v>
      </c>
      <c r="AQ28" s="27">
        <v>4</v>
      </c>
      <c r="AR28" s="27">
        <v>5</v>
      </c>
      <c r="AS28" s="27">
        <v>11</v>
      </c>
      <c r="AT28" s="27">
        <v>1</v>
      </c>
      <c r="AU28" s="27">
        <v>3</v>
      </c>
      <c r="AV28" s="27">
        <v>20</v>
      </c>
      <c r="AW28" s="27">
        <v>5</v>
      </c>
      <c r="AX28" s="27">
        <v>5</v>
      </c>
      <c r="AY28" s="27">
        <v>4</v>
      </c>
      <c r="AZ28" s="27">
        <v>10</v>
      </c>
      <c r="BA28" s="27">
        <v>1000</v>
      </c>
      <c r="BG28" s="26" t="s">
        <v>652</v>
      </c>
      <c r="BH28" s="27" t="s">
        <v>853</v>
      </c>
      <c r="BI28" s="27" t="s">
        <v>853</v>
      </c>
      <c r="BJ28" s="27" t="s">
        <v>853</v>
      </c>
      <c r="BK28" s="27" t="s">
        <v>853</v>
      </c>
      <c r="BL28" s="27" t="s">
        <v>853</v>
      </c>
      <c r="BM28" s="27" t="s">
        <v>853</v>
      </c>
      <c r="BN28" s="27" t="s">
        <v>853</v>
      </c>
      <c r="BO28" s="27" t="s">
        <v>853</v>
      </c>
      <c r="BP28" s="27" t="s">
        <v>853</v>
      </c>
      <c r="BQ28" s="27" t="s">
        <v>854</v>
      </c>
      <c r="BY28" s="26" t="s">
        <v>652</v>
      </c>
      <c r="BZ28" s="27" t="s">
        <v>885</v>
      </c>
      <c r="CA28" s="27" t="s">
        <v>853</v>
      </c>
      <c r="CB28" s="27" t="s">
        <v>886</v>
      </c>
      <c r="CC28" s="27" t="s">
        <v>887</v>
      </c>
      <c r="CM28" s="26" t="s">
        <v>652</v>
      </c>
      <c r="CN28" s="27" t="s">
        <v>853</v>
      </c>
      <c r="CO28" s="27" t="s">
        <v>935</v>
      </c>
      <c r="CP28" s="27" t="s">
        <v>853</v>
      </c>
      <c r="CQ28" s="27" t="s">
        <v>853</v>
      </c>
      <c r="CR28" s="27" t="s">
        <v>853</v>
      </c>
      <c r="CS28" s="27" t="s">
        <v>936</v>
      </c>
      <c r="CT28" s="27" t="s">
        <v>937</v>
      </c>
    </row>
    <row r="29" spans="1:99" ht="14.5" thickBot="1">
      <c r="A29" s="26" t="s">
        <v>657</v>
      </c>
      <c r="B29" s="27" t="s">
        <v>658</v>
      </c>
      <c r="C29" s="27" t="s">
        <v>659</v>
      </c>
      <c r="D29" s="27" t="s">
        <v>659</v>
      </c>
      <c r="E29" s="27" t="s">
        <v>659</v>
      </c>
      <c r="F29" s="27" t="s">
        <v>660</v>
      </c>
      <c r="G29" s="27" t="s">
        <v>659</v>
      </c>
      <c r="H29" s="27" t="s">
        <v>659</v>
      </c>
      <c r="I29" s="27" t="s">
        <v>659</v>
      </c>
      <c r="J29" s="27" t="s">
        <v>659</v>
      </c>
      <c r="K29" s="27" t="s">
        <v>659</v>
      </c>
      <c r="L29" s="27" t="s">
        <v>659</v>
      </c>
      <c r="M29" s="27" t="s">
        <v>661</v>
      </c>
      <c r="T29" s="26" t="s">
        <v>657</v>
      </c>
      <c r="U29" s="27" t="s">
        <v>659</v>
      </c>
      <c r="V29" s="27" t="s">
        <v>659</v>
      </c>
      <c r="W29" s="27" t="s">
        <v>659</v>
      </c>
      <c r="X29" s="27" t="s">
        <v>659</v>
      </c>
      <c r="Y29" s="27" t="s">
        <v>659</v>
      </c>
      <c r="Z29" s="27" t="s">
        <v>659</v>
      </c>
      <c r="AA29" s="27" t="s">
        <v>659</v>
      </c>
      <c r="AB29" s="27" t="s">
        <v>659</v>
      </c>
      <c r="AC29" s="27" t="s">
        <v>659</v>
      </c>
      <c r="AD29" s="27" t="s">
        <v>659</v>
      </c>
      <c r="AE29" s="27" t="s">
        <v>659</v>
      </c>
      <c r="AF29" s="27" t="s">
        <v>710</v>
      </c>
      <c r="AN29" s="26" t="s">
        <v>733</v>
      </c>
      <c r="AO29" s="27">
        <v>12</v>
      </c>
      <c r="AP29" s="27">
        <v>2</v>
      </c>
      <c r="AQ29" s="27">
        <v>4</v>
      </c>
      <c r="AR29" s="27">
        <v>5</v>
      </c>
      <c r="AS29" s="27">
        <v>9</v>
      </c>
      <c r="AT29" s="27">
        <v>1</v>
      </c>
      <c r="AU29" s="27">
        <v>3</v>
      </c>
      <c r="AV29" s="27">
        <v>15</v>
      </c>
      <c r="AW29" s="27">
        <v>5</v>
      </c>
      <c r="AX29" s="27">
        <v>5</v>
      </c>
      <c r="AY29" s="27">
        <v>4</v>
      </c>
      <c r="AZ29" s="27">
        <v>10</v>
      </c>
      <c r="BA29" s="27">
        <v>1000</v>
      </c>
      <c r="BG29" s="26" t="s">
        <v>657</v>
      </c>
      <c r="BH29" s="27" t="s">
        <v>855</v>
      </c>
      <c r="BI29" s="27" t="s">
        <v>855</v>
      </c>
      <c r="BJ29" s="27" t="s">
        <v>855</v>
      </c>
      <c r="BK29" s="27" t="s">
        <v>855</v>
      </c>
      <c r="BL29" s="27" t="s">
        <v>855</v>
      </c>
      <c r="BM29" s="27" t="s">
        <v>855</v>
      </c>
      <c r="BN29" s="27" t="s">
        <v>855</v>
      </c>
      <c r="BO29" s="27" t="s">
        <v>855</v>
      </c>
      <c r="BP29" s="27" t="s">
        <v>855</v>
      </c>
      <c r="BQ29" s="27" t="s">
        <v>856</v>
      </c>
      <c r="BY29" s="26" t="s">
        <v>657</v>
      </c>
      <c r="BZ29" s="27" t="s">
        <v>888</v>
      </c>
      <c r="CA29" s="27" t="s">
        <v>855</v>
      </c>
      <c r="CB29" s="27" t="s">
        <v>889</v>
      </c>
      <c r="CC29" s="27" t="s">
        <v>890</v>
      </c>
      <c r="CM29" s="26" t="s">
        <v>657</v>
      </c>
      <c r="CN29" s="27" t="s">
        <v>855</v>
      </c>
      <c r="CO29" s="27" t="s">
        <v>938</v>
      </c>
      <c r="CP29" s="27" t="s">
        <v>855</v>
      </c>
      <c r="CQ29" s="27" t="s">
        <v>855</v>
      </c>
      <c r="CR29" s="27" t="s">
        <v>855</v>
      </c>
      <c r="CS29" s="27" t="s">
        <v>939</v>
      </c>
      <c r="CT29" s="27" t="s">
        <v>940</v>
      </c>
    </row>
    <row r="30" spans="1:99" ht="14.5" thickBot="1">
      <c r="A30" s="26" t="s">
        <v>662</v>
      </c>
      <c r="B30" s="27" t="s">
        <v>663</v>
      </c>
      <c r="C30" s="27" t="s">
        <v>664</v>
      </c>
      <c r="D30" s="27" t="s">
        <v>664</v>
      </c>
      <c r="E30" s="27" t="s">
        <v>664</v>
      </c>
      <c r="F30" s="27" t="s">
        <v>665</v>
      </c>
      <c r="G30" s="27" t="s">
        <v>664</v>
      </c>
      <c r="H30" s="27" t="s">
        <v>664</v>
      </c>
      <c r="I30" s="27" t="s">
        <v>664</v>
      </c>
      <c r="J30" s="27" t="s">
        <v>664</v>
      </c>
      <c r="K30" s="27" t="s">
        <v>664</v>
      </c>
      <c r="L30" s="27" t="s">
        <v>664</v>
      </c>
      <c r="M30" s="27" t="s">
        <v>666</v>
      </c>
      <c r="T30" s="26" t="s">
        <v>662</v>
      </c>
      <c r="U30" s="27" t="s">
        <v>664</v>
      </c>
      <c r="V30" s="27" t="s">
        <v>664</v>
      </c>
      <c r="W30" s="27" t="s">
        <v>664</v>
      </c>
      <c r="X30" s="27" t="s">
        <v>664</v>
      </c>
      <c r="Y30" s="27" t="s">
        <v>664</v>
      </c>
      <c r="Z30" s="27" t="s">
        <v>664</v>
      </c>
      <c r="AA30" s="27" t="s">
        <v>664</v>
      </c>
      <c r="AB30" s="27" t="s">
        <v>664</v>
      </c>
      <c r="AC30" s="27" t="s">
        <v>664</v>
      </c>
      <c r="AD30" s="27" t="s">
        <v>664</v>
      </c>
      <c r="AE30" s="27" t="s">
        <v>664</v>
      </c>
      <c r="AF30" s="27" t="s">
        <v>711</v>
      </c>
      <c r="AN30" s="26" t="s">
        <v>734</v>
      </c>
      <c r="AO30" s="27">
        <v>14</v>
      </c>
      <c r="AP30" s="27">
        <v>5</v>
      </c>
      <c r="AQ30" s="27">
        <v>11</v>
      </c>
      <c r="AR30" s="27">
        <v>20</v>
      </c>
      <c r="AS30" s="27">
        <v>12</v>
      </c>
      <c r="AT30" s="27">
        <v>20</v>
      </c>
      <c r="AU30" s="27">
        <v>3</v>
      </c>
      <c r="AV30" s="27">
        <v>12</v>
      </c>
      <c r="AW30" s="27">
        <v>20</v>
      </c>
      <c r="AX30" s="27">
        <v>5</v>
      </c>
      <c r="AY30" s="27">
        <v>4</v>
      </c>
      <c r="AZ30" s="27">
        <v>20</v>
      </c>
      <c r="BA30" s="27">
        <v>1000</v>
      </c>
      <c r="BG30" s="26" t="s">
        <v>662</v>
      </c>
      <c r="BH30" s="27" t="s">
        <v>664</v>
      </c>
      <c r="BI30" s="27" t="s">
        <v>664</v>
      </c>
      <c r="BJ30" s="27" t="s">
        <v>664</v>
      </c>
      <c r="BK30" s="27" t="s">
        <v>664</v>
      </c>
      <c r="BL30" s="27" t="s">
        <v>664</v>
      </c>
      <c r="BM30" s="27" t="s">
        <v>664</v>
      </c>
      <c r="BN30" s="27" t="s">
        <v>664</v>
      </c>
      <c r="BO30" s="27" t="s">
        <v>664</v>
      </c>
      <c r="BP30" s="27" t="s">
        <v>664</v>
      </c>
      <c r="BQ30" s="27" t="s">
        <v>857</v>
      </c>
      <c r="BY30" s="26" t="s">
        <v>662</v>
      </c>
      <c r="BZ30" s="27" t="s">
        <v>891</v>
      </c>
      <c r="CA30" s="27" t="s">
        <v>664</v>
      </c>
      <c r="CB30" s="27" t="s">
        <v>892</v>
      </c>
      <c r="CC30" s="27" t="s">
        <v>893</v>
      </c>
      <c r="CM30" s="26" t="s">
        <v>662</v>
      </c>
      <c r="CN30" s="27" t="s">
        <v>664</v>
      </c>
      <c r="CO30" s="27" t="s">
        <v>941</v>
      </c>
      <c r="CP30" s="27" t="s">
        <v>664</v>
      </c>
      <c r="CQ30" s="27" t="s">
        <v>664</v>
      </c>
      <c r="CR30" s="27" t="s">
        <v>664</v>
      </c>
      <c r="CS30" s="27" t="s">
        <v>942</v>
      </c>
      <c r="CT30" s="27" t="s">
        <v>664</v>
      </c>
    </row>
    <row r="31" spans="1:99" ht="14.5" thickBot="1">
      <c r="A31" s="26" t="s">
        <v>667</v>
      </c>
      <c r="B31" s="27" t="s">
        <v>668</v>
      </c>
      <c r="C31" s="27" t="s">
        <v>669</v>
      </c>
      <c r="D31" s="27" t="s">
        <v>669</v>
      </c>
      <c r="E31" s="27" t="s">
        <v>669</v>
      </c>
      <c r="F31" s="27" t="s">
        <v>670</v>
      </c>
      <c r="G31" s="27" t="s">
        <v>669</v>
      </c>
      <c r="H31" s="27" t="s">
        <v>669</v>
      </c>
      <c r="I31" s="27" t="s">
        <v>669</v>
      </c>
      <c r="J31" s="27" t="s">
        <v>669</v>
      </c>
      <c r="K31" s="27" t="s">
        <v>669</v>
      </c>
      <c r="L31" s="27" t="s">
        <v>669</v>
      </c>
      <c r="M31" s="27" t="s">
        <v>671</v>
      </c>
      <c r="T31" s="26" t="s">
        <v>667</v>
      </c>
      <c r="U31" s="27" t="s">
        <v>669</v>
      </c>
      <c r="V31" s="27" t="s">
        <v>669</v>
      </c>
      <c r="W31" s="27" t="s">
        <v>669</v>
      </c>
      <c r="X31" s="27" t="s">
        <v>669</v>
      </c>
      <c r="Y31" s="27" t="s">
        <v>669</v>
      </c>
      <c r="Z31" s="27" t="s">
        <v>669</v>
      </c>
      <c r="AA31" s="27" t="s">
        <v>669</v>
      </c>
      <c r="AB31" s="27" t="s">
        <v>669</v>
      </c>
      <c r="AC31" s="27" t="s">
        <v>669</v>
      </c>
      <c r="AD31" s="27" t="s">
        <v>669</v>
      </c>
      <c r="AE31" s="27" t="s">
        <v>669</v>
      </c>
      <c r="AF31" s="27" t="s">
        <v>712</v>
      </c>
      <c r="AN31" s="26" t="s">
        <v>735</v>
      </c>
      <c r="AO31" s="27">
        <v>20</v>
      </c>
      <c r="AP31" s="27">
        <v>5</v>
      </c>
      <c r="AQ31" s="27">
        <v>11</v>
      </c>
      <c r="AR31" s="27">
        <v>5</v>
      </c>
      <c r="AS31" s="27">
        <v>6</v>
      </c>
      <c r="AT31" s="27">
        <v>1</v>
      </c>
      <c r="AU31" s="27">
        <v>3</v>
      </c>
      <c r="AV31" s="27">
        <v>15</v>
      </c>
      <c r="AW31" s="27">
        <v>5</v>
      </c>
      <c r="AX31" s="27">
        <v>5</v>
      </c>
      <c r="AY31" s="27">
        <v>4</v>
      </c>
      <c r="AZ31" s="27">
        <v>14</v>
      </c>
      <c r="BA31" s="27">
        <v>1000</v>
      </c>
      <c r="BG31" s="26" t="s">
        <v>667</v>
      </c>
      <c r="BH31" s="27" t="s">
        <v>669</v>
      </c>
      <c r="BI31" s="27" t="s">
        <v>669</v>
      </c>
      <c r="BJ31" s="27" t="s">
        <v>669</v>
      </c>
      <c r="BK31" s="27" t="s">
        <v>669</v>
      </c>
      <c r="BL31" s="27" t="s">
        <v>669</v>
      </c>
      <c r="BM31" s="27" t="s">
        <v>669</v>
      </c>
      <c r="BN31" s="27" t="s">
        <v>669</v>
      </c>
      <c r="BO31" s="27" t="s">
        <v>669</v>
      </c>
      <c r="BP31" s="27" t="s">
        <v>669</v>
      </c>
      <c r="BQ31" s="27" t="s">
        <v>858</v>
      </c>
      <c r="BY31" s="26" t="s">
        <v>667</v>
      </c>
      <c r="BZ31" s="27" t="s">
        <v>894</v>
      </c>
      <c r="CA31" s="27" t="s">
        <v>669</v>
      </c>
      <c r="CB31" s="27" t="s">
        <v>895</v>
      </c>
      <c r="CC31" s="27" t="s">
        <v>896</v>
      </c>
      <c r="CM31" s="26" t="s">
        <v>667</v>
      </c>
      <c r="CN31" s="27" t="s">
        <v>669</v>
      </c>
      <c r="CO31" s="27" t="s">
        <v>943</v>
      </c>
      <c r="CP31" s="27" t="s">
        <v>669</v>
      </c>
      <c r="CQ31" s="27" t="s">
        <v>669</v>
      </c>
      <c r="CR31" s="27" t="s">
        <v>669</v>
      </c>
      <c r="CS31" s="27" t="s">
        <v>944</v>
      </c>
      <c r="CT31" s="27" t="s">
        <v>669</v>
      </c>
    </row>
    <row r="32" spans="1:99" ht="18.5" thickBot="1">
      <c r="A32" s="26" t="s">
        <v>672</v>
      </c>
      <c r="B32" s="27" t="s">
        <v>673</v>
      </c>
      <c r="C32" s="27" t="s">
        <v>674</v>
      </c>
      <c r="D32" s="27" t="s">
        <v>674</v>
      </c>
      <c r="E32" s="27" t="s">
        <v>674</v>
      </c>
      <c r="F32" s="27" t="s">
        <v>675</v>
      </c>
      <c r="G32" s="27" t="s">
        <v>674</v>
      </c>
      <c r="H32" s="27" t="s">
        <v>674</v>
      </c>
      <c r="I32" s="27" t="s">
        <v>674</v>
      </c>
      <c r="J32" s="27" t="s">
        <v>674</v>
      </c>
      <c r="K32" s="27" t="s">
        <v>674</v>
      </c>
      <c r="L32" s="27" t="s">
        <v>674</v>
      </c>
      <c r="M32" s="27" t="s">
        <v>676</v>
      </c>
      <c r="T32" s="26" t="s">
        <v>672</v>
      </c>
      <c r="U32" s="27" t="s">
        <v>674</v>
      </c>
      <c r="V32" s="27" t="s">
        <v>674</v>
      </c>
      <c r="W32" s="27" t="s">
        <v>674</v>
      </c>
      <c r="X32" s="27" t="s">
        <v>674</v>
      </c>
      <c r="Y32" s="27" t="s">
        <v>674</v>
      </c>
      <c r="Z32" s="27" t="s">
        <v>674</v>
      </c>
      <c r="AA32" s="27" t="s">
        <v>674</v>
      </c>
      <c r="AB32" s="27" t="s">
        <v>674</v>
      </c>
      <c r="AC32" s="27" t="s">
        <v>674</v>
      </c>
      <c r="AD32" s="27" t="s">
        <v>674</v>
      </c>
      <c r="AE32" s="27" t="s">
        <v>674</v>
      </c>
      <c r="AF32" s="27" t="s">
        <v>713</v>
      </c>
      <c r="AN32" s="22"/>
      <c r="BG32" s="26" t="s">
        <v>672</v>
      </c>
      <c r="BH32" s="27" t="s">
        <v>674</v>
      </c>
      <c r="BI32" s="27" t="s">
        <v>674</v>
      </c>
      <c r="BJ32" s="27" t="s">
        <v>674</v>
      </c>
      <c r="BK32" s="27" t="s">
        <v>674</v>
      </c>
      <c r="BL32" s="27" t="s">
        <v>674</v>
      </c>
      <c r="BM32" s="27" t="s">
        <v>674</v>
      </c>
      <c r="BN32" s="27" t="s">
        <v>674</v>
      </c>
      <c r="BO32" s="27" t="s">
        <v>674</v>
      </c>
      <c r="BP32" s="27" t="s">
        <v>674</v>
      </c>
      <c r="BQ32" s="27" t="s">
        <v>859</v>
      </c>
      <c r="BY32" s="26" t="s">
        <v>672</v>
      </c>
      <c r="BZ32" s="27" t="s">
        <v>897</v>
      </c>
      <c r="CA32" s="27" t="s">
        <v>674</v>
      </c>
      <c r="CB32" s="27" t="s">
        <v>898</v>
      </c>
      <c r="CC32" s="27" t="s">
        <v>899</v>
      </c>
      <c r="CM32" s="26" t="s">
        <v>672</v>
      </c>
      <c r="CN32" s="27" t="s">
        <v>674</v>
      </c>
      <c r="CO32" s="27" t="s">
        <v>945</v>
      </c>
      <c r="CP32" s="27" t="s">
        <v>674</v>
      </c>
      <c r="CQ32" s="27" t="s">
        <v>674</v>
      </c>
      <c r="CR32" s="27" t="s">
        <v>674</v>
      </c>
      <c r="CS32" s="27" t="s">
        <v>946</v>
      </c>
      <c r="CT32" s="27" t="s">
        <v>674</v>
      </c>
    </row>
    <row r="33" spans="1:98" ht="14.5" thickBot="1">
      <c r="A33" s="26" t="s">
        <v>677</v>
      </c>
      <c r="B33" s="27" t="s">
        <v>678</v>
      </c>
      <c r="C33" s="27" t="s">
        <v>678</v>
      </c>
      <c r="D33" s="27" t="s">
        <v>678</v>
      </c>
      <c r="E33" s="27" t="s">
        <v>678</v>
      </c>
      <c r="F33" s="27" t="s">
        <v>679</v>
      </c>
      <c r="G33" s="27" t="s">
        <v>678</v>
      </c>
      <c r="H33" s="27" t="s">
        <v>678</v>
      </c>
      <c r="I33" s="27" t="s">
        <v>678</v>
      </c>
      <c r="J33" s="27" t="s">
        <v>678</v>
      </c>
      <c r="K33" s="27" t="s">
        <v>678</v>
      </c>
      <c r="L33" s="27" t="s">
        <v>678</v>
      </c>
      <c r="M33" s="27" t="s">
        <v>680</v>
      </c>
      <c r="T33" s="26" t="s">
        <v>677</v>
      </c>
      <c r="U33" s="27" t="s">
        <v>678</v>
      </c>
      <c r="V33" s="27" t="s">
        <v>678</v>
      </c>
      <c r="W33" s="27" t="s">
        <v>678</v>
      </c>
      <c r="X33" s="27" t="s">
        <v>678</v>
      </c>
      <c r="Y33" s="27" t="s">
        <v>678</v>
      </c>
      <c r="Z33" s="27" t="s">
        <v>678</v>
      </c>
      <c r="AA33" s="27" t="s">
        <v>678</v>
      </c>
      <c r="AB33" s="27" t="s">
        <v>678</v>
      </c>
      <c r="AC33" s="27" t="s">
        <v>678</v>
      </c>
      <c r="AD33" s="27" t="s">
        <v>678</v>
      </c>
      <c r="AE33" s="27" t="s">
        <v>678</v>
      </c>
      <c r="AF33" s="27" t="s">
        <v>714</v>
      </c>
      <c r="AN33" s="26" t="s">
        <v>618</v>
      </c>
      <c r="AO33" s="26" t="s">
        <v>593</v>
      </c>
      <c r="AP33" s="26" t="s">
        <v>594</v>
      </c>
      <c r="AQ33" s="26" t="s">
        <v>595</v>
      </c>
      <c r="AR33" s="26" t="s">
        <v>596</v>
      </c>
      <c r="AS33" s="26" t="s">
        <v>597</v>
      </c>
      <c r="AT33" s="26" t="s">
        <v>598</v>
      </c>
      <c r="AU33" s="26" t="s">
        <v>599</v>
      </c>
      <c r="AV33" s="26" t="s">
        <v>600</v>
      </c>
      <c r="AW33" s="26" t="s">
        <v>601</v>
      </c>
      <c r="AX33" s="26" t="s">
        <v>602</v>
      </c>
      <c r="AY33" s="26" t="s">
        <v>603</v>
      </c>
      <c r="AZ33" s="26" t="s">
        <v>604</v>
      </c>
      <c r="BG33" s="26" t="s">
        <v>677</v>
      </c>
      <c r="BH33" s="27" t="s">
        <v>678</v>
      </c>
      <c r="BI33" s="27" t="s">
        <v>678</v>
      </c>
      <c r="BJ33" s="27" t="s">
        <v>678</v>
      </c>
      <c r="BK33" s="27" t="s">
        <v>678</v>
      </c>
      <c r="BL33" s="27" t="s">
        <v>678</v>
      </c>
      <c r="BM33" s="27" t="s">
        <v>678</v>
      </c>
      <c r="BN33" s="27" t="s">
        <v>678</v>
      </c>
      <c r="BO33" s="27" t="s">
        <v>678</v>
      </c>
      <c r="BP33" s="27" t="s">
        <v>678</v>
      </c>
      <c r="BQ33" s="27" t="s">
        <v>860</v>
      </c>
      <c r="BY33" s="26" t="s">
        <v>677</v>
      </c>
      <c r="BZ33" s="27" t="s">
        <v>900</v>
      </c>
      <c r="CA33" s="27" t="s">
        <v>678</v>
      </c>
      <c r="CB33" s="27" t="s">
        <v>901</v>
      </c>
      <c r="CC33" s="27" t="s">
        <v>678</v>
      </c>
      <c r="CM33" s="26" t="s">
        <v>677</v>
      </c>
      <c r="CN33" s="27" t="s">
        <v>678</v>
      </c>
      <c r="CO33" s="27" t="s">
        <v>678</v>
      </c>
      <c r="CP33" s="27" t="s">
        <v>678</v>
      </c>
      <c r="CQ33" s="27" t="s">
        <v>678</v>
      </c>
      <c r="CR33" s="27" t="s">
        <v>678</v>
      </c>
      <c r="CS33" s="27" t="s">
        <v>947</v>
      </c>
      <c r="CT33" s="27" t="s">
        <v>678</v>
      </c>
    </row>
    <row r="34" spans="1:98" ht="18.5" thickBot="1">
      <c r="A34" s="22"/>
      <c r="T34" s="22"/>
      <c r="AN34" s="26" t="s">
        <v>619</v>
      </c>
      <c r="AO34" s="27" t="s">
        <v>736</v>
      </c>
      <c r="AP34" s="27" t="s">
        <v>737</v>
      </c>
      <c r="AQ34" s="27" t="s">
        <v>738</v>
      </c>
      <c r="AR34" s="27" t="s">
        <v>739</v>
      </c>
      <c r="AS34" s="27" t="s">
        <v>737</v>
      </c>
      <c r="AT34" s="27" t="s">
        <v>737</v>
      </c>
      <c r="AU34" s="27" t="s">
        <v>737</v>
      </c>
      <c r="AV34" s="27" t="s">
        <v>740</v>
      </c>
      <c r="AW34" s="27" t="s">
        <v>737</v>
      </c>
      <c r="AX34" s="27" t="s">
        <v>737</v>
      </c>
      <c r="AY34" s="27" t="s">
        <v>737</v>
      </c>
      <c r="AZ34" s="27" t="s">
        <v>741</v>
      </c>
      <c r="BG34" s="22"/>
      <c r="BY34" s="22"/>
      <c r="CM34" s="22"/>
    </row>
    <row r="35" spans="1:98" ht="14.5" thickBot="1">
      <c r="A35" s="26" t="s">
        <v>681</v>
      </c>
      <c r="B35" s="26" t="s">
        <v>593</v>
      </c>
      <c r="C35" s="26" t="s">
        <v>594</v>
      </c>
      <c r="D35" s="26" t="s">
        <v>595</v>
      </c>
      <c r="E35" s="26" t="s">
        <v>596</v>
      </c>
      <c r="F35" s="26" t="s">
        <v>597</v>
      </c>
      <c r="G35" s="26" t="s">
        <v>598</v>
      </c>
      <c r="H35" s="26" t="s">
        <v>599</v>
      </c>
      <c r="I35" s="26" t="s">
        <v>600</v>
      </c>
      <c r="J35" s="26" t="s">
        <v>601</v>
      </c>
      <c r="K35" s="26" t="s">
        <v>602</v>
      </c>
      <c r="L35" s="26" t="s">
        <v>603</v>
      </c>
      <c r="M35" s="26" t="s">
        <v>604</v>
      </c>
      <c r="T35" s="26" t="s">
        <v>681</v>
      </c>
      <c r="U35" s="26" t="s">
        <v>593</v>
      </c>
      <c r="V35" s="26" t="s">
        <v>594</v>
      </c>
      <c r="W35" s="26" t="s">
        <v>595</v>
      </c>
      <c r="X35" s="26" t="s">
        <v>596</v>
      </c>
      <c r="Y35" s="26" t="s">
        <v>597</v>
      </c>
      <c r="Z35" s="26" t="s">
        <v>598</v>
      </c>
      <c r="AA35" s="26" t="s">
        <v>599</v>
      </c>
      <c r="AB35" s="26" t="s">
        <v>600</v>
      </c>
      <c r="AC35" s="26" t="s">
        <v>601</v>
      </c>
      <c r="AD35" s="26" t="s">
        <v>602</v>
      </c>
      <c r="AE35" s="26" t="s">
        <v>603</v>
      </c>
      <c r="AF35" s="26" t="s">
        <v>604</v>
      </c>
      <c r="AN35" s="26" t="s">
        <v>627</v>
      </c>
      <c r="AO35" s="27" t="s">
        <v>742</v>
      </c>
      <c r="AP35" s="27" t="s">
        <v>743</v>
      </c>
      <c r="AQ35" s="27" t="s">
        <v>744</v>
      </c>
      <c r="AR35" s="27" t="s">
        <v>743</v>
      </c>
      <c r="AS35" s="27" t="s">
        <v>743</v>
      </c>
      <c r="AT35" s="27" t="s">
        <v>743</v>
      </c>
      <c r="AU35" s="27" t="s">
        <v>743</v>
      </c>
      <c r="AV35" s="27" t="s">
        <v>743</v>
      </c>
      <c r="AW35" s="27" t="s">
        <v>743</v>
      </c>
      <c r="AX35" s="27" t="s">
        <v>743</v>
      </c>
      <c r="AY35" s="27" t="s">
        <v>743</v>
      </c>
      <c r="AZ35" s="27" t="s">
        <v>745</v>
      </c>
      <c r="BG35" s="26" t="s">
        <v>681</v>
      </c>
      <c r="BH35" s="26" t="s">
        <v>593</v>
      </c>
      <c r="BI35" s="26" t="s">
        <v>594</v>
      </c>
      <c r="BJ35" s="26" t="s">
        <v>595</v>
      </c>
      <c r="BK35" s="26" t="s">
        <v>596</v>
      </c>
      <c r="BL35" s="26" t="s">
        <v>597</v>
      </c>
      <c r="BM35" s="26" t="s">
        <v>598</v>
      </c>
      <c r="BN35" s="26" t="s">
        <v>599</v>
      </c>
      <c r="BO35" s="26" t="s">
        <v>600</v>
      </c>
      <c r="BP35" s="26" t="s">
        <v>601</v>
      </c>
      <c r="BQ35" s="26" t="s">
        <v>602</v>
      </c>
      <c r="BY35" s="26" t="s">
        <v>681</v>
      </c>
      <c r="BZ35" s="26" t="s">
        <v>593</v>
      </c>
      <c r="CA35" s="26" t="s">
        <v>594</v>
      </c>
      <c r="CB35" s="26" t="s">
        <v>595</v>
      </c>
      <c r="CC35" s="26" t="s">
        <v>596</v>
      </c>
      <c r="CM35" s="26" t="s">
        <v>681</v>
      </c>
      <c r="CN35" s="26" t="s">
        <v>593</v>
      </c>
      <c r="CO35" s="26" t="s">
        <v>594</v>
      </c>
      <c r="CP35" s="26" t="s">
        <v>595</v>
      </c>
      <c r="CQ35" s="26" t="s">
        <v>596</v>
      </c>
      <c r="CR35" s="26" t="s">
        <v>597</v>
      </c>
      <c r="CS35" s="26" t="s">
        <v>598</v>
      </c>
      <c r="CT35" s="26" t="s">
        <v>599</v>
      </c>
    </row>
    <row r="36" spans="1:98" ht="14.5" thickBot="1">
      <c r="A36" s="26" t="s">
        <v>619</v>
      </c>
      <c r="B36" s="27">
        <v>29.3</v>
      </c>
      <c r="C36" s="27">
        <v>10.9</v>
      </c>
      <c r="D36" s="27">
        <v>14.9</v>
      </c>
      <c r="E36" s="27">
        <v>17.399999999999999</v>
      </c>
      <c r="F36" s="27">
        <v>445.8</v>
      </c>
      <c r="G36" s="27">
        <v>10.9</v>
      </c>
      <c r="H36" s="27">
        <v>10.9</v>
      </c>
      <c r="I36" s="27">
        <v>15.9</v>
      </c>
      <c r="J36" s="27">
        <v>10.9</v>
      </c>
      <c r="K36" s="27">
        <v>10.9</v>
      </c>
      <c r="L36" s="27">
        <v>10.9</v>
      </c>
      <c r="M36" s="27">
        <v>464.1</v>
      </c>
      <c r="T36" s="26" t="s">
        <v>619</v>
      </c>
      <c r="U36" s="27">
        <v>14.9</v>
      </c>
      <c r="V36" s="27">
        <v>10.9</v>
      </c>
      <c r="W36" s="27">
        <v>10.9</v>
      </c>
      <c r="X36" s="27">
        <v>15.9</v>
      </c>
      <c r="Y36" s="27">
        <v>10.9</v>
      </c>
      <c r="Z36" s="27">
        <v>10.9</v>
      </c>
      <c r="AA36" s="27">
        <v>10.9</v>
      </c>
      <c r="AB36" s="27">
        <v>10.9</v>
      </c>
      <c r="AC36" s="27">
        <v>10.9</v>
      </c>
      <c r="AD36" s="27">
        <v>10.9</v>
      </c>
      <c r="AE36" s="27">
        <v>10.9</v>
      </c>
      <c r="AF36" s="27">
        <v>916.7</v>
      </c>
      <c r="AN36" s="26" t="s">
        <v>632</v>
      </c>
      <c r="AO36" s="27" t="s">
        <v>746</v>
      </c>
      <c r="AP36" s="27" t="s">
        <v>747</v>
      </c>
      <c r="AQ36" s="27" t="s">
        <v>747</v>
      </c>
      <c r="AR36" s="27" t="s">
        <v>747</v>
      </c>
      <c r="AS36" s="27" t="s">
        <v>747</v>
      </c>
      <c r="AT36" s="27" t="s">
        <v>747</v>
      </c>
      <c r="AU36" s="27" t="s">
        <v>747</v>
      </c>
      <c r="AV36" s="27" t="s">
        <v>747</v>
      </c>
      <c r="AW36" s="27" t="s">
        <v>747</v>
      </c>
      <c r="AX36" s="27" t="s">
        <v>747</v>
      </c>
      <c r="AY36" s="27" t="s">
        <v>747</v>
      </c>
      <c r="AZ36" s="27" t="s">
        <v>748</v>
      </c>
      <c r="BG36" s="26" t="s">
        <v>619</v>
      </c>
      <c r="BH36" s="27">
        <v>11</v>
      </c>
      <c r="BI36" s="27">
        <v>21.5</v>
      </c>
      <c r="BJ36" s="27">
        <v>12.5</v>
      </c>
      <c r="BK36" s="27">
        <v>11</v>
      </c>
      <c r="BL36" s="27">
        <v>11</v>
      </c>
      <c r="BM36" s="27">
        <v>15</v>
      </c>
      <c r="BN36" s="27">
        <v>11</v>
      </c>
      <c r="BO36" s="27">
        <v>22</v>
      </c>
      <c r="BP36" s="27">
        <v>11</v>
      </c>
      <c r="BQ36" s="27">
        <v>932</v>
      </c>
      <c r="BY36" s="26" t="s">
        <v>619</v>
      </c>
      <c r="BZ36" s="27">
        <v>508.6</v>
      </c>
      <c r="CA36" s="27">
        <v>11</v>
      </c>
      <c r="CB36" s="27">
        <v>490.1</v>
      </c>
      <c r="CC36" s="27">
        <v>13.5</v>
      </c>
      <c r="CM36" s="26" t="s">
        <v>619</v>
      </c>
      <c r="CN36" s="27">
        <v>11</v>
      </c>
      <c r="CO36" s="27">
        <v>475.1</v>
      </c>
      <c r="CP36" s="27">
        <v>14</v>
      </c>
      <c r="CQ36" s="27">
        <v>11</v>
      </c>
      <c r="CR36" s="27">
        <v>11</v>
      </c>
      <c r="CS36" s="27">
        <v>484.1</v>
      </c>
      <c r="CT36" s="27">
        <v>491.1</v>
      </c>
    </row>
    <row r="37" spans="1:98" ht="14.5" thickBot="1">
      <c r="A37" s="26" t="s">
        <v>627</v>
      </c>
      <c r="B37" s="27">
        <v>28.3</v>
      </c>
      <c r="C37" s="27">
        <v>9.9</v>
      </c>
      <c r="D37" s="27">
        <v>9.9</v>
      </c>
      <c r="E37" s="27">
        <v>9.9</v>
      </c>
      <c r="F37" s="27">
        <v>444.8</v>
      </c>
      <c r="G37" s="27">
        <v>9.9</v>
      </c>
      <c r="H37" s="27">
        <v>9.9</v>
      </c>
      <c r="I37" s="27">
        <v>9.9</v>
      </c>
      <c r="J37" s="27">
        <v>9.9</v>
      </c>
      <c r="K37" s="27">
        <v>9.9</v>
      </c>
      <c r="L37" s="27">
        <v>9.9</v>
      </c>
      <c r="M37" s="27">
        <v>463.1</v>
      </c>
      <c r="T37" s="26" t="s">
        <v>627</v>
      </c>
      <c r="U37" s="27">
        <v>9.9</v>
      </c>
      <c r="V37" s="27">
        <v>9.9</v>
      </c>
      <c r="W37" s="27">
        <v>9.9</v>
      </c>
      <c r="X37" s="27">
        <v>9.9</v>
      </c>
      <c r="Y37" s="27">
        <v>9.9</v>
      </c>
      <c r="Z37" s="27">
        <v>9.9</v>
      </c>
      <c r="AA37" s="27">
        <v>9.9</v>
      </c>
      <c r="AB37" s="27">
        <v>9.9</v>
      </c>
      <c r="AC37" s="27">
        <v>9.9</v>
      </c>
      <c r="AD37" s="27">
        <v>9.9</v>
      </c>
      <c r="AE37" s="27">
        <v>9.9</v>
      </c>
      <c r="AF37" s="27">
        <v>915.7</v>
      </c>
      <c r="AN37" s="26" t="s">
        <v>637</v>
      </c>
      <c r="AO37" s="27" t="s">
        <v>749</v>
      </c>
      <c r="AP37" s="27" t="s">
        <v>750</v>
      </c>
      <c r="AQ37" s="27" t="s">
        <v>750</v>
      </c>
      <c r="AR37" s="27" t="s">
        <v>750</v>
      </c>
      <c r="AS37" s="27" t="s">
        <v>750</v>
      </c>
      <c r="AT37" s="27" t="s">
        <v>750</v>
      </c>
      <c r="AU37" s="27" t="s">
        <v>750</v>
      </c>
      <c r="AV37" s="27" t="s">
        <v>750</v>
      </c>
      <c r="AW37" s="27" t="s">
        <v>750</v>
      </c>
      <c r="AX37" s="27" t="s">
        <v>750</v>
      </c>
      <c r="AY37" s="27" t="s">
        <v>750</v>
      </c>
      <c r="AZ37" s="27" t="s">
        <v>751</v>
      </c>
      <c r="BG37" s="26" t="s">
        <v>627</v>
      </c>
      <c r="BH37" s="27">
        <v>10</v>
      </c>
      <c r="BI37" s="27">
        <v>10</v>
      </c>
      <c r="BJ37" s="27">
        <v>11.5</v>
      </c>
      <c r="BK37" s="27">
        <v>10</v>
      </c>
      <c r="BL37" s="27">
        <v>10</v>
      </c>
      <c r="BM37" s="27">
        <v>14</v>
      </c>
      <c r="BN37" s="27">
        <v>10</v>
      </c>
      <c r="BO37" s="27">
        <v>10</v>
      </c>
      <c r="BP37" s="27">
        <v>10</v>
      </c>
      <c r="BQ37" s="27">
        <v>931</v>
      </c>
      <c r="BY37" s="26" t="s">
        <v>627</v>
      </c>
      <c r="BZ37" s="27">
        <v>507.6</v>
      </c>
      <c r="CA37" s="27">
        <v>10</v>
      </c>
      <c r="CB37" s="27">
        <v>489.1</v>
      </c>
      <c r="CC37" s="27">
        <v>12.5</v>
      </c>
      <c r="CM37" s="26" t="s">
        <v>627</v>
      </c>
      <c r="CN37" s="27">
        <v>10</v>
      </c>
      <c r="CO37" s="27">
        <v>21.5</v>
      </c>
      <c r="CP37" s="27">
        <v>13</v>
      </c>
      <c r="CQ37" s="27">
        <v>10</v>
      </c>
      <c r="CR37" s="27">
        <v>10</v>
      </c>
      <c r="CS37" s="27">
        <v>483.1</v>
      </c>
      <c r="CT37" s="27">
        <v>490.1</v>
      </c>
    </row>
    <row r="38" spans="1:98" ht="14.5" thickBot="1">
      <c r="A38" s="26" t="s">
        <v>632</v>
      </c>
      <c r="B38" s="27">
        <v>27.3</v>
      </c>
      <c r="C38" s="27">
        <v>8.9</v>
      </c>
      <c r="D38" s="27">
        <v>8.9</v>
      </c>
      <c r="E38" s="27">
        <v>8.9</v>
      </c>
      <c r="F38" s="27">
        <v>443.8</v>
      </c>
      <c r="G38" s="27">
        <v>8.9</v>
      </c>
      <c r="H38" s="27">
        <v>8.9</v>
      </c>
      <c r="I38" s="27">
        <v>8.9</v>
      </c>
      <c r="J38" s="27">
        <v>8.9</v>
      </c>
      <c r="K38" s="27">
        <v>8.9</v>
      </c>
      <c r="L38" s="27">
        <v>8.9</v>
      </c>
      <c r="M38" s="27">
        <v>462.1</v>
      </c>
      <c r="T38" s="26" t="s">
        <v>632</v>
      </c>
      <c r="U38" s="27">
        <v>8.9</v>
      </c>
      <c r="V38" s="27">
        <v>8.9</v>
      </c>
      <c r="W38" s="27">
        <v>8.9</v>
      </c>
      <c r="X38" s="27">
        <v>8.9</v>
      </c>
      <c r="Y38" s="27">
        <v>8.9</v>
      </c>
      <c r="Z38" s="27">
        <v>8.9</v>
      </c>
      <c r="AA38" s="27">
        <v>8.9</v>
      </c>
      <c r="AB38" s="27">
        <v>8.9</v>
      </c>
      <c r="AC38" s="27">
        <v>8.9</v>
      </c>
      <c r="AD38" s="27">
        <v>8.9</v>
      </c>
      <c r="AE38" s="27">
        <v>8.9</v>
      </c>
      <c r="AF38" s="27">
        <v>914.7</v>
      </c>
      <c r="AN38" s="26" t="s">
        <v>642</v>
      </c>
      <c r="AO38" s="27" t="s">
        <v>752</v>
      </c>
      <c r="AP38" s="27" t="s">
        <v>753</v>
      </c>
      <c r="AQ38" s="27" t="s">
        <v>753</v>
      </c>
      <c r="AR38" s="27" t="s">
        <v>753</v>
      </c>
      <c r="AS38" s="27" t="s">
        <v>753</v>
      </c>
      <c r="AT38" s="27" t="s">
        <v>753</v>
      </c>
      <c r="AU38" s="27" t="s">
        <v>753</v>
      </c>
      <c r="AV38" s="27" t="s">
        <v>753</v>
      </c>
      <c r="AW38" s="27" t="s">
        <v>753</v>
      </c>
      <c r="AX38" s="27" t="s">
        <v>753</v>
      </c>
      <c r="AY38" s="27" t="s">
        <v>753</v>
      </c>
      <c r="AZ38" s="27" t="s">
        <v>754</v>
      </c>
      <c r="BG38" s="26" t="s">
        <v>632</v>
      </c>
      <c r="BH38" s="27">
        <v>9</v>
      </c>
      <c r="BI38" s="27">
        <v>9</v>
      </c>
      <c r="BJ38" s="27">
        <v>10.5</v>
      </c>
      <c r="BK38" s="27">
        <v>9</v>
      </c>
      <c r="BL38" s="27">
        <v>9</v>
      </c>
      <c r="BM38" s="27">
        <v>9</v>
      </c>
      <c r="BN38" s="27">
        <v>9</v>
      </c>
      <c r="BO38" s="27">
        <v>9</v>
      </c>
      <c r="BP38" s="27">
        <v>9</v>
      </c>
      <c r="BQ38" s="27">
        <v>930</v>
      </c>
      <c r="BY38" s="26" t="s">
        <v>632</v>
      </c>
      <c r="BZ38" s="27">
        <v>506.6</v>
      </c>
      <c r="CA38" s="27">
        <v>9</v>
      </c>
      <c r="CB38" s="27">
        <v>488.1</v>
      </c>
      <c r="CC38" s="27">
        <v>10</v>
      </c>
      <c r="CM38" s="26" t="s">
        <v>632</v>
      </c>
      <c r="CN38" s="27">
        <v>9</v>
      </c>
      <c r="CO38" s="27">
        <v>20.5</v>
      </c>
      <c r="CP38" s="27">
        <v>9</v>
      </c>
      <c r="CQ38" s="27">
        <v>9</v>
      </c>
      <c r="CR38" s="27">
        <v>9</v>
      </c>
      <c r="CS38" s="27">
        <v>482.1</v>
      </c>
      <c r="CT38" s="27">
        <v>489.1</v>
      </c>
    </row>
    <row r="39" spans="1:98" ht="14.5" thickBot="1">
      <c r="A39" s="26" t="s">
        <v>637</v>
      </c>
      <c r="B39" s="27">
        <v>26.3</v>
      </c>
      <c r="C39" s="27">
        <v>7.9</v>
      </c>
      <c r="D39" s="27">
        <v>7.9</v>
      </c>
      <c r="E39" s="27">
        <v>7.9</v>
      </c>
      <c r="F39" s="27">
        <v>442.8</v>
      </c>
      <c r="G39" s="27">
        <v>7.9</v>
      </c>
      <c r="H39" s="27">
        <v>7.9</v>
      </c>
      <c r="I39" s="27">
        <v>7.9</v>
      </c>
      <c r="J39" s="27">
        <v>7.9</v>
      </c>
      <c r="K39" s="27">
        <v>7.9</v>
      </c>
      <c r="L39" s="27">
        <v>7.9</v>
      </c>
      <c r="M39" s="27">
        <v>461.1</v>
      </c>
      <c r="T39" s="26" t="s">
        <v>637</v>
      </c>
      <c r="U39" s="27">
        <v>7.9</v>
      </c>
      <c r="V39" s="27">
        <v>7.9</v>
      </c>
      <c r="W39" s="27">
        <v>7.9</v>
      </c>
      <c r="X39" s="27">
        <v>7.9</v>
      </c>
      <c r="Y39" s="27">
        <v>7.9</v>
      </c>
      <c r="Z39" s="27">
        <v>7.9</v>
      </c>
      <c r="AA39" s="27">
        <v>7.9</v>
      </c>
      <c r="AB39" s="27">
        <v>7.9</v>
      </c>
      <c r="AC39" s="27">
        <v>7.9</v>
      </c>
      <c r="AD39" s="27">
        <v>7.9</v>
      </c>
      <c r="AE39" s="27">
        <v>7.9</v>
      </c>
      <c r="AF39" s="27">
        <v>913.7</v>
      </c>
      <c r="AN39" s="26" t="s">
        <v>647</v>
      </c>
      <c r="AO39" s="27" t="s">
        <v>755</v>
      </c>
      <c r="AP39" s="27" t="s">
        <v>756</v>
      </c>
      <c r="AQ39" s="27" t="s">
        <v>756</v>
      </c>
      <c r="AR39" s="27" t="s">
        <v>756</v>
      </c>
      <c r="AS39" s="27" t="s">
        <v>756</v>
      </c>
      <c r="AT39" s="27" t="s">
        <v>756</v>
      </c>
      <c r="AU39" s="27" t="s">
        <v>756</v>
      </c>
      <c r="AV39" s="27" t="s">
        <v>756</v>
      </c>
      <c r="AW39" s="27" t="s">
        <v>756</v>
      </c>
      <c r="AX39" s="27" t="s">
        <v>756</v>
      </c>
      <c r="AY39" s="27" t="s">
        <v>756</v>
      </c>
      <c r="AZ39" s="27" t="s">
        <v>757</v>
      </c>
      <c r="BG39" s="26" t="s">
        <v>637</v>
      </c>
      <c r="BH39" s="27">
        <v>8</v>
      </c>
      <c r="BI39" s="27">
        <v>8</v>
      </c>
      <c r="BJ39" s="27">
        <v>8</v>
      </c>
      <c r="BK39" s="27">
        <v>8</v>
      </c>
      <c r="BL39" s="27">
        <v>8</v>
      </c>
      <c r="BM39" s="27">
        <v>8</v>
      </c>
      <c r="BN39" s="27">
        <v>8</v>
      </c>
      <c r="BO39" s="27">
        <v>8</v>
      </c>
      <c r="BP39" s="27">
        <v>8</v>
      </c>
      <c r="BQ39" s="27">
        <v>929</v>
      </c>
      <c r="BY39" s="26" t="s">
        <v>637</v>
      </c>
      <c r="BZ39" s="27">
        <v>505.6</v>
      </c>
      <c r="CA39" s="27">
        <v>8</v>
      </c>
      <c r="CB39" s="27">
        <v>487.1</v>
      </c>
      <c r="CC39" s="27">
        <v>9</v>
      </c>
      <c r="CM39" s="26" t="s">
        <v>637</v>
      </c>
      <c r="CN39" s="27">
        <v>8</v>
      </c>
      <c r="CO39" s="27">
        <v>15</v>
      </c>
      <c r="CP39" s="27">
        <v>8</v>
      </c>
      <c r="CQ39" s="27">
        <v>8</v>
      </c>
      <c r="CR39" s="27">
        <v>8</v>
      </c>
      <c r="CS39" s="27">
        <v>481.1</v>
      </c>
      <c r="CT39" s="27">
        <v>488.1</v>
      </c>
    </row>
    <row r="40" spans="1:98" ht="14.5" thickBot="1">
      <c r="A40" s="26" t="s">
        <v>642</v>
      </c>
      <c r="B40" s="27">
        <v>25.3</v>
      </c>
      <c r="C40" s="27">
        <v>6.9</v>
      </c>
      <c r="D40" s="27">
        <v>6.9</v>
      </c>
      <c r="E40" s="27">
        <v>6.9</v>
      </c>
      <c r="F40" s="27">
        <v>441.8</v>
      </c>
      <c r="G40" s="27">
        <v>6.9</v>
      </c>
      <c r="H40" s="27">
        <v>6.9</v>
      </c>
      <c r="I40" s="27">
        <v>6.9</v>
      </c>
      <c r="J40" s="27">
        <v>6.9</v>
      </c>
      <c r="K40" s="27">
        <v>6.9</v>
      </c>
      <c r="L40" s="27">
        <v>6.9</v>
      </c>
      <c r="M40" s="27">
        <v>460.1</v>
      </c>
      <c r="T40" s="26" t="s">
        <v>642</v>
      </c>
      <c r="U40" s="27">
        <v>7</v>
      </c>
      <c r="V40" s="27">
        <v>7</v>
      </c>
      <c r="W40" s="27">
        <v>7</v>
      </c>
      <c r="X40" s="27">
        <v>7</v>
      </c>
      <c r="Y40" s="27">
        <v>7</v>
      </c>
      <c r="Z40" s="27">
        <v>7</v>
      </c>
      <c r="AA40" s="27">
        <v>7</v>
      </c>
      <c r="AB40" s="27">
        <v>7</v>
      </c>
      <c r="AC40" s="27">
        <v>7</v>
      </c>
      <c r="AD40" s="27">
        <v>7</v>
      </c>
      <c r="AE40" s="27">
        <v>7</v>
      </c>
      <c r="AF40" s="27">
        <v>912.7</v>
      </c>
      <c r="AN40" s="26" t="s">
        <v>652</v>
      </c>
      <c r="AO40" s="27" t="s">
        <v>758</v>
      </c>
      <c r="AP40" s="27" t="s">
        <v>759</v>
      </c>
      <c r="AQ40" s="27" t="s">
        <v>759</v>
      </c>
      <c r="AR40" s="27" t="s">
        <v>759</v>
      </c>
      <c r="AS40" s="27" t="s">
        <v>759</v>
      </c>
      <c r="AT40" s="27" t="s">
        <v>759</v>
      </c>
      <c r="AU40" s="27" t="s">
        <v>759</v>
      </c>
      <c r="AV40" s="27" t="s">
        <v>759</v>
      </c>
      <c r="AW40" s="27" t="s">
        <v>759</v>
      </c>
      <c r="AX40" s="27" t="s">
        <v>759</v>
      </c>
      <c r="AY40" s="27" t="s">
        <v>759</v>
      </c>
      <c r="AZ40" s="27" t="s">
        <v>760</v>
      </c>
      <c r="BG40" s="26" t="s">
        <v>642</v>
      </c>
      <c r="BH40" s="27">
        <v>7</v>
      </c>
      <c r="BI40" s="27">
        <v>7</v>
      </c>
      <c r="BJ40" s="27">
        <v>7</v>
      </c>
      <c r="BK40" s="27">
        <v>7</v>
      </c>
      <c r="BL40" s="27">
        <v>7</v>
      </c>
      <c r="BM40" s="27">
        <v>7</v>
      </c>
      <c r="BN40" s="27">
        <v>7</v>
      </c>
      <c r="BO40" s="27">
        <v>7</v>
      </c>
      <c r="BP40" s="27">
        <v>7</v>
      </c>
      <c r="BQ40" s="27">
        <v>928</v>
      </c>
      <c r="BY40" s="26" t="s">
        <v>642</v>
      </c>
      <c r="BZ40" s="27">
        <v>504.6</v>
      </c>
      <c r="CA40" s="27">
        <v>7</v>
      </c>
      <c r="CB40" s="27">
        <v>486.1</v>
      </c>
      <c r="CC40" s="27">
        <v>8</v>
      </c>
      <c r="CM40" s="26" t="s">
        <v>642</v>
      </c>
      <c r="CN40" s="27">
        <v>7</v>
      </c>
      <c r="CO40" s="27">
        <v>14</v>
      </c>
      <c r="CP40" s="27">
        <v>7</v>
      </c>
      <c r="CQ40" s="27">
        <v>7</v>
      </c>
      <c r="CR40" s="27">
        <v>7</v>
      </c>
      <c r="CS40" s="27">
        <v>480.1</v>
      </c>
      <c r="CT40" s="27">
        <v>487.1</v>
      </c>
    </row>
    <row r="41" spans="1:98" ht="14.5" thickBot="1">
      <c r="A41" s="26" t="s">
        <v>647</v>
      </c>
      <c r="B41" s="27">
        <v>24.3</v>
      </c>
      <c r="C41" s="27">
        <v>6</v>
      </c>
      <c r="D41" s="27">
        <v>6</v>
      </c>
      <c r="E41" s="27">
        <v>6</v>
      </c>
      <c r="F41" s="27">
        <v>440.8</v>
      </c>
      <c r="G41" s="27">
        <v>6</v>
      </c>
      <c r="H41" s="27">
        <v>6</v>
      </c>
      <c r="I41" s="27">
        <v>6</v>
      </c>
      <c r="J41" s="27">
        <v>6</v>
      </c>
      <c r="K41" s="27">
        <v>6</v>
      </c>
      <c r="L41" s="27">
        <v>6</v>
      </c>
      <c r="M41" s="27">
        <v>459.1</v>
      </c>
      <c r="T41" s="26" t="s">
        <v>647</v>
      </c>
      <c r="U41" s="27">
        <v>6</v>
      </c>
      <c r="V41" s="27">
        <v>6</v>
      </c>
      <c r="W41" s="27">
        <v>6</v>
      </c>
      <c r="X41" s="27">
        <v>6</v>
      </c>
      <c r="Y41" s="27">
        <v>6</v>
      </c>
      <c r="Z41" s="27">
        <v>6</v>
      </c>
      <c r="AA41" s="27">
        <v>6</v>
      </c>
      <c r="AB41" s="27">
        <v>6</v>
      </c>
      <c r="AC41" s="27">
        <v>6</v>
      </c>
      <c r="AD41" s="27">
        <v>6</v>
      </c>
      <c r="AE41" s="27">
        <v>6</v>
      </c>
      <c r="AF41" s="27">
        <v>911.7</v>
      </c>
      <c r="AN41" s="26" t="s">
        <v>657</v>
      </c>
      <c r="AO41" s="27" t="s">
        <v>761</v>
      </c>
      <c r="AP41" s="27" t="s">
        <v>762</v>
      </c>
      <c r="AQ41" s="27" t="s">
        <v>762</v>
      </c>
      <c r="AR41" s="27" t="s">
        <v>762</v>
      </c>
      <c r="AS41" s="27" t="s">
        <v>762</v>
      </c>
      <c r="AT41" s="27" t="s">
        <v>762</v>
      </c>
      <c r="AU41" s="27" t="s">
        <v>762</v>
      </c>
      <c r="AV41" s="27" t="s">
        <v>762</v>
      </c>
      <c r="AW41" s="27" t="s">
        <v>762</v>
      </c>
      <c r="AX41" s="27" t="s">
        <v>762</v>
      </c>
      <c r="AY41" s="27" t="s">
        <v>762</v>
      </c>
      <c r="AZ41" s="27" t="s">
        <v>763</v>
      </c>
      <c r="BG41" s="26" t="s">
        <v>647</v>
      </c>
      <c r="BH41" s="27">
        <v>6</v>
      </c>
      <c r="BI41" s="27">
        <v>6</v>
      </c>
      <c r="BJ41" s="27">
        <v>6</v>
      </c>
      <c r="BK41" s="27">
        <v>6</v>
      </c>
      <c r="BL41" s="27">
        <v>6</v>
      </c>
      <c r="BM41" s="27">
        <v>6</v>
      </c>
      <c r="BN41" s="27">
        <v>6</v>
      </c>
      <c r="BO41" s="27">
        <v>6</v>
      </c>
      <c r="BP41" s="27">
        <v>6</v>
      </c>
      <c r="BQ41" s="27">
        <v>927</v>
      </c>
      <c r="BY41" s="26" t="s">
        <v>647</v>
      </c>
      <c r="BZ41" s="27">
        <v>503.6</v>
      </c>
      <c r="CA41" s="27">
        <v>6</v>
      </c>
      <c r="CB41" s="27">
        <v>485.1</v>
      </c>
      <c r="CC41" s="27">
        <v>7</v>
      </c>
      <c r="CM41" s="26" t="s">
        <v>647</v>
      </c>
      <c r="CN41" s="27">
        <v>6</v>
      </c>
      <c r="CO41" s="27">
        <v>13</v>
      </c>
      <c r="CP41" s="27">
        <v>6</v>
      </c>
      <c r="CQ41" s="27">
        <v>6</v>
      </c>
      <c r="CR41" s="27">
        <v>6</v>
      </c>
      <c r="CS41" s="27">
        <v>479.1</v>
      </c>
      <c r="CT41" s="27">
        <v>486.1</v>
      </c>
    </row>
    <row r="42" spans="1:98" ht="14.5" thickBot="1">
      <c r="A42" s="26" t="s">
        <v>652</v>
      </c>
      <c r="B42" s="27">
        <v>23.3</v>
      </c>
      <c r="C42" s="27">
        <v>5</v>
      </c>
      <c r="D42" s="27">
        <v>5</v>
      </c>
      <c r="E42" s="27">
        <v>5</v>
      </c>
      <c r="F42" s="27">
        <v>439.8</v>
      </c>
      <c r="G42" s="27">
        <v>5</v>
      </c>
      <c r="H42" s="27">
        <v>5</v>
      </c>
      <c r="I42" s="27">
        <v>5</v>
      </c>
      <c r="J42" s="27">
        <v>5</v>
      </c>
      <c r="K42" s="27">
        <v>5</v>
      </c>
      <c r="L42" s="27">
        <v>5</v>
      </c>
      <c r="M42" s="27">
        <v>458.2</v>
      </c>
      <c r="T42" s="26" t="s">
        <v>652</v>
      </c>
      <c r="U42" s="27">
        <v>5</v>
      </c>
      <c r="V42" s="27">
        <v>5</v>
      </c>
      <c r="W42" s="27">
        <v>5</v>
      </c>
      <c r="X42" s="27">
        <v>5</v>
      </c>
      <c r="Y42" s="27">
        <v>5</v>
      </c>
      <c r="Z42" s="27">
        <v>5</v>
      </c>
      <c r="AA42" s="27">
        <v>5</v>
      </c>
      <c r="AB42" s="27">
        <v>5</v>
      </c>
      <c r="AC42" s="27">
        <v>5</v>
      </c>
      <c r="AD42" s="27">
        <v>5</v>
      </c>
      <c r="AE42" s="27">
        <v>5</v>
      </c>
      <c r="AF42" s="27">
        <v>910.7</v>
      </c>
      <c r="AN42" s="26" t="s">
        <v>662</v>
      </c>
      <c r="AO42" s="27" t="s">
        <v>764</v>
      </c>
      <c r="AP42" s="27" t="s">
        <v>765</v>
      </c>
      <c r="AQ42" s="27" t="s">
        <v>765</v>
      </c>
      <c r="AR42" s="27" t="s">
        <v>765</v>
      </c>
      <c r="AS42" s="27" t="s">
        <v>765</v>
      </c>
      <c r="AT42" s="27" t="s">
        <v>765</v>
      </c>
      <c r="AU42" s="27" t="s">
        <v>765</v>
      </c>
      <c r="AV42" s="27" t="s">
        <v>765</v>
      </c>
      <c r="AW42" s="27" t="s">
        <v>765</v>
      </c>
      <c r="AX42" s="27" t="s">
        <v>765</v>
      </c>
      <c r="AY42" s="27" t="s">
        <v>765</v>
      </c>
      <c r="AZ42" s="27" t="s">
        <v>766</v>
      </c>
      <c r="BG42" s="26" t="s">
        <v>652</v>
      </c>
      <c r="BH42" s="27">
        <v>5</v>
      </c>
      <c r="BI42" s="27">
        <v>5</v>
      </c>
      <c r="BJ42" s="27">
        <v>5</v>
      </c>
      <c r="BK42" s="27">
        <v>5</v>
      </c>
      <c r="BL42" s="27">
        <v>5</v>
      </c>
      <c r="BM42" s="27">
        <v>5</v>
      </c>
      <c r="BN42" s="27">
        <v>5</v>
      </c>
      <c r="BO42" s="27">
        <v>5</v>
      </c>
      <c r="BP42" s="27">
        <v>5</v>
      </c>
      <c r="BQ42" s="27">
        <v>926</v>
      </c>
      <c r="BY42" s="26" t="s">
        <v>652</v>
      </c>
      <c r="BZ42" s="27">
        <v>502.6</v>
      </c>
      <c r="CA42" s="27">
        <v>5</v>
      </c>
      <c r="CB42" s="27">
        <v>484.1</v>
      </c>
      <c r="CC42" s="27">
        <v>6</v>
      </c>
      <c r="CM42" s="26" t="s">
        <v>652</v>
      </c>
      <c r="CN42" s="27">
        <v>5</v>
      </c>
      <c r="CO42" s="27">
        <v>12</v>
      </c>
      <c r="CP42" s="27">
        <v>5</v>
      </c>
      <c r="CQ42" s="27">
        <v>5</v>
      </c>
      <c r="CR42" s="27">
        <v>5</v>
      </c>
      <c r="CS42" s="27">
        <v>478.1</v>
      </c>
      <c r="CT42" s="27">
        <v>485.1</v>
      </c>
    </row>
    <row r="43" spans="1:98" ht="14.5" thickBot="1">
      <c r="A43" s="26" t="s">
        <v>657</v>
      </c>
      <c r="B43" s="27">
        <v>22.3</v>
      </c>
      <c r="C43" s="27">
        <v>4</v>
      </c>
      <c r="D43" s="27">
        <v>4</v>
      </c>
      <c r="E43" s="27">
        <v>4</v>
      </c>
      <c r="F43" s="27">
        <v>438.8</v>
      </c>
      <c r="G43" s="27">
        <v>4</v>
      </c>
      <c r="H43" s="27">
        <v>4</v>
      </c>
      <c r="I43" s="27">
        <v>4</v>
      </c>
      <c r="J43" s="27">
        <v>4</v>
      </c>
      <c r="K43" s="27">
        <v>4</v>
      </c>
      <c r="L43" s="27">
        <v>4</v>
      </c>
      <c r="M43" s="27">
        <v>457.2</v>
      </c>
      <c r="T43" s="26" t="s">
        <v>657</v>
      </c>
      <c r="U43" s="27">
        <v>4</v>
      </c>
      <c r="V43" s="27">
        <v>4</v>
      </c>
      <c r="W43" s="27">
        <v>4</v>
      </c>
      <c r="X43" s="27">
        <v>4</v>
      </c>
      <c r="Y43" s="27">
        <v>4</v>
      </c>
      <c r="Z43" s="27">
        <v>4</v>
      </c>
      <c r="AA43" s="27">
        <v>4</v>
      </c>
      <c r="AB43" s="27">
        <v>4</v>
      </c>
      <c r="AC43" s="27">
        <v>4</v>
      </c>
      <c r="AD43" s="27">
        <v>4</v>
      </c>
      <c r="AE43" s="27">
        <v>4</v>
      </c>
      <c r="AF43" s="27">
        <v>909.8</v>
      </c>
      <c r="AN43" s="26" t="s">
        <v>667</v>
      </c>
      <c r="AO43" s="27" t="s">
        <v>767</v>
      </c>
      <c r="AP43" s="27" t="s">
        <v>768</v>
      </c>
      <c r="AQ43" s="27" t="s">
        <v>768</v>
      </c>
      <c r="AR43" s="27" t="s">
        <v>768</v>
      </c>
      <c r="AS43" s="27" t="s">
        <v>768</v>
      </c>
      <c r="AT43" s="27" t="s">
        <v>768</v>
      </c>
      <c r="AU43" s="27" t="s">
        <v>768</v>
      </c>
      <c r="AV43" s="27" t="s">
        <v>768</v>
      </c>
      <c r="AW43" s="27" t="s">
        <v>768</v>
      </c>
      <c r="AX43" s="27" t="s">
        <v>768</v>
      </c>
      <c r="AY43" s="27" t="s">
        <v>768</v>
      </c>
      <c r="AZ43" s="27" t="s">
        <v>769</v>
      </c>
      <c r="BG43" s="26" t="s">
        <v>657</v>
      </c>
      <c r="BH43" s="27">
        <v>4</v>
      </c>
      <c r="BI43" s="27">
        <v>4</v>
      </c>
      <c r="BJ43" s="27">
        <v>4</v>
      </c>
      <c r="BK43" s="27">
        <v>4</v>
      </c>
      <c r="BL43" s="27">
        <v>4</v>
      </c>
      <c r="BM43" s="27">
        <v>4</v>
      </c>
      <c r="BN43" s="27">
        <v>4</v>
      </c>
      <c r="BO43" s="27">
        <v>4</v>
      </c>
      <c r="BP43" s="27">
        <v>4</v>
      </c>
      <c r="BQ43" s="27">
        <v>925</v>
      </c>
      <c r="BY43" s="26" t="s">
        <v>657</v>
      </c>
      <c r="BZ43" s="27">
        <v>501.6</v>
      </c>
      <c r="CA43" s="27">
        <v>4</v>
      </c>
      <c r="CB43" s="27">
        <v>483.1</v>
      </c>
      <c r="CC43" s="27">
        <v>5</v>
      </c>
      <c r="CM43" s="26" t="s">
        <v>657</v>
      </c>
      <c r="CN43" s="27">
        <v>4</v>
      </c>
      <c r="CO43" s="27">
        <v>11</v>
      </c>
      <c r="CP43" s="27">
        <v>4</v>
      </c>
      <c r="CQ43" s="27">
        <v>4</v>
      </c>
      <c r="CR43" s="27">
        <v>4</v>
      </c>
      <c r="CS43" s="27">
        <v>466.6</v>
      </c>
      <c r="CT43" s="27">
        <v>484.1</v>
      </c>
    </row>
    <row r="44" spans="1:98" ht="14.5" thickBot="1">
      <c r="A44" s="26" t="s">
        <v>662</v>
      </c>
      <c r="B44" s="27">
        <v>21.3</v>
      </c>
      <c r="C44" s="27">
        <v>3</v>
      </c>
      <c r="D44" s="27">
        <v>3</v>
      </c>
      <c r="E44" s="27">
        <v>3</v>
      </c>
      <c r="F44" s="27">
        <v>437.8</v>
      </c>
      <c r="G44" s="27">
        <v>3</v>
      </c>
      <c r="H44" s="27">
        <v>3</v>
      </c>
      <c r="I44" s="27">
        <v>3</v>
      </c>
      <c r="J44" s="27">
        <v>3</v>
      </c>
      <c r="K44" s="27">
        <v>3</v>
      </c>
      <c r="L44" s="27">
        <v>3</v>
      </c>
      <c r="M44" s="27">
        <v>456.2</v>
      </c>
      <c r="T44" s="26" t="s">
        <v>662</v>
      </c>
      <c r="U44" s="27">
        <v>3</v>
      </c>
      <c r="V44" s="27">
        <v>3</v>
      </c>
      <c r="W44" s="27">
        <v>3</v>
      </c>
      <c r="X44" s="27">
        <v>3</v>
      </c>
      <c r="Y44" s="27">
        <v>3</v>
      </c>
      <c r="Z44" s="27">
        <v>3</v>
      </c>
      <c r="AA44" s="27">
        <v>3</v>
      </c>
      <c r="AB44" s="27">
        <v>3</v>
      </c>
      <c r="AC44" s="27">
        <v>3</v>
      </c>
      <c r="AD44" s="27">
        <v>3</v>
      </c>
      <c r="AE44" s="27">
        <v>3</v>
      </c>
      <c r="AF44" s="27">
        <v>908.8</v>
      </c>
      <c r="AN44" s="26" t="s">
        <v>672</v>
      </c>
      <c r="AO44" s="27" t="s">
        <v>770</v>
      </c>
      <c r="AP44" s="27" t="s">
        <v>771</v>
      </c>
      <c r="AQ44" s="27" t="s">
        <v>771</v>
      </c>
      <c r="AR44" s="27" t="s">
        <v>771</v>
      </c>
      <c r="AS44" s="27" t="s">
        <v>771</v>
      </c>
      <c r="AT44" s="27" t="s">
        <v>771</v>
      </c>
      <c r="AU44" s="27" t="s">
        <v>771</v>
      </c>
      <c r="AV44" s="27" t="s">
        <v>771</v>
      </c>
      <c r="AW44" s="27" t="s">
        <v>771</v>
      </c>
      <c r="AX44" s="27" t="s">
        <v>771</v>
      </c>
      <c r="AY44" s="27" t="s">
        <v>771</v>
      </c>
      <c r="AZ44" s="27" t="s">
        <v>772</v>
      </c>
      <c r="BG44" s="26" t="s">
        <v>662</v>
      </c>
      <c r="BH44" s="27">
        <v>3</v>
      </c>
      <c r="BI44" s="27">
        <v>3</v>
      </c>
      <c r="BJ44" s="27">
        <v>3</v>
      </c>
      <c r="BK44" s="27">
        <v>3</v>
      </c>
      <c r="BL44" s="27">
        <v>3</v>
      </c>
      <c r="BM44" s="27">
        <v>3</v>
      </c>
      <c r="BN44" s="27">
        <v>3</v>
      </c>
      <c r="BO44" s="27">
        <v>3</v>
      </c>
      <c r="BP44" s="27">
        <v>3</v>
      </c>
      <c r="BQ44" s="27">
        <v>921.5</v>
      </c>
      <c r="BY44" s="26" t="s">
        <v>662</v>
      </c>
      <c r="BZ44" s="27">
        <v>500.6</v>
      </c>
      <c r="CA44" s="27">
        <v>3</v>
      </c>
      <c r="CB44" s="27">
        <v>482.1</v>
      </c>
      <c r="CC44" s="27">
        <v>4</v>
      </c>
      <c r="CM44" s="26" t="s">
        <v>662</v>
      </c>
      <c r="CN44" s="27">
        <v>3</v>
      </c>
      <c r="CO44" s="27">
        <v>10</v>
      </c>
      <c r="CP44" s="27">
        <v>3</v>
      </c>
      <c r="CQ44" s="27">
        <v>3</v>
      </c>
      <c r="CR44" s="27">
        <v>3</v>
      </c>
      <c r="CS44" s="27">
        <v>465.6</v>
      </c>
      <c r="CT44" s="27">
        <v>3</v>
      </c>
    </row>
    <row r="45" spans="1:98" ht="14.5" thickBot="1">
      <c r="A45" s="26" t="s">
        <v>667</v>
      </c>
      <c r="B45" s="27">
        <v>20.3</v>
      </c>
      <c r="C45" s="27">
        <v>2</v>
      </c>
      <c r="D45" s="27">
        <v>2</v>
      </c>
      <c r="E45" s="27">
        <v>2</v>
      </c>
      <c r="F45" s="27">
        <v>436.8</v>
      </c>
      <c r="G45" s="27">
        <v>2</v>
      </c>
      <c r="H45" s="27">
        <v>2</v>
      </c>
      <c r="I45" s="27">
        <v>2</v>
      </c>
      <c r="J45" s="27">
        <v>2</v>
      </c>
      <c r="K45" s="27">
        <v>2</v>
      </c>
      <c r="L45" s="27">
        <v>2</v>
      </c>
      <c r="M45" s="27">
        <v>455.2</v>
      </c>
      <c r="T45" s="26" t="s">
        <v>667</v>
      </c>
      <c r="U45" s="27">
        <v>2</v>
      </c>
      <c r="V45" s="27">
        <v>2</v>
      </c>
      <c r="W45" s="27">
        <v>2</v>
      </c>
      <c r="X45" s="27">
        <v>2</v>
      </c>
      <c r="Y45" s="27">
        <v>2</v>
      </c>
      <c r="Z45" s="27">
        <v>2</v>
      </c>
      <c r="AA45" s="27">
        <v>2</v>
      </c>
      <c r="AB45" s="27">
        <v>2</v>
      </c>
      <c r="AC45" s="27">
        <v>2</v>
      </c>
      <c r="AD45" s="27">
        <v>2</v>
      </c>
      <c r="AE45" s="27">
        <v>2</v>
      </c>
      <c r="AF45" s="27">
        <v>907.8</v>
      </c>
      <c r="AN45" s="26" t="s">
        <v>677</v>
      </c>
      <c r="AO45" s="27" t="s">
        <v>773</v>
      </c>
      <c r="AP45" s="27" t="s">
        <v>774</v>
      </c>
      <c r="AQ45" s="27" t="s">
        <v>774</v>
      </c>
      <c r="AR45" s="27" t="s">
        <v>774</v>
      </c>
      <c r="AS45" s="27" t="s">
        <v>774</v>
      </c>
      <c r="AT45" s="27" t="s">
        <v>774</v>
      </c>
      <c r="AU45" s="27" t="s">
        <v>774</v>
      </c>
      <c r="AV45" s="27" t="s">
        <v>774</v>
      </c>
      <c r="AW45" s="27" t="s">
        <v>774</v>
      </c>
      <c r="AX45" s="27" t="s">
        <v>774</v>
      </c>
      <c r="AY45" s="27" t="s">
        <v>774</v>
      </c>
      <c r="AZ45" s="27" t="s">
        <v>775</v>
      </c>
      <c r="BG45" s="26" t="s">
        <v>667</v>
      </c>
      <c r="BH45" s="27">
        <v>2</v>
      </c>
      <c r="BI45" s="27">
        <v>2</v>
      </c>
      <c r="BJ45" s="27">
        <v>2</v>
      </c>
      <c r="BK45" s="27">
        <v>2</v>
      </c>
      <c r="BL45" s="27">
        <v>2</v>
      </c>
      <c r="BM45" s="27">
        <v>2</v>
      </c>
      <c r="BN45" s="27">
        <v>2</v>
      </c>
      <c r="BO45" s="27">
        <v>2</v>
      </c>
      <c r="BP45" s="27">
        <v>2</v>
      </c>
      <c r="BQ45" s="27">
        <v>920.5</v>
      </c>
      <c r="BY45" s="26" t="s">
        <v>667</v>
      </c>
      <c r="BZ45" s="27">
        <v>499.6</v>
      </c>
      <c r="CA45" s="27">
        <v>2</v>
      </c>
      <c r="CB45" s="27">
        <v>481.1</v>
      </c>
      <c r="CC45" s="27">
        <v>3</v>
      </c>
      <c r="CM45" s="26" t="s">
        <v>667</v>
      </c>
      <c r="CN45" s="27">
        <v>2</v>
      </c>
      <c r="CO45" s="27">
        <v>9</v>
      </c>
      <c r="CP45" s="27">
        <v>2</v>
      </c>
      <c r="CQ45" s="27">
        <v>2</v>
      </c>
      <c r="CR45" s="27">
        <v>2</v>
      </c>
      <c r="CS45" s="27">
        <v>464.6</v>
      </c>
      <c r="CT45" s="27">
        <v>2</v>
      </c>
    </row>
    <row r="46" spans="1:98" ht="14.5" thickBot="1">
      <c r="A46" s="26" t="s">
        <v>672</v>
      </c>
      <c r="B46" s="27">
        <v>19.3</v>
      </c>
      <c r="C46" s="27">
        <v>1</v>
      </c>
      <c r="D46" s="27">
        <v>1</v>
      </c>
      <c r="E46" s="27">
        <v>1</v>
      </c>
      <c r="F46" s="27">
        <v>435.8</v>
      </c>
      <c r="G46" s="27">
        <v>1</v>
      </c>
      <c r="H46" s="27">
        <v>1</v>
      </c>
      <c r="I46" s="27">
        <v>1</v>
      </c>
      <c r="J46" s="27">
        <v>1</v>
      </c>
      <c r="K46" s="27">
        <v>1</v>
      </c>
      <c r="L46" s="27">
        <v>1</v>
      </c>
      <c r="M46" s="27">
        <v>454.2</v>
      </c>
      <c r="T46" s="26" t="s">
        <v>672</v>
      </c>
      <c r="U46" s="27">
        <v>1</v>
      </c>
      <c r="V46" s="27">
        <v>1</v>
      </c>
      <c r="W46" s="27">
        <v>1</v>
      </c>
      <c r="X46" s="27">
        <v>1</v>
      </c>
      <c r="Y46" s="27">
        <v>1</v>
      </c>
      <c r="Z46" s="27">
        <v>1</v>
      </c>
      <c r="AA46" s="27">
        <v>1</v>
      </c>
      <c r="AB46" s="27">
        <v>1</v>
      </c>
      <c r="AC46" s="27">
        <v>1</v>
      </c>
      <c r="AD46" s="27">
        <v>1</v>
      </c>
      <c r="AE46" s="27">
        <v>1</v>
      </c>
      <c r="AF46" s="27">
        <v>906.8</v>
      </c>
      <c r="AN46" s="26" t="s">
        <v>776</v>
      </c>
      <c r="AO46" s="27" t="s">
        <v>777</v>
      </c>
      <c r="AP46" s="27" t="s">
        <v>778</v>
      </c>
      <c r="AQ46" s="27" t="s">
        <v>778</v>
      </c>
      <c r="AR46" s="27" t="s">
        <v>778</v>
      </c>
      <c r="AS46" s="27" t="s">
        <v>778</v>
      </c>
      <c r="AT46" s="27" t="s">
        <v>778</v>
      </c>
      <c r="AU46" s="27" t="s">
        <v>778</v>
      </c>
      <c r="AV46" s="27" t="s">
        <v>778</v>
      </c>
      <c r="AW46" s="27" t="s">
        <v>778</v>
      </c>
      <c r="AX46" s="27" t="s">
        <v>778</v>
      </c>
      <c r="AY46" s="27" t="s">
        <v>778</v>
      </c>
      <c r="AZ46" s="27" t="s">
        <v>779</v>
      </c>
      <c r="BG46" s="26" t="s">
        <v>672</v>
      </c>
      <c r="BH46" s="27">
        <v>1</v>
      </c>
      <c r="BI46" s="27">
        <v>1</v>
      </c>
      <c r="BJ46" s="27">
        <v>1</v>
      </c>
      <c r="BK46" s="27">
        <v>1</v>
      </c>
      <c r="BL46" s="27">
        <v>1</v>
      </c>
      <c r="BM46" s="27">
        <v>1</v>
      </c>
      <c r="BN46" s="27">
        <v>1</v>
      </c>
      <c r="BO46" s="27">
        <v>1</v>
      </c>
      <c r="BP46" s="27">
        <v>1</v>
      </c>
      <c r="BQ46" s="27">
        <v>919.5</v>
      </c>
      <c r="BY46" s="26" t="s">
        <v>672</v>
      </c>
      <c r="BZ46" s="27">
        <v>498.6</v>
      </c>
      <c r="CA46" s="27">
        <v>1</v>
      </c>
      <c r="CB46" s="27">
        <v>480.1</v>
      </c>
      <c r="CC46" s="27">
        <v>2</v>
      </c>
      <c r="CM46" s="26" t="s">
        <v>672</v>
      </c>
      <c r="CN46" s="27">
        <v>1</v>
      </c>
      <c r="CO46" s="27">
        <v>8</v>
      </c>
      <c r="CP46" s="27">
        <v>1</v>
      </c>
      <c r="CQ46" s="27">
        <v>1</v>
      </c>
      <c r="CR46" s="27">
        <v>1</v>
      </c>
      <c r="CS46" s="27">
        <v>463.6</v>
      </c>
      <c r="CT46" s="27">
        <v>1</v>
      </c>
    </row>
    <row r="47" spans="1:98" ht="14.5" thickBot="1">
      <c r="A47" s="26" t="s">
        <v>677</v>
      </c>
      <c r="B47" s="27">
        <v>0</v>
      </c>
      <c r="C47" s="27">
        <v>0</v>
      </c>
      <c r="D47" s="27">
        <v>0</v>
      </c>
      <c r="E47" s="27">
        <v>0</v>
      </c>
      <c r="F47" s="27">
        <v>434.9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453.2</v>
      </c>
      <c r="T47" s="26" t="s">
        <v>677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905.8</v>
      </c>
      <c r="AN47" s="26" t="s">
        <v>780</v>
      </c>
      <c r="AO47" s="27" t="s">
        <v>781</v>
      </c>
      <c r="AP47" s="27" t="s">
        <v>782</v>
      </c>
      <c r="AQ47" s="27" t="s">
        <v>782</v>
      </c>
      <c r="AR47" s="27" t="s">
        <v>782</v>
      </c>
      <c r="AS47" s="27" t="s">
        <v>782</v>
      </c>
      <c r="AT47" s="27" t="s">
        <v>782</v>
      </c>
      <c r="AU47" s="27" t="s">
        <v>782</v>
      </c>
      <c r="AV47" s="27" t="s">
        <v>782</v>
      </c>
      <c r="AW47" s="27" t="s">
        <v>782</v>
      </c>
      <c r="AX47" s="27" t="s">
        <v>782</v>
      </c>
      <c r="AY47" s="27" t="s">
        <v>782</v>
      </c>
      <c r="AZ47" s="27" t="s">
        <v>783</v>
      </c>
      <c r="BG47" s="26" t="s">
        <v>677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918.5</v>
      </c>
      <c r="BY47" s="26" t="s">
        <v>677</v>
      </c>
      <c r="BZ47" s="27">
        <v>497.6</v>
      </c>
      <c r="CA47" s="27">
        <v>0</v>
      </c>
      <c r="CB47" s="27">
        <v>479.1</v>
      </c>
      <c r="CC47" s="27">
        <v>0</v>
      </c>
      <c r="CM47" s="26" t="s">
        <v>677</v>
      </c>
      <c r="CN47" s="27">
        <v>0</v>
      </c>
      <c r="CO47" s="27">
        <v>0</v>
      </c>
      <c r="CP47" s="27">
        <v>0</v>
      </c>
      <c r="CQ47" s="27">
        <v>0</v>
      </c>
      <c r="CR47" s="27">
        <v>0</v>
      </c>
      <c r="CS47" s="27">
        <v>462.6</v>
      </c>
      <c r="CT47" s="27">
        <v>0</v>
      </c>
    </row>
    <row r="48" spans="1:98" ht="18.5" thickBot="1">
      <c r="A48" s="22"/>
      <c r="T48" s="22"/>
      <c r="AN48" s="26" t="s">
        <v>784</v>
      </c>
      <c r="AO48" s="27" t="s">
        <v>785</v>
      </c>
      <c r="AP48" s="27" t="s">
        <v>786</v>
      </c>
      <c r="AQ48" s="27" t="s">
        <v>786</v>
      </c>
      <c r="AR48" s="27" t="s">
        <v>786</v>
      </c>
      <c r="AS48" s="27" t="s">
        <v>786</v>
      </c>
      <c r="AT48" s="27" t="s">
        <v>786</v>
      </c>
      <c r="AU48" s="27" t="s">
        <v>786</v>
      </c>
      <c r="AV48" s="27" t="s">
        <v>786</v>
      </c>
      <c r="AW48" s="27" t="s">
        <v>786</v>
      </c>
      <c r="AX48" s="27" t="s">
        <v>786</v>
      </c>
      <c r="AY48" s="27" t="s">
        <v>786</v>
      </c>
      <c r="AZ48" s="27" t="s">
        <v>787</v>
      </c>
      <c r="BG48" s="22"/>
      <c r="BY48" s="22"/>
      <c r="CM48" s="22"/>
    </row>
    <row r="49" spans="1:102" ht="14.5" thickBot="1">
      <c r="A49" s="26" t="s">
        <v>682</v>
      </c>
      <c r="B49" s="26" t="s">
        <v>593</v>
      </c>
      <c r="C49" s="26" t="s">
        <v>594</v>
      </c>
      <c r="D49" s="26" t="s">
        <v>595</v>
      </c>
      <c r="E49" s="26" t="s">
        <v>596</v>
      </c>
      <c r="F49" s="26" t="s">
        <v>597</v>
      </c>
      <c r="G49" s="26" t="s">
        <v>598</v>
      </c>
      <c r="H49" s="26" t="s">
        <v>599</v>
      </c>
      <c r="I49" s="26" t="s">
        <v>600</v>
      </c>
      <c r="J49" s="26" t="s">
        <v>601</v>
      </c>
      <c r="K49" s="26" t="s">
        <v>602</v>
      </c>
      <c r="L49" s="26" t="s">
        <v>603</v>
      </c>
      <c r="M49" s="26" t="s">
        <v>604</v>
      </c>
      <c r="N49" s="26" t="s">
        <v>683</v>
      </c>
      <c r="O49" s="26" t="s">
        <v>684</v>
      </c>
      <c r="P49" s="26" t="s">
        <v>685</v>
      </c>
      <c r="Q49" s="26" t="s">
        <v>686</v>
      </c>
      <c r="T49" s="26" t="s">
        <v>682</v>
      </c>
      <c r="U49" s="26" t="s">
        <v>593</v>
      </c>
      <c r="V49" s="26" t="s">
        <v>594</v>
      </c>
      <c r="W49" s="26" t="s">
        <v>595</v>
      </c>
      <c r="X49" s="26" t="s">
        <v>596</v>
      </c>
      <c r="Y49" s="26" t="s">
        <v>597</v>
      </c>
      <c r="Z49" s="26" t="s">
        <v>598</v>
      </c>
      <c r="AA49" s="26" t="s">
        <v>599</v>
      </c>
      <c r="AB49" s="26" t="s">
        <v>600</v>
      </c>
      <c r="AC49" s="26" t="s">
        <v>601</v>
      </c>
      <c r="AD49" s="26" t="s">
        <v>602</v>
      </c>
      <c r="AE49" s="26" t="s">
        <v>603</v>
      </c>
      <c r="AF49" s="26" t="s">
        <v>604</v>
      </c>
      <c r="AG49" s="26" t="s">
        <v>683</v>
      </c>
      <c r="AH49" s="26" t="s">
        <v>684</v>
      </c>
      <c r="AI49" s="26" t="s">
        <v>685</v>
      </c>
      <c r="AJ49" s="26" t="s">
        <v>686</v>
      </c>
      <c r="AN49" s="26" t="s">
        <v>788</v>
      </c>
      <c r="AO49" s="27" t="s">
        <v>789</v>
      </c>
      <c r="AP49" s="27" t="s">
        <v>790</v>
      </c>
      <c r="AQ49" s="27" t="s">
        <v>790</v>
      </c>
      <c r="AR49" s="27" t="s">
        <v>790</v>
      </c>
      <c r="AS49" s="27" t="s">
        <v>790</v>
      </c>
      <c r="AT49" s="27" t="s">
        <v>790</v>
      </c>
      <c r="AU49" s="27" t="s">
        <v>790</v>
      </c>
      <c r="AV49" s="27" t="s">
        <v>790</v>
      </c>
      <c r="AW49" s="27" t="s">
        <v>790</v>
      </c>
      <c r="AX49" s="27" t="s">
        <v>790</v>
      </c>
      <c r="AY49" s="27" t="s">
        <v>790</v>
      </c>
      <c r="AZ49" s="27" t="s">
        <v>791</v>
      </c>
      <c r="BG49" s="26" t="s">
        <v>682</v>
      </c>
      <c r="BH49" s="26" t="s">
        <v>593</v>
      </c>
      <c r="BI49" s="26" t="s">
        <v>594</v>
      </c>
      <c r="BJ49" s="26" t="s">
        <v>595</v>
      </c>
      <c r="BK49" s="26" t="s">
        <v>596</v>
      </c>
      <c r="BL49" s="26" t="s">
        <v>597</v>
      </c>
      <c r="BM49" s="26" t="s">
        <v>598</v>
      </c>
      <c r="BN49" s="26" t="s">
        <v>599</v>
      </c>
      <c r="BO49" s="26" t="s">
        <v>600</v>
      </c>
      <c r="BP49" s="26" t="s">
        <v>601</v>
      </c>
      <c r="BQ49" s="26" t="s">
        <v>602</v>
      </c>
      <c r="BR49" s="26" t="s">
        <v>683</v>
      </c>
      <c r="BS49" s="26" t="s">
        <v>684</v>
      </c>
      <c r="BT49" s="26" t="s">
        <v>685</v>
      </c>
      <c r="BU49" s="26" t="s">
        <v>686</v>
      </c>
      <c r="BY49" s="26" t="s">
        <v>682</v>
      </c>
      <c r="BZ49" s="26" t="s">
        <v>593</v>
      </c>
      <c r="CA49" s="26" t="s">
        <v>594</v>
      </c>
      <c r="CB49" s="26" t="s">
        <v>595</v>
      </c>
      <c r="CC49" s="26" t="s">
        <v>596</v>
      </c>
      <c r="CD49" s="26" t="s">
        <v>683</v>
      </c>
      <c r="CE49" s="26" t="s">
        <v>684</v>
      </c>
      <c r="CF49" s="26" t="s">
        <v>685</v>
      </c>
      <c r="CG49" s="26" t="s">
        <v>686</v>
      </c>
      <c r="CM49" s="26" t="s">
        <v>682</v>
      </c>
      <c r="CN49" s="26" t="s">
        <v>593</v>
      </c>
      <c r="CO49" s="26" t="s">
        <v>594</v>
      </c>
      <c r="CP49" s="26" t="s">
        <v>595</v>
      </c>
      <c r="CQ49" s="26" t="s">
        <v>596</v>
      </c>
      <c r="CR49" s="26" t="s">
        <v>597</v>
      </c>
      <c r="CS49" s="26" t="s">
        <v>598</v>
      </c>
      <c r="CT49" s="26" t="s">
        <v>599</v>
      </c>
      <c r="CU49" s="26" t="s">
        <v>683</v>
      </c>
      <c r="CV49" s="26" t="s">
        <v>684</v>
      </c>
      <c r="CW49" s="26" t="s">
        <v>685</v>
      </c>
      <c r="CX49" s="26" t="s">
        <v>686</v>
      </c>
    </row>
    <row r="50" spans="1:102" ht="14.5" thickBot="1">
      <c r="A50" s="26" t="s">
        <v>606</v>
      </c>
      <c r="B50" s="27">
        <v>23.3</v>
      </c>
      <c r="C50" s="27">
        <v>8.9</v>
      </c>
      <c r="D50" s="27">
        <v>6</v>
      </c>
      <c r="E50" s="27">
        <v>17.399999999999999</v>
      </c>
      <c r="F50" s="27">
        <v>439.8</v>
      </c>
      <c r="G50" s="27">
        <v>10.9</v>
      </c>
      <c r="H50" s="27">
        <v>9.9</v>
      </c>
      <c r="I50" s="27">
        <v>6</v>
      </c>
      <c r="J50" s="27">
        <v>10.9</v>
      </c>
      <c r="K50" s="27">
        <v>10.9</v>
      </c>
      <c r="L50" s="27">
        <v>8.9</v>
      </c>
      <c r="M50" s="27">
        <v>459.1</v>
      </c>
      <c r="N50" s="27">
        <v>1012</v>
      </c>
      <c r="O50" s="27">
        <v>1000</v>
      </c>
      <c r="P50" s="27">
        <v>-12</v>
      </c>
      <c r="Q50" s="27">
        <v>-1.2</v>
      </c>
      <c r="T50" s="26" t="s">
        <v>606</v>
      </c>
      <c r="U50" s="27">
        <v>2</v>
      </c>
      <c r="V50" s="27">
        <v>8.9</v>
      </c>
      <c r="W50" s="27">
        <v>6</v>
      </c>
      <c r="X50" s="27">
        <v>15.9</v>
      </c>
      <c r="Y50" s="27">
        <v>2</v>
      </c>
      <c r="Z50" s="27">
        <v>10.9</v>
      </c>
      <c r="AA50" s="27">
        <v>9.9</v>
      </c>
      <c r="AB50" s="27">
        <v>7</v>
      </c>
      <c r="AC50" s="27">
        <v>10.9</v>
      </c>
      <c r="AD50" s="27">
        <v>10.9</v>
      </c>
      <c r="AE50" s="27">
        <v>9.9</v>
      </c>
      <c r="AF50" s="27">
        <v>909.8</v>
      </c>
      <c r="AG50" s="27">
        <v>1004.1</v>
      </c>
      <c r="AH50" s="27">
        <v>1000</v>
      </c>
      <c r="AI50" s="27">
        <v>-4.0999999999999996</v>
      </c>
      <c r="AJ50" s="27">
        <v>-0.41</v>
      </c>
      <c r="AN50" s="26" t="s">
        <v>792</v>
      </c>
      <c r="AO50" s="27" t="s">
        <v>793</v>
      </c>
      <c r="AP50" s="27" t="s">
        <v>794</v>
      </c>
      <c r="AQ50" s="27" t="s">
        <v>794</v>
      </c>
      <c r="AR50" s="27" t="s">
        <v>794</v>
      </c>
      <c r="AS50" s="27" t="s">
        <v>794</v>
      </c>
      <c r="AT50" s="27" t="s">
        <v>794</v>
      </c>
      <c r="AU50" s="27" t="s">
        <v>794</v>
      </c>
      <c r="AV50" s="27" t="s">
        <v>794</v>
      </c>
      <c r="AW50" s="27" t="s">
        <v>794</v>
      </c>
      <c r="AX50" s="27" t="s">
        <v>794</v>
      </c>
      <c r="AY50" s="27" t="s">
        <v>794</v>
      </c>
      <c r="AZ50" s="27" t="s">
        <v>795</v>
      </c>
      <c r="BG50" s="26" t="s">
        <v>606</v>
      </c>
      <c r="BH50" s="27">
        <v>8</v>
      </c>
      <c r="BI50" s="27">
        <v>8</v>
      </c>
      <c r="BJ50" s="27">
        <v>5</v>
      </c>
      <c r="BK50" s="27">
        <v>7</v>
      </c>
      <c r="BL50" s="27">
        <v>7</v>
      </c>
      <c r="BM50" s="27">
        <v>9</v>
      </c>
      <c r="BN50" s="27">
        <v>9</v>
      </c>
      <c r="BO50" s="27">
        <v>22</v>
      </c>
      <c r="BP50" s="27">
        <v>10</v>
      </c>
      <c r="BQ50" s="27">
        <v>926</v>
      </c>
      <c r="BR50" s="27">
        <v>1011.1</v>
      </c>
      <c r="BS50" s="27">
        <v>1000</v>
      </c>
      <c r="BT50" s="27">
        <v>-11.1</v>
      </c>
      <c r="BU50" s="27">
        <v>-1.1100000000000001</v>
      </c>
      <c r="BY50" s="26" t="s">
        <v>606</v>
      </c>
      <c r="BZ50" s="27">
        <v>504.6</v>
      </c>
      <c r="CA50" s="27">
        <v>5</v>
      </c>
      <c r="CB50" s="27">
        <v>485.1</v>
      </c>
      <c r="CC50" s="27">
        <v>9</v>
      </c>
      <c r="CD50" s="27">
        <v>1003.7</v>
      </c>
      <c r="CE50" s="27">
        <v>1000</v>
      </c>
      <c r="CF50" s="27">
        <v>-3.7</v>
      </c>
      <c r="CG50" s="27">
        <v>-0.37</v>
      </c>
      <c r="CM50" s="26" t="s">
        <v>606</v>
      </c>
      <c r="CN50" s="27">
        <v>7</v>
      </c>
      <c r="CO50" s="27">
        <v>12</v>
      </c>
      <c r="CP50" s="27">
        <v>6</v>
      </c>
      <c r="CQ50" s="27">
        <v>8</v>
      </c>
      <c r="CR50" s="27">
        <v>6</v>
      </c>
      <c r="CS50" s="27">
        <v>482.1</v>
      </c>
      <c r="CT50" s="27">
        <v>489.1</v>
      </c>
      <c r="CU50" s="27">
        <v>1010.2</v>
      </c>
      <c r="CV50" s="27">
        <v>1000</v>
      </c>
      <c r="CW50" s="27">
        <v>-10.199999999999999</v>
      </c>
      <c r="CX50" s="27">
        <v>-1.02</v>
      </c>
    </row>
    <row r="51" spans="1:102" ht="14.5" thickBot="1">
      <c r="A51" s="26" t="s">
        <v>607</v>
      </c>
      <c r="B51" s="27">
        <v>26.3</v>
      </c>
      <c r="C51" s="27">
        <v>9.9</v>
      </c>
      <c r="D51" s="27">
        <v>14.9</v>
      </c>
      <c r="E51" s="27">
        <v>8.9</v>
      </c>
      <c r="F51" s="27">
        <v>442.8</v>
      </c>
      <c r="G51" s="27">
        <v>10.9</v>
      </c>
      <c r="H51" s="27">
        <v>10.9</v>
      </c>
      <c r="I51" s="27">
        <v>8.9</v>
      </c>
      <c r="J51" s="27">
        <v>8.9</v>
      </c>
      <c r="K51" s="27">
        <v>8.9</v>
      </c>
      <c r="L51" s="27">
        <v>10.9</v>
      </c>
      <c r="M51" s="27">
        <v>462.1</v>
      </c>
      <c r="N51" s="27">
        <v>1024.4000000000001</v>
      </c>
      <c r="O51" s="27">
        <v>1000</v>
      </c>
      <c r="P51" s="27">
        <v>-24.4</v>
      </c>
      <c r="Q51" s="27">
        <v>-2.44</v>
      </c>
      <c r="T51" s="26" t="s">
        <v>607</v>
      </c>
      <c r="U51" s="27">
        <v>9.9</v>
      </c>
      <c r="V51" s="27">
        <v>10.9</v>
      </c>
      <c r="W51" s="27">
        <v>10.9</v>
      </c>
      <c r="X51" s="27">
        <v>8.9</v>
      </c>
      <c r="Y51" s="27">
        <v>9.9</v>
      </c>
      <c r="Z51" s="27">
        <v>10.9</v>
      </c>
      <c r="AA51" s="27">
        <v>10.9</v>
      </c>
      <c r="AB51" s="27">
        <v>10.9</v>
      </c>
      <c r="AC51" s="27">
        <v>8.9</v>
      </c>
      <c r="AD51" s="27">
        <v>8.9</v>
      </c>
      <c r="AE51" s="27">
        <v>10.9</v>
      </c>
      <c r="AF51" s="27">
        <v>916.7</v>
      </c>
      <c r="AG51" s="27">
        <v>1028.9000000000001</v>
      </c>
      <c r="AH51" s="27">
        <v>1000</v>
      </c>
      <c r="AI51" s="27">
        <v>-28.9</v>
      </c>
      <c r="AJ51" s="27">
        <v>-2.89</v>
      </c>
      <c r="AN51" s="26" t="s">
        <v>796</v>
      </c>
      <c r="AO51" s="27" t="s">
        <v>797</v>
      </c>
      <c r="AP51" s="27" t="s">
        <v>798</v>
      </c>
      <c r="AQ51" s="27" t="s">
        <v>798</v>
      </c>
      <c r="AR51" s="27" t="s">
        <v>798</v>
      </c>
      <c r="AS51" s="27" t="s">
        <v>798</v>
      </c>
      <c r="AT51" s="27" t="s">
        <v>798</v>
      </c>
      <c r="AU51" s="27" t="s">
        <v>798</v>
      </c>
      <c r="AV51" s="27" t="s">
        <v>798</v>
      </c>
      <c r="AW51" s="27" t="s">
        <v>798</v>
      </c>
      <c r="AX51" s="27" t="s">
        <v>798</v>
      </c>
      <c r="AY51" s="27" t="s">
        <v>798</v>
      </c>
      <c r="AZ51" s="27" t="s">
        <v>799</v>
      </c>
      <c r="BG51" s="26" t="s">
        <v>607</v>
      </c>
      <c r="BH51" s="27">
        <v>8</v>
      </c>
      <c r="BI51" s="27">
        <v>8</v>
      </c>
      <c r="BJ51" s="27">
        <v>12.5</v>
      </c>
      <c r="BK51" s="27">
        <v>3</v>
      </c>
      <c r="BL51" s="27">
        <v>9</v>
      </c>
      <c r="BM51" s="27">
        <v>15</v>
      </c>
      <c r="BN51" s="27">
        <v>9</v>
      </c>
      <c r="BO51" s="27">
        <v>10</v>
      </c>
      <c r="BP51" s="27">
        <v>10</v>
      </c>
      <c r="BQ51" s="27">
        <v>932</v>
      </c>
      <c r="BR51" s="27">
        <v>1016.6</v>
      </c>
      <c r="BS51" s="27">
        <v>1000</v>
      </c>
      <c r="BT51" s="27">
        <v>-16.600000000000001</v>
      </c>
      <c r="BU51" s="27">
        <v>-1.66</v>
      </c>
      <c r="BY51" s="26" t="s">
        <v>607</v>
      </c>
      <c r="BZ51" s="27">
        <v>507.6</v>
      </c>
      <c r="CA51" s="27">
        <v>11</v>
      </c>
      <c r="CB51" s="27">
        <v>490.1</v>
      </c>
      <c r="CC51" s="27">
        <v>10</v>
      </c>
      <c r="CD51" s="27">
        <v>1018.7</v>
      </c>
      <c r="CE51" s="27">
        <v>1000</v>
      </c>
      <c r="CF51" s="27">
        <v>-18.7</v>
      </c>
      <c r="CG51" s="27">
        <v>-1.87</v>
      </c>
      <c r="CM51" s="26" t="s">
        <v>607</v>
      </c>
      <c r="CN51" s="27">
        <v>10</v>
      </c>
      <c r="CO51" s="27">
        <v>475.1</v>
      </c>
      <c r="CP51" s="27">
        <v>14</v>
      </c>
      <c r="CQ51" s="27">
        <v>9</v>
      </c>
      <c r="CR51" s="27">
        <v>11</v>
      </c>
      <c r="CS51" s="27">
        <v>478.1</v>
      </c>
      <c r="CT51" s="27">
        <v>3</v>
      </c>
      <c r="CU51" s="27">
        <v>1000.2</v>
      </c>
      <c r="CV51" s="27">
        <v>1000</v>
      </c>
      <c r="CW51" s="27">
        <v>-0.2</v>
      </c>
      <c r="CX51" s="27">
        <v>-0.02</v>
      </c>
    </row>
    <row r="52" spans="1:102" ht="14.5" thickBot="1">
      <c r="A52" s="26" t="s">
        <v>608</v>
      </c>
      <c r="B52" s="27">
        <v>21.3</v>
      </c>
      <c r="C52" s="27">
        <v>8.9</v>
      </c>
      <c r="D52" s="27">
        <v>6</v>
      </c>
      <c r="E52" s="27">
        <v>1</v>
      </c>
      <c r="F52" s="27">
        <v>434.9</v>
      </c>
      <c r="G52" s="27">
        <v>1</v>
      </c>
      <c r="H52" s="27">
        <v>9.9</v>
      </c>
      <c r="I52" s="27">
        <v>0</v>
      </c>
      <c r="J52" s="27">
        <v>1</v>
      </c>
      <c r="K52" s="27">
        <v>8.9</v>
      </c>
      <c r="L52" s="27">
        <v>8.9</v>
      </c>
      <c r="M52" s="27">
        <v>453.2</v>
      </c>
      <c r="N52" s="27">
        <v>955</v>
      </c>
      <c r="O52" s="27">
        <v>1000</v>
      </c>
      <c r="P52" s="27">
        <v>45</v>
      </c>
      <c r="Q52" s="27">
        <v>4.5</v>
      </c>
      <c r="T52" s="26" t="s">
        <v>608</v>
      </c>
      <c r="U52" s="27">
        <v>1</v>
      </c>
      <c r="V52" s="27">
        <v>8.9</v>
      </c>
      <c r="W52" s="27">
        <v>6</v>
      </c>
      <c r="X52" s="27">
        <v>2</v>
      </c>
      <c r="Y52" s="27">
        <v>1</v>
      </c>
      <c r="Z52" s="27">
        <v>2</v>
      </c>
      <c r="AA52" s="27">
        <v>9.9</v>
      </c>
      <c r="AB52" s="27">
        <v>1</v>
      </c>
      <c r="AC52" s="27">
        <v>2</v>
      </c>
      <c r="AD52" s="27">
        <v>8.9</v>
      </c>
      <c r="AE52" s="27">
        <v>9.9</v>
      </c>
      <c r="AF52" s="27">
        <v>906.8</v>
      </c>
      <c r="AG52" s="27">
        <v>959.4</v>
      </c>
      <c r="AH52" s="27">
        <v>1000</v>
      </c>
      <c r="AI52" s="27">
        <v>40.6</v>
      </c>
      <c r="AJ52" s="27">
        <v>4.0599999999999996</v>
      </c>
      <c r="AN52" s="26" t="s">
        <v>800</v>
      </c>
      <c r="AO52" s="27" t="s">
        <v>801</v>
      </c>
      <c r="AP52" s="27" t="s">
        <v>802</v>
      </c>
      <c r="AQ52" s="27" t="s">
        <v>802</v>
      </c>
      <c r="AR52" s="27" t="s">
        <v>802</v>
      </c>
      <c r="AS52" s="27" t="s">
        <v>802</v>
      </c>
      <c r="AT52" s="27" t="s">
        <v>802</v>
      </c>
      <c r="AU52" s="27" t="s">
        <v>802</v>
      </c>
      <c r="AV52" s="27" t="s">
        <v>802</v>
      </c>
      <c r="AW52" s="27" t="s">
        <v>802</v>
      </c>
      <c r="AX52" s="27" t="s">
        <v>802</v>
      </c>
      <c r="AY52" s="27" t="s">
        <v>802</v>
      </c>
      <c r="AZ52" s="27" t="s">
        <v>803</v>
      </c>
      <c r="BG52" s="26" t="s">
        <v>608</v>
      </c>
      <c r="BH52" s="27">
        <v>5</v>
      </c>
      <c r="BI52" s="27">
        <v>8</v>
      </c>
      <c r="BJ52" s="27">
        <v>0</v>
      </c>
      <c r="BK52" s="27">
        <v>6</v>
      </c>
      <c r="BL52" s="27">
        <v>7</v>
      </c>
      <c r="BM52" s="27">
        <v>9</v>
      </c>
      <c r="BN52" s="27">
        <v>9</v>
      </c>
      <c r="BO52" s="27">
        <v>10</v>
      </c>
      <c r="BP52" s="27">
        <v>10</v>
      </c>
      <c r="BQ52" s="27">
        <v>918.5</v>
      </c>
      <c r="BR52" s="27">
        <v>982.6</v>
      </c>
      <c r="BS52" s="27">
        <v>1000</v>
      </c>
      <c r="BT52" s="27">
        <v>17.399999999999999</v>
      </c>
      <c r="BU52" s="27">
        <v>1.74</v>
      </c>
      <c r="BY52" s="26" t="s">
        <v>608</v>
      </c>
      <c r="BZ52" s="27">
        <v>497.6</v>
      </c>
      <c r="CA52" s="27">
        <v>1</v>
      </c>
      <c r="CB52" s="27">
        <v>479.1</v>
      </c>
      <c r="CC52" s="27">
        <v>2</v>
      </c>
      <c r="CD52" s="27">
        <v>979.8</v>
      </c>
      <c r="CE52" s="27">
        <v>1000</v>
      </c>
      <c r="CF52" s="27">
        <v>20.2</v>
      </c>
      <c r="CG52" s="27">
        <v>2.02</v>
      </c>
      <c r="CM52" s="26" t="s">
        <v>608</v>
      </c>
      <c r="CN52" s="27">
        <v>0</v>
      </c>
      <c r="CO52" s="27">
        <v>8</v>
      </c>
      <c r="CP52" s="27">
        <v>0</v>
      </c>
      <c r="CQ52" s="27">
        <v>1</v>
      </c>
      <c r="CR52" s="27">
        <v>0</v>
      </c>
      <c r="CS52" s="27">
        <v>478.1</v>
      </c>
      <c r="CT52" s="27">
        <v>484.1</v>
      </c>
      <c r="CU52" s="27">
        <v>971.2</v>
      </c>
      <c r="CV52" s="27">
        <v>1000</v>
      </c>
      <c r="CW52" s="27">
        <v>28.8</v>
      </c>
      <c r="CX52" s="27">
        <v>2.88</v>
      </c>
    </row>
    <row r="53" spans="1:102" ht="14.5" thickBot="1">
      <c r="A53" s="26" t="s">
        <v>609</v>
      </c>
      <c r="B53" s="27">
        <v>28.3</v>
      </c>
      <c r="C53" s="27">
        <v>8.9</v>
      </c>
      <c r="D53" s="27">
        <v>6</v>
      </c>
      <c r="E53" s="27">
        <v>8.9</v>
      </c>
      <c r="F53" s="27">
        <v>444.8</v>
      </c>
      <c r="G53" s="27">
        <v>10.9</v>
      </c>
      <c r="H53" s="27">
        <v>9.9</v>
      </c>
      <c r="I53" s="27">
        <v>15.9</v>
      </c>
      <c r="J53" s="27">
        <v>8.9</v>
      </c>
      <c r="K53" s="27">
        <v>8.9</v>
      </c>
      <c r="L53" s="27">
        <v>8.9</v>
      </c>
      <c r="M53" s="27">
        <v>463.1</v>
      </c>
      <c r="N53" s="27">
        <v>1023.4</v>
      </c>
      <c r="O53" s="27">
        <v>1000</v>
      </c>
      <c r="P53" s="27">
        <v>-23.4</v>
      </c>
      <c r="Q53" s="27">
        <v>-2.34</v>
      </c>
      <c r="T53" s="26" t="s">
        <v>609</v>
      </c>
      <c r="U53" s="27">
        <v>14.9</v>
      </c>
      <c r="V53" s="27">
        <v>8.9</v>
      </c>
      <c r="W53" s="27">
        <v>6</v>
      </c>
      <c r="X53" s="27">
        <v>8.9</v>
      </c>
      <c r="Y53" s="27">
        <v>10.9</v>
      </c>
      <c r="Z53" s="27">
        <v>10.9</v>
      </c>
      <c r="AA53" s="27">
        <v>9.9</v>
      </c>
      <c r="AB53" s="27">
        <v>10.9</v>
      </c>
      <c r="AC53" s="27">
        <v>8.9</v>
      </c>
      <c r="AD53" s="27">
        <v>8.9</v>
      </c>
      <c r="AE53" s="27">
        <v>9.9</v>
      </c>
      <c r="AF53" s="27">
        <v>915.7</v>
      </c>
      <c r="AG53" s="27">
        <v>1025</v>
      </c>
      <c r="AH53" s="27">
        <v>1000</v>
      </c>
      <c r="AI53" s="27">
        <v>-25</v>
      </c>
      <c r="AJ53" s="27">
        <v>-2.5</v>
      </c>
      <c r="AN53" s="26" t="s">
        <v>804</v>
      </c>
      <c r="AO53" s="27" t="s">
        <v>805</v>
      </c>
      <c r="AP53" s="27" t="s">
        <v>806</v>
      </c>
      <c r="AQ53" s="27" t="s">
        <v>806</v>
      </c>
      <c r="AR53" s="27" t="s">
        <v>806</v>
      </c>
      <c r="AS53" s="27" t="s">
        <v>806</v>
      </c>
      <c r="AT53" s="27" t="s">
        <v>806</v>
      </c>
      <c r="AU53" s="27" t="s">
        <v>806</v>
      </c>
      <c r="AV53" s="27" t="s">
        <v>806</v>
      </c>
      <c r="AW53" s="27" t="s">
        <v>806</v>
      </c>
      <c r="AX53" s="27" t="s">
        <v>806</v>
      </c>
      <c r="AY53" s="27" t="s">
        <v>806</v>
      </c>
      <c r="AZ53" s="27" t="s">
        <v>807</v>
      </c>
      <c r="BG53" s="26" t="s">
        <v>609</v>
      </c>
      <c r="BH53" s="27">
        <v>10</v>
      </c>
      <c r="BI53" s="27">
        <v>10</v>
      </c>
      <c r="BJ53" s="27">
        <v>11.5</v>
      </c>
      <c r="BK53" s="27">
        <v>10</v>
      </c>
      <c r="BL53" s="27">
        <v>9</v>
      </c>
      <c r="BM53" s="27">
        <v>9</v>
      </c>
      <c r="BN53" s="27">
        <v>10</v>
      </c>
      <c r="BO53" s="27">
        <v>10</v>
      </c>
      <c r="BP53" s="27">
        <v>10</v>
      </c>
      <c r="BQ53" s="27">
        <v>931</v>
      </c>
      <c r="BR53" s="27">
        <v>1020.6</v>
      </c>
      <c r="BS53" s="27">
        <v>1000</v>
      </c>
      <c r="BT53" s="27">
        <v>-20.6</v>
      </c>
      <c r="BU53" s="27">
        <v>-2.06</v>
      </c>
      <c r="BY53" s="26" t="s">
        <v>609</v>
      </c>
      <c r="BZ53" s="27">
        <v>506.6</v>
      </c>
      <c r="CA53" s="27">
        <v>10</v>
      </c>
      <c r="CB53" s="27">
        <v>488.1</v>
      </c>
      <c r="CC53" s="27">
        <v>12.5</v>
      </c>
      <c r="CD53" s="27">
        <v>1017.2</v>
      </c>
      <c r="CE53" s="27">
        <v>1000</v>
      </c>
      <c r="CF53" s="27">
        <v>-17.2</v>
      </c>
      <c r="CG53" s="27">
        <v>-1.72</v>
      </c>
      <c r="CM53" s="26" t="s">
        <v>609</v>
      </c>
      <c r="CN53" s="27">
        <v>9</v>
      </c>
      <c r="CO53" s="27">
        <v>21.5</v>
      </c>
      <c r="CP53" s="27">
        <v>9</v>
      </c>
      <c r="CQ53" s="27">
        <v>10</v>
      </c>
      <c r="CR53" s="27">
        <v>10</v>
      </c>
      <c r="CS53" s="27">
        <v>478.1</v>
      </c>
      <c r="CT53" s="27">
        <v>487.1</v>
      </c>
      <c r="CU53" s="27">
        <v>1024.7</v>
      </c>
      <c r="CV53" s="27">
        <v>1000</v>
      </c>
      <c r="CW53" s="27">
        <v>-24.7</v>
      </c>
      <c r="CX53" s="27">
        <v>-2.4700000000000002</v>
      </c>
    </row>
    <row r="54" spans="1:102" ht="14.5" thickBot="1">
      <c r="A54" s="26" t="s">
        <v>610</v>
      </c>
      <c r="B54" s="27">
        <v>21.3</v>
      </c>
      <c r="C54" s="27">
        <v>8.9</v>
      </c>
      <c r="D54" s="27">
        <v>6</v>
      </c>
      <c r="E54" s="27">
        <v>8.9</v>
      </c>
      <c r="F54" s="27">
        <v>439.8</v>
      </c>
      <c r="G54" s="27">
        <v>10.9</v>
      </c>
      <c r="H54" s="27">
        <v>9.9</v>
      </c>
      <c r="I54" s="27">
        <v>1</v>
      </c>
      <c r="J54" s="27">
        <v>8.9</v>
      </c>
      <c r="K54" s="27">
        <v>8.9</v>
      </c>
      <c r="L54" s="27">
        <v>8.9</v>
      </c>
      <c r="M54" s="27">
        <v>454.2</v>
      </c>
      <c r="N54" s="27">
        <v>987.7</v>
      </c>
      <c r="O54" s="27">
        <v>1000</v>
      </c>
      <c r="P54" s="27">
        <v>12.3</v>
      </c>
      <c r="Q54" s="27">
        <v>1.23</v>
      </c>
      <c r="T54" s="26" t="s">
        <v>610</v>
      </c>
      <c r="U54" s="27">
        <v>0</v>
      </c>
      <c r="V54" s="27">
        <v>8.9</v>
      </c>
      <c r="W54" s="27">
        <v>6</v>
      </c>
      <c r="X54" s="27">
        <v>2</v>
      </c>
      <c r="Y54" s="27">
        <v>1</v>
      </c>
      <c r="Z54" s="27">
        <v>2</v>
      </c>
      <c r="AA54" s="27">
        <v>9.9</v>
      </c>
      <c r="AB54" s="27">
        <v>1</v>
      </c>
      <c r="AC54" s="27">
        <v>2</v>
      </c>
      <c r="AD54" s="27">
        <v>8.9</v>
      </c>
      <c r="AE54" s="27">
        <v>9.9</v>
      </c>
      <c r="AF54" s="27">
        <v>905.8</v>
      </c>
      <c r="AG54" s="27">
        <v>957.4</v>
      </c>
      <c r="AH54" s="27">
        <v>1000</v>
      </c>
      <c r="AI54" s="27">
        <v>42.6</v>
      </c>
      <c r="AJ54" s="27">
        <v>4.26</v>
      </c>
      <c r="AN54" s="26" t="s">
        <v>808</v>
      </c>
      <c r="AO54" s="27" t="s">
        <v>809</v>
      </c>
      <c r="AP54" s="27" t="s">
        <v>810</v>
      </c>
      <c r="AQ54" s="27" t="s">
        <v>810</v>
      </c>
      <c r="AR54" s="27" t="s">
        <v>810</v>
      </c>
      <c r="AS54" s="27" t="s">
        <v>810</v>
      </c>
      <c r="AT54" s="27" t="s">
        <v>810</v>
      </c>
      <c r="AU54" s="27" t="s">
        <v>810</v>
      </c>
      <c r="AV54" s="27" t="s">
        <v>810</v>
      </c>
      <c r="AW54" s="27" t="s">
        <v>810</v>
      </c>
      <c r="AX54" s="27" t="s">
        <v>810</v>
      </c>
      <c r="AY54" s="27" t="s">
        <v>810</v>
      </c>
      <c r="AZ54" s="27" t="s">
        <v>811</v>
      </c>
      <c r="BG54" s="26" t="s">
        <v>610</v>
      </c>
      <c r="BH54" s="27">
        <v>2</v>
      </c>
      <c r="BI54" s="27">
        <v>8</v>
      </c>
      <c r="BJ54" s="27">
        <v>4</v>
      </c>
      <c r="BK54" s="27">
        <v>3</v>
      </c>
      <c r="BL54" s="27">
        <v>7</v>
      </c>
      <c r="BM54" s="27">
        <v>9</v>
      </c>
      <c r="BN54" s="27">
        <v>2</v>
      </c>
      <c r="BO54" s="27">
        <v>10</v>
      </c>
      <c r="BP54" s="27">
        <v>10</v>
      </c>
      <c r="BQ54" s="27">
        <v>925</v>
      </c>
      <c r="BR54" s="27">
        <v>980.1</v>
      </c>
      <c r="BS54" s="27">
        <v>1000</v>
      </c>
      <c r="BT54" s="27">
        <v>19.899999999999999</v>
      </c>
      <c r="BU54" s="27">
        <v>1.99</v>
      </c>
      <c r="BY54" s="26" t="s">
        <v>610</v>
      </c>
      <c r="BZ54" s="27">
        <v>500.6</v>
      </c>
      <c r="CA54" s="27">
        <v>0</v>
      </c>
      <c r="CB54" s="27">
        <v>480.1</v>
      </c>
      <c r="CC54" s="27">
        <v>0</v>
      </c>
      <c r="CD54" s="27">
        <v>980.8</v>
      </c>
      <c r="CE54" s="27">
        <v>1000</v>
      </c>
      <c r="CF54" s="27">
        <v>19.2</v>
      </c>
      <c r="CG54" s="27">
        <v>1.92</v>
      </c>
      <c r="CM54" s="26" t="s">
        <v>610</v>
      </c>
      <c r="CN54" s="27">
        <v>3</v>
      </c>
      <c r="CO54" s="27">
        <v>0</v>
      </c>
      <c r="CP54" s="27">
        <v>1</v>
      </c>
      <c r="CQ54" s="27">
        <v>0</v>
      </c>
      <c r="CR54" s="27">
        <v>1</v>
      </c>
      <c r="CS54" s="27">
        <v>483.1</v>
      </c>
      <c r="CT54" s="27">
        <v>490.1</v>
      </c>
      <c r="CU54" s="27">
        <v>978.2</v>
      </c>
      <c r="CV54" s="27">
        <v>1000</v>
      </c>
      <c r="CW54" s="27">
        <v>21.8</v>
      </c>
      <c r="CX54" s="27">
        <v>2.1800000000000002</v>
      </c>
    </row>
    <row r="55" spans="1:102" ht="14.5" thickBot="1">
      <c r="A55" s="26" t="s">
        <v>611</v>
      </c>
      <c r="B55" s="27">
        <v>25.3</v>
      </c>
      <c r="C55" s="27">
        <v>8.9</v>
      </c>
      <c r="D55" s="27">
        <v>8.9</v>
      </c>
      <c r="E55" s="27">
        <v>17.399999999999999</v>
      </c>
      <c r="F55" s="27">
        <v>440.8</v>
      </c>
      <c r="G55" s="27">
        <v>10.9</v>
      </c>
      <c r="H55" s="27">
        <v>9.9</v>
      </c>
      <c r="I55" s="27">
        <v>7.9</v>
      </c>
      <c r="J55" s="27">
        <v>10.9</v>
      </c>
      <c r="K55" s="27">
        <v>10.9</v>
      </c>
      <c r="L55" s="27">
        <v>8.9</v>
      </c>
      <c r="M55" s="27">
        <v>461.1</v>
      </c>
      <c r="N55" s="27">
        <v>1021.9</v>
      </c>
      <c r="O55" s="27">
        <v>1000</v>
      </c>
      <c r="P55" s="27">
        <v>-21.9</v>
      </c>
      <c r="Q55" s="27">
        <v>-2.19</v>
      </c>
      <c r="T55" s="26" t="s">
        <v>611</v>
      </c>
      <c r="U55" s="27">
        <v>7.9</v>
      </c>
      <c r="V55" s="27">
        <v>8.9</v>
      </c>
      <c r="W55" s="27">
        <v>9.9</v>
      </c>
      <c r="X55" s="27">
        <v>15.9</v>
      </c>
      <c r="Y55" s="27">
        <v>6</v>
      </c>
      <c r="Z55" s="27">
        <v>10.9</v>
      </c>
      <c r="AA55" s="27">
        <v>9.9</v>
      </c>
      <c r="AB55" s="27">
        <v>7.9</v>
      </c>
      <c r="AC55" s="27">
        <v>10.9</v>
      </c>
      <c r="AD55" s="27">
        <v>10.9</v>
      </c>
      <c r="AE55" s="27">
        <v>9.9</v>
      </c>
      <c r="AF55" s="27">
        <v>914.7</v>
      </c>
      <c r="AG55" s="27">
        <v>1024</v>
      </c>
      <c r="AH55" s="27">
        <v>1000</v>
      </c>
      <c r="AI55" s="27">
        <v>-24</v>
      </c>
      <c r="AJ55" s="27">
        <v>-2.4</v>
      </c>
      <c r="AN55" s="26" t="s">
        <v>812</v>
      </c>
      <c r="AO55" s="27" t="s">
        <v>813</v>
      </c>
      <c r="AP55" s="27" t="s">
        <v>814</v>
      </c>
      <c r="AQ55" s="27" t="s">
        <v>814</v>
      </c>
      <c r="AR55" s="27" t="s">
        <v>814</v>
      </c>
      <c r="AS55" s="27" t="s">
        <v>814</v>
      </c>
      <c r="AT55" s="27" t="s">
        <v>814</v>
      </c>
      <c r="AU55" s="27" t="s">
        <v>814</v>
      </c>
      <c r="AV55" s="27" t="s">
        <v>814</v>
      </c>
      <c r="AW55" s="27" t="s">
        <v>814</v>
      </c>
      <c r="AX55" s="27" t="s">
        <v>814</v>
      </c>
      <c r="AY55" s="27" t="s">
        <v>814</v>
      </c>
      <c r="AZ55" s="27" t="s">
        <v>815</v>
      </c>
      <c r="BG55" s="26" t="s">
        <v>611</v>
      </c>
      <c r="BH55" s="27">
        <v>5</v>
      </c>
      <c r="BI55" s="27">
        <v>8</v>
      </c>
      <c r="BJ55" s="27">
        <v>10.5</v>
      </c>
      <c r="BK55" s="27">
        <v>8</v>
      </c>
      <c r="BL55" s="27">
        <v>7</v>
      </c>
      <c r="BM55" s="27">
        <v>9</v>
      </c>
      <c r="BN55" s="27">
        <v>9</v>
      </c>
      <c r="BO55" s="27">
        <v>10</v>
      </c>
      <c r="BP55" s="27">
        <v>10</v>
      </c>
      <c r="BQ55" s="27">
        <v>929</v>
      </c>
      <c r="BR55" s="27">
        <v>1005.6</v>
      </c>
      <c r="BS55" s="27">
        <v>1000</v>
      </c>
      <c r="BT55" s="27">
        <v>-5.6</v>
      </c>
      <c r="BU55" s="27">
        <v>-0.56000000000000005</v>
      </c>
      <c r="BY55" s="26" t="s">
        <v>611</v>
      </c>
      <c r="BZ55" s="27">
        <v>505.6</v>
      </c>
      <c r="CA55" s="27">
        <v>9</v>
      </c>
      <c r="CB55" s="27">
        <v>489.1</v>
      </c>
      <c r="CC55" s="27">
        <v>7</v>
      </c>
      <c r="CD55" s="27">
        <v>1010.7</v>
      </c>
      <c r="CE55" s="27">
        <v>1000</v>
      </c>
      <c r="CF55" s="27">
        <v>-10.7</v>
      </c>
      <c r="CG55" s="27">
        <v>-1.07</v>
      </c>
      <c r="CM55" s="26" t="s">
        <v>611</v>
      </c>
      <c r="CN55" s="27">
        <v>8</v>
      </c>
      <c r="CO55" s="27">
        <v>20.5</v>
      </c>
      <c r="CP55" s="27">
        <v>13</v>
      </c>
      <c r="CQ55" s="27">
        <v>6</v>
      </c>
      <c r="CR55" s="27">
        <v>8</v>
      </c>
      <c r="CS55" s="27">
        <v>478.1</v>
      </c>
      <c r="CT55" s="27">
        <v>488.1</v>
      </c>
      <c r="CU55" s="27">
        <v>1021.7</v>
      </c>
      <c r="CV55" s="27">
        <v>1000</v>
      </c>
      <c r="CW55" s="27">
        <v>-21.7</v>
      </c>
      <c r="CX55" s="27">
        <v>-2.17</v>
      </c>
    </row>
    <row r="56" spans="1:102" ht="14.5" thickBot="1">
      <c r="A56" s="26" t="s">
        <v>612</v>
      </c>
      <c r="B56" s="27">
        <v>21.3</v>
      </c>
      <c r="C56" s="27">
        <v>8.9</v>
      </c>
      <c r="D56" s="27">
        <v>8.9</v>
      </c>
      <c r="E56" s="27">
        <v>8.9</v>
      </c>
      <c r="F56" s="27">
        <v>439.8</v>
      </c>
      <c r="G56" s="27">
        <v>10.9</v>
      </c>
      <c r="H56" s="27">
        <v>9.9</v>
      </c>
      <c r="I56" s="27">
        <v>6.9</v>
      </c>
      <c r="J56" s="27">
        <v>8.9</v>
      </c>
      <c r="K56" s="27">
        <v>8.9</v>
      </c>
      <c r="L56" s="27">
        <v>8.9</v>
      </c>
      <c r="M56" s="27">
        <v>458.2</v>
      </c>
      <c r="N56" s="27">
        <v>1000.6</v>
      </c>
      <c r="O56" s="27">
        <v>1000</v>
      </c>
      <c r="P56" s="27">
        <v>-0.6</v>
      </c>
      <c r="Q56" s="27">
        <v>-0.06</v>
      </c>
      <c r="T56" s="26" t="s">
        <v>612</v>
      </c>
      <c r="U56" s="27">
        <v>5</v>
      </c>
      <c r="V56" s="27">
        <v>8.9</v>
      </c>
      <c r="W56" s="27">
        <v>9.9</v>
      </c>
      <c r="X56" s="27">
        <v>8.9</v>
      </c>
      <c r="Y56" s="27">
        <v>6</v>
      </c>
      <c r="Z56" s="27">
        <v>10.9</v>
      </c>
      <c r="AA56" s="27">
        <v>9.9</v>
      </c>
      <c r="AB56" s="27">
        <v>8.9</v>
      </c>
      <c r="AC56" s="27">
        <v>8.9</v>
      </c>
      <c r="AD56" s="27">
        <v>8.9</v>
      </c>
      <c r="AE56" s="27">
        <v>9.9</v>
      </c>
      <c r="AF56" s="27">
        <v>911.7</v>
      </c>
      <c r="AG56" s="27">
        <v>1008.1</v>
      </c>
      <c r="AH56" s="27">
        <v>1000</v>
      </c>
      <c r="AI56" s="27">
        <v>-8.1</v>
      </c>
      <c r="AJ56" s="27">
        <v>-0.81</v>
      </c>
      <c r="AN56" s="26" t="s">
        <v>816</v>
      </c>
      <c r="AO56" s="27" t="s">
        <v>817</v>
      </c>
      <c r="AP56" s="27" t="s">
        <v>674</v>
      </c>
      <c r="AQ56" s="27" t="s">
        <v>674</v>
      </c>
      <c r="AR56" s="27" t="s">
        <v>674</v>
      </c>
      <c r="AS56" s="27" t="s">
        <v>674</v>
      </c>
      <c r="AT56" s="27" t="s">
        <v>674</v>
      </c>
      <c r="AU56" s="27" t="s">
        <v>674</v>
      </c>
      <c r="AV56" s="27" t="s">
        <v>674</v>
      </c>
      <c r="AW56" s="27" t="s">
        <v>674</v>
      </c>
      <c r="AX56" s="27" t="s">
        <v>674</v>
      </c>
      <c r="AY56" s="27" t="s">
        <v>674</v>
      </c>
      <c r="AZ56" s="27" t="s">
        <v>818</v>
      </c>
      <c r="BG56" s="26" t="s">
        <v>612</v>
      </c>
      <c r="BH56" s="27">
        <v>2</v>
      </c>
      <c r="BI56" s="27">
        <v>8</v>
      </c>
      <c r="BJ56" s="27">
        <v>8</v>
      </c>
      <c r="BK56" s="27">
        <v>3</v>
      </c>
      <c r="BL56" s="27">
        <v>7</v>
      </c>
      <c r="BM56" s="27">
        <v>9</v>
      </c>
      <c r="BN56" s="27">
        <v>2</v>
      </c>
      <c r="BO56" s="27">
        <v>10</v>
      </c>
      <c r="BP56" s="27">
        <v>10</v>
      </c>
      <c r="BQ56" s="27">
        <v>928</v>
      </c>
      <c r="BR56" s="27">
        <v>987.1</v>
      </c>
      <c r="BS56" s="27">
        <v>1000</v>
      </c>
      <c r="BT56" s="27">
        <v>12.9</v>
      </c>
      <c r="BU56" s="27">
        <v>1.29</v>
      </c>
      <c r="BY56" s="26" t="s">
        <v>612</v>
      </c>
      <c r="BZ56" s="27">
        <v>502.6</v>
      </c>
      <c r="CA56" s="27">
        <v>7</v>
      </c>
      <c r="CB56" s="27">
        <v>484.1</v>
      </c>
      <c r="CC56" s="27">
        <v>5</v>
      </c>
      <c r="CD56" s="27">
        <v>998.8</v>
      </c>
      <c r="CE56" s="27">
        <v>1000</v>
      </c>
      <c r="CF56" s="27">
        <v>1.2</v>
      </c>
      <c r="CG56" s="27">
        <v>0.12</v>
      </c>
      <c r="CM56" s="26" t="s">
        <v>612</v>
      </c>
      <c r="CN56" s="27">
        <v>5</v>
      </c>
      <c r="CO56" s="27">
        <v>14</v>
      </c>
      <c r="CP56" s="27">
        <v>5</v>
      </c>
      <c r="CQ56" s="27">
        <v>4</v>
      </c>
      <c r="CR56" s="27">
        <v>5</v>
      </c>
      <c r="CS56" s="27">
        <v>462.6</v>
      </c>
      <c r="CT56" s="27">
        <v>486.1</v>
      </c>
      <c r="CU56" s="27">
        <v>981.7</v>
      </c>
      <c r="CV56" s="27">
        <v>1000</v>
      </c>
      <c r="CW56" s="27">
        <v>18.3</v>
      </c>
      <c r="CX56" s="27">
        <v>1.83</v>
      </c>
    </row>
    <row r="57" spans="1:102" ht="14.5" thickBot="1">
      <c r="A57" s="26" t="s">
        <v>613</v>
      </c>
      <c r="B57" s="27">
        <v>22.3</v>
      </c>
      <c r="C57" s="27">
        <v>8.9</v>
      </c>
      <c r="D57" s="27">
        <v>6</v>
      </c>
      <c r="E57" s="27">
        <v>8.9</v>
      </c>
      <c r="F57" s="27">
        <v>439.8</v>
      </c>
      <c r="G57" s="27">
        <v>10.9</v>
      </c>
      <c r="H57" s="27">
        <v>9.9</v>
      </c>
      <c r="I57" s="27">
        <v>3</v>
      </c>
      <c r="J57" s="27">
        <v>8.9</v>
      </c>
      <c r="K57" s="27">
        <v>8.9</v>
      </c>
      <c r="L57" s="27">
        <v>8.9</v>
      </c>
      <c r="M57" s="27">
        <v>455.2</v>
      </c>
      <c r="N57" s="27">
        <v>991.7</v>
      </c>
      <c r="O57" s="27">
        <v>1000</v>
      </c>
      <c r="P57" s="27">
        <v>8.3000000000000007</v>
      </c>
      <c r="Q57" s="27">
        <v>0.83</v>
      </c>
      <c r="T57" s="26" t="s">
        <v>613</v>
      </c>
      <c r="U57" s="27">
        <v>5</v>
      </c>
      <c r="V57" s="27">
        <v>8.9</v>
      </c>
      <c r="W57" s="27">
        <v>6</v>
      </c>
      <c r="X57" s="27">
        <v>8.9</v>
      </c>
      <c r="Y57" s="27">
        <v>6</v>
      </c>
      <c r="Z57" s="27">
        <v>10.9</v>
      </c>
      <c r="AA57" s="27">
        <v>9.9</v>
      </c>
      <c r="AB57" s="27">
        <v>5</v>
      </c>
      <c r="AC57" s="27">
        <v>8.9</v>
      </c>
      <c r="AD57" s="27">
        <v>8.9</v>
      </c>
      <c r="AE57" s="27">
        <v>9.9</v>
      </c>
      <c r="AF57" s="27">
        <v>908.8</v>
      </c>
      <c r="AG57" s="27">
        <v>997.2</v>
      </c>
      <c r="AH57" s="27">
        <v>1000</v>
      </c>
      <c r="AI57" s="27">
        <v>2.8</v>
      </c>
      <c r="AJ57" s="27">
        <v>0.28000000000000003</v>
      </c>
      <c r="AN57" s="26" t="s">
        <v>819</v>
      </c>
      <c r="AO57" s="27" t="s">
        <v>820</v>
      </c>
      <c r="AP57" s="27" t="s">
        <v>678</v>
      </c>
      <c r="AQ57" s="27" t="s">
        <v>678</v>
      </c>
      <c r="AR57" s="27" t="s">
        <v>678</v>
      </c>
      <c r="AS57" s="27" t="s">
        <v>678</v>
      </c>
      <c r="AT57" s="27" t="s">
        <v>678</v>
      </c>
      <c r="AU57" s="27" t="s">
        <v>678</v>
      </c>
      <c r="AV57" s="27" t="s">
        <v>678</v>
      </c>
      <c r="AW57" s="27" t="s">
        <v>678</v>
      </c>
      <c r="AX57" s="27" t="s">
        <v>678</v>
      </c>
      <c r="AY57" s="27" t="s">
        <v>678</v>
      </c>
      <c r="AZ57" s="27" t="s">
        <v>821</v>
      </c>
      <c r="BG57" s="26" t="s">
        <v>613</v>
      </c>
      <c r="BH57" s="27">
        <v>5</v>
      </c>
      <c r="BI57" s="27">
        <v>8</v>
      </c>
      <c r="BJ57" s="27">
        <v>2</v>
      </c>
      <c r="BK57" s="27">
        <v>5</v>
      </c>
      <c r="BL57" s="27">
        <v>7</v>
      </c>
      <c r="BM57" s="27">
        <v>9</v>
      </c>
      <c r="BN57" s="27">
        <v>9</v>
      </c>
      <c r="BO57" s="27">
        <v>10</v>
      </c>
      <c r="BP57" s="27">
        <v>10</v>
      </c>
      <c r="BQ57" s="27">
        <v>920.5</v>
      </c>
      <c r="BR57" s="27">
        <v>985.6</v>
      </c>
      <c r="BS57" s="27">
        <v>1000</v>
      </c>
      <c r="BT57" s="27">
        <v>14.4</v>
      </c>
      <c r="BU57" s="27">
        <v>1.44</v>
      </c>
      <c r="BY57" s="26" t="s">
        <v>613</v>
      </c>
      <c r="BZ57" s="27">
        <v>501.6</v>
      </c>
      <c r="CA57" s="27">
        <v>3</v>
      </c>
      <c r="CB57" s="27">
        <v>482.1</v>
      </c>
      <c r="CC57" s="27">
        <v>4</v>
      </c>
      <c r="CD57" s="27">
        <v>990.8</v>
      </c>
      <c r="CE57" s="27">
        <v>1000</v>
      </c>
      <c r="CF57" s="27">
        <v>9.1999999999999993</v>
      </c>
      <c r="CG57" s="27">
        <v>0.92</v>
      </c>
      <c r="CM57" s="26" t="s">
        <v>613</v>
      </c>
      <c r="CN57" s="27">
        <v>4</v>
      </c>
      <c r="CO57" s="27">
        <v>10</v>
      </c>
      <c r="CP57" s="27">
        <v>3</v>
      </c>
      <c r="CQ57" s="27">
        <v>3</v>
      </c>
      <c r="CR57" s="27">
        <v>4</v>
      </c>
      <c r="CS57" s="27">
        <v>480.1</v>
      </c>
      <c r="CT57" s="27">
        <v>487.1</v>
      </c>
      <c r="CU57" s="27">
        <v>991.2</v>
      </c>
      <c r="CV57" s="27">
        <v>1000</v>
      </c>
      <c r="CW57" s="27">
        <v>8.8000000000000007</v>
      </c>
      <c r="CX57" s="27">
        <v>0.88</v>
      </c>
    </row>
    <row r="58" spans="1:102" ht="18.5" thickBot="1">
      <c r="A58" s="26" t="s">
        <v>614</v>
      </c>
      <c r="B58" s="27">
        <v>27.3</v>
      </c>
      <c r="C58" s="27">
        <v>8.9</v>
      </c>
      <c r="D58" s="27">
        <v>8.9</v>
      </c>
      <c r="E58" s="27">
        <v>8.9</v>
      </c>
      <c r="F58" s="27">
        <v>443.8</v>
      </c>
      <c r="G58" s="27">
        <v>10.9</v>
      </c>
      <c r="H58" s="27">
        <v>9.9</v>
      </c>
      <c r="I58" s="27">
        <v>5</v>
      </c>
      <c r="J58" s="27">
        <v>8.9</v>
      </c>
      <c r="K58" s="27">
        <v>8.9</v>
      </c>
      <c r="L58" s="27">
        <v>8.9</v>
      </c>
      <c r="M58" s="27">
        <v>460.1</v>
      </c>
      <c r="N58" s="27">
        <v>1010.5</v>
      </c>
      <c r="O58" s="27">
        <v>1000</v>
      </c>
      <c r="P58" s="27">
        <v>-10.5</v>
      </c>
      <c r="Q58" s="27">
        <v>-1.05</v>
      </c>
      <c r="T58" s="26" t="s">
        <v>614</v>
      </c>
      <c r="U58" s="27">
        <v>8.9</v>
      </c>
      <c r="V58" s="27">
        <v>8.9</v>
      </c>
      <c r="W58" s="27">
        <v>9.9</v>
      </c>
      <c r="X58" s="27">
        <v>8.9</v>
      </c>
      <c r="Y58" s="27">
        <v>7</v>
      </c>
      <c r="Z58" s="27">
        <v>10.9</v>
      </c>
      <c r="AA58" s="27">
        <v>9.9</v>
      </c>
      <c r="AB58" s="27">
        <v>2</v>
      </c>
      <c r="AC58" s="27">
        <v>8.9</v>
      </c>
      <c r="AD58" s="27">
        <v>8.9</v>
      </c>
      <c r="AE58" s="27">
        <v>9.9</v>
      </c>
      <c r="AF58" s="27">
        <v>913.7</v>
      </c>
      <c r="AG58" s="27">
        <v>1008.1</v>
      </c>
      <c r="AH58" s="27">
        <v>1000</v>
      </c>
      <c r="AI58" s="27">
        <v>-8.1</v>
      </c>
      <c r="AJ58" s="27">
        <v>-0.81</v>
      </c>
      <c r="AN58" s="22"/>
      <c r="BG58" s="26" t="s">
        <v>614</v>
      </c>
      <c r="BH58" s="27">
        <v>10</v>
      </c>
      <c r="BI58" s="27">
        <v>21.5</v>
      </c>
      <c r="BJ58" s="27">
        <v>1</v>
      </c>
      <c r="BK58" s="27">
        <v>9</v>
      </c>
      <c r="BL58" s="27">
        <v>10</v>
      </c>
      <c r="BM58" s="27">
        <v>9</v>
      </c>
      <c r="BN58" s="27">
        <v>9</v>
      </c>
      <c r="BO58" s="27">
        <v>10</v>
      </c>
      <c r="BP58" s="27">
        <v>10</v>
      </c>
      <c r="BQ58" s="27">
        <v>919.5</v>
      </c>
      <c r="BR58" s="27">
        <v>1009.1</v>
      </c>
      <c r="BS58" s="27">
        <v>1000</v>
      </c>
      <c r="BT58" s="27">
        <v>-9.1</v>
      </c>
      <c r="BU58" s="27">
        <v>-0.91</v>
      </c>
      <c r="BY58" s="26" t="s">
        <v>614</v>
      </c>
      <c r="BZ58" s="27">
        <v>503.6</v>
      </c>
      <c r="CA58" s="27">
        <v>7</v>
      </c>
      <c r="CB58" s="27">
        <v>486.1</v>
      </c>
      <c r="CC58" s="27">
        <v>8</v>
      </c>
      <c r="CD58" s="27">
        <v>1004.7</v>
      </c>
      <c r="CE58" s="27">
        <v>1000</v>
      </c>
      <c r="CF58" s="27">
        <v>-4.7</v>
      </c>
      <c r="CG58" s="27">
        <v>-0.47</v>
      </c>
      <c r="CM58" s="26" t="s">
        <v>614</v>
      </c>
      <c r="CN58" s="27">
        <v>6</v>
      </c>
      <c r="CO58" s="27">
        <v>14</v>
      </c>
      <c r="CP58" s="27">
        <v>7</v>
      </c>
      <c r="CQ58" s="27">
        <v>7</v>
      </c>
      <c r="CR58" s="27">
        <v>7</v>
      </c>
      <c r="CS58" s="27">
        <v>482.1</v>
      </c>
      <c r="CT58" s="27">
        <v>489.1</v>
      </c>
      <c r="CU58" s="27">
        <v>1012.2</v>
      </c>
      <c r="CV58" s="27">
        <v>1000</v>
      </c>
      <c r="CW58" s="27">
        <v>-12.2</v>
      </c>
      <c r="CX58" s="27">
        <v>-1.22</v>
      </c>
    </row>
    <row r="59" spans="1:102" ht="14.5" thickBot="1">
      <c r="A59" s="26" t="s">
        <v>615</v>
      </c>
      <c r="B59" s="27">
        <v>29.3</v>
      </c>
      <c r="C59" s="27">
        <v>10.9</v>
      </c>
      <c r="D59" s="27">
        <v>9.9</v>
      </c>
      <c r="E59" s="27">
        <v>8.9</v>
      </c>
      <c r="F59" s="27">
        <v>445.8</v>
      </c>
      <c r="G59" s="27">
        <v>10.9</v>
      </c>
      <c r="H59" s="27">
        <v>9.9</v>
      </c>
      <c r="I59" s="27">
        <v>9.9</v>
      </c>
      <c r="J59" s="27">
        <v>8.9</v>
      </c>
      <c r="K59" s="27">
        <v>8.9</v>
      </c>
      <c r="L59" s="27">
        <v>10.9</v>
      </c>
      <c r="M59" s="27">
        <v>464.1</v>
      </c>
      <c r="N59" s="27">
        <v>1028.4000000000001</v>
      </c>
      <c r="O59" s="27">
        <v>1000</v>
      </c>
      <c r="P59" s="27">
        <v>-28.4</v>
      </c>
      <c r="Q59" s="27">
        <v>-2.84</v>
      </c>
      <c r="T59" s="26" t="s">
        <v>615</v>
      </c>
      <c r="U59" s="27">
        <v>7</v>
      </c>
      <c r="V59" s="27">
        <v>10.9</v>
      </c>
      <c r="W59" s="27">
        <v>9.9</v>
      </c>
      <c r="X59" s="27">
        <v>8.9</v>
      </c>
      <c r="Y59" s="27">
        <v>7.9</v>
      </c>
      <c r="Z59" s="27">
        <v>10.9</v>
      </c>
      <c r="AA59" s="27">
        <v>9.9</v>
      </c>
      <c r="AB59" s="27">
        <v>5</v>
      </c>
      <c r="AC59" s="27">
        <v>8.9</v>
      </c>
      <c r="AD59" s="27">
        <v>8.9</v>
      </c>
      <c r="AE59" s="27">
        <v>9.9</v>
      </c>
      <c r="AF59" s="27">
        <v>913.7</v>
      </c>
      <c r="AG59" s="27">
        <v>1012</v>
      </c>
      <c r="AH59" s="27">
        <v>1000</v>
      </c>
      <c r="AI59" s="27">
        <v>-12</v>
      </c>
      <c r="AJ59" s="27">
        <v>-1.2</v>
      </c>
      <c r="AN59" s="26" t="s">
        <v>681</v>
      </c>
      <c r="AO59" s="26" t="s">
        <v>593</v>
      </c>
      <c r="AP59" s="26" t="s">
        <v>594</v>
      </c>
      <c r="AQ59" s="26" t="s">
        <v>595</v>
      </c>
      <c r="AR59" s="26" t="s">
        <v>596</v>
      </c>
      <c r="AS59" s="26" t="s">
        <v>597</v>
      </c>
      <c r="AT59" s="26" t="s">
        <v>598</v>
      </c>
      <c r="AU59" s="26" t="s">
        <v>599</v>
      </c>
      <c r="AV59" s="26" t="s">
        <v>600</v>
      </c>
      <c r="AW59" s="26" t="s">
        <v>601</v>
      </c>
      <c r="AX59" s="26" t="s">
        <v>602</v>
      </c>
      <c r="AY59" s="26" t="s">
        <v>603</v>
      </c>
      <c r="AZ59" s="26" t="s">
        <v>604</v>
      </c>
      <c r="BG59" s="26" t="s">
        <v>615</v>
      </c>
      <c r="BH59" s="27">
        <v>11</v>
      </c>
      <c r="BI59" s="27">
        <v>10</v>
      </c>
      <c r="BJ59" s="27">
        <v>8</v>
      </c>
      <c r="BK59" s="27">
        <v>11</v>
      </c>
      <c r="BL59" s="27">
        <v>11</v>
      </c>
      <c r="BM59" s="27">
        <v>9</v>
      </c>
      <c r="BN59" s="27">
        <v>11</v>
      </c>
      <c r="BO59" s="27">
        <v>10</v>
      </c>
      <c r="BP59" s="27">
        <v>11</v>
      </c>
      <c r="BQ59" s="27">
        <v>930</v>
      </c>
      <c r="BR59" s="27">
        <v>1022.1</v>
      </c>
      <c r="BS59" s="27">
        <v>1000</v>
      </c>
      <c r="BT59" s="27">
        <v>-22.1</v>
      </c>
      <c r="BU59" s="27">
        <v>-2.21</v>
      </c>
      <c r="BY59" s="26" t="s">
        <v>615</v>
      </c>
      <c r="BZ59" s="27">
        <v>508.6</v>
      </c>
      <c r="CA59" s="27">
        <v>8</v>
      </c>
      <c r="CB59" s="27">
        <v>487.1</v>
      </c>
      <c r="CC59" s="27">
        <v>13.5</v>
      </c>
      <c r="CD59" s="27">
        <v>1017.2</v>
      </c>
      <c r="CE59" s="27">
        <v>1000</v>
      </c>
      <c r="CF59" s="27">
        <v>-17.2</v>
      </c>
      <c r="CG59" s="27">
        <v>-1.72</v>
      </c>
      <c r="CM59" s="26" t="s">
        <v>615</v>
      </c>
      <c r="CN59" s="27">
        <v>11</v>
      </c>
      <c r="CO59" s="27">
        <v>15</v>
      </c>
      <c r="CP59" s="27">
        <v>8</v>
      </c>
      <c r="CQ59" s="27">
        <v>11</v>
      </c>
      <c r="CR59" s="27">
        <v>10</v>
      </c>
      <c r="CS59" s="27">
        <v>484.1</v>
      </c>
      <c r="CT59" s="27">
        <v>490.1</v>
      </c>
      <c r="CU59" s="27">
        <v>1029.2</v>
      </c>
      <c r="CV59" s="27">
        <v>1000</v>
      </c>
      <c r="CW59" s="27">
        <v>-29.2</v>
      </c>
      <c r="CX59" s="27">
        <v>-2.92</v>
      </c>
    </row>
    <row r="60" spans="1:102" ht="14.5" thickBot="1">
      <c r="A60" s="26" t="s">
        <v>616</v>
      </c>
      <c r="B60" s="27">
        <v>24.3</v>
      </c>
      <c r="C60" s="27">
        <v>8.9</v>
      </c>
      <c r="D60" s="27">
        <v>6</v>
      </c>
      <c r="E60" s="27">
        <v>1</v>
      </c>
      <c r="F60" s="27">
        <v>439.8</v>
      </c>
      <c r="G60" s="27">
        <v>1</v>
      </c>
      <c r="H60" s="27">
        <v>9.9</v>
      </c>
      <c r="I60" s="27">
        <v>5</v>
      </c>
      <c r="J60" s="27">
        <v>1</v>
      </c>
      <c r="K60" s="27">
        <v>8.9</v>
      </c>
      <c r="L60" s="27">
        <v>8.9</v>
      </c>
      <c r="M60" s="27">
        <v>457.2</v>
      </c>
      <c r="N60" s="27">
        <v>971.8</v>
      </c>
      <c r="O60" s="27">
        <v>1000</v>
      </c>
      <c r="P60" s="27">
        <v>28.2</v>
      </c>
      <c r="Q60" s="27">
        <v>2.82</v>
      </c>
      <c r="T60" s="26" t="s">
        <v>616</v>
      </c>
      <c r="U60" s="27">
        <v>6</v>
      </c>
      <c r="V60" s="27">
        <v>8.9</v>
      </c>
      <c r="W60" s="27">
        <v>6</v>
      </c>
      <c r="X60" s="27">
        <v>2</v>
      </c>
      <c r="Y60" s="27">
        <v>6</v>
      </c>
      <c r="Z60" s="27">
        <v>2</v>
      </c>
      <c r="AA60" s="27">
        <v>9.9</v>
      </c>
      <c r="AB60" s="27">
        <v>6</v>
      </c>
      <c r="AC60" s="27">
        <v>2</v>
      </c>
      <c r="AD60" s="27">
        <v>8.9</v>
      </c>
      <c r="AE60" s="27">
        <v>9.9</v>
      </c>
      <c r="AF60" s="27">
        <v>907.8</v>
      </c>
      <c r="AG60" s="27">
        <v>975.3</v>
      </c>
      <c r="AH60" s="27">
        <v>1000</v>
      </c>
      <c r="AI60" s="27">
        <v>24.7</v>
      </c>
      <c r="AJ60" s="27">
        <v>2.4700000000000002</v>
      </c>
      <c r="AN60" s="26" t="s">
        <v>619</v>
      </c>
      <c r="AO60" s="27">
        <v>386.7</v>
      </c>
      <c r="AP60" s="27">
        <v>22.6</v>
      </c>
      <c r="AQ60" s="27">
        <v>26</v>
      </c>
      <c r="AR60" s="27">
        <v>29.5</v>
      </c>
      <c r="AS60" s="27">
        <v>22.6</v>
      </c>
      <c r="AT60" s="27">
        <v>22.6</v>
      </c>
      <c r="AU60" s="27">
        <v>22.6</v>
      </c>
      <c r="AV60" s="27">
        <v>31</v>
      </c>
      <c r="AW60" s="27">
        <v>22.6</v>
      </c>
      <c r="AX60" s="27">
        <v>22.6</v>
      </c>
      <c r="AY60" s="27">
        <v>22.6</v>
      </c>
      <c r="AZ60" s="27">
        <v>461.9</v>
      </c>
      <c r="BG60" s="26" t="s">
        <v>616</v>
      </c>
      <c r="BH60" s="27">
        <v>8</v>
      </c>
      <c r="BI60" s="27">
        <v>8</v>
      </c>
      <c r="BJ60" s="27">
        <v>4</v>
      </c>
      <c r="BK60" s="27">
        <v>4</v>
      </c>
      <c r="BL60" s="27">
        <v>7</v>
      </c>
      <c r="BM60" s="27">
        <v>14</v>
      </c>
      <c r="BN60" s="27">
        <v>9</v>
      </c>
      <c r="BO60" s="27">
        <v>10</v>
      </c>
      <c r="BP60" s="27">
        <v>10</v>
      </c>
      <c r="BQ60" s="27">
        <v>921.5</v>
      </c>
      <c r="BR60" s="27">
        <v>995.6</v>
      </c>
      <c r="BS60" s="27">
        <v>1000</v>
      </c>
      <c r="BT60" s="27">
        <v>4.4000000000000004</v>
      </c>
      <c r="BU60" s="27">
        <v>0.44</v>
      </c>
      <c r="BY60" s="26" t="s">
        <v>616</v>
      </c>
      <c r="BZ60" s="27">
        <v>498.6</v>
      </c>
      <c r="CA60" s="27">
        <v>2</v>
      </c>
      <c r="CB60" s="27">
        <v>481.1</v>
      </c>
      <c r="CC60" s="27">
        <v>6</v>
      </c>
      <c r="CD60" s="27">
        <v>987.8</v>
      </c>
      <c r="CE60" s="27">
        <v>1000</v>
      </c>
      <c r="CF60" s="27">
        <v>12.2</v>
      </c>
      <c r="CG60" s="27">
        <v>1.22</v>
      </c>
      <c r="CM60" s="26" t="s">
        <v>616</v>
      </c>
      <c r="CN60" s="27">
        <v>1</v>
      </c>
      <c r="CO60" s="27">
        <v>9</v>
      </c>
      <c r="CP60" s="27">
        <v>2</v>
      </c>
      <c r="CQ60" s="27">
        <v>5</v>
      </c>
      <c r="CR60" s="27">
        <v>2</v>
      </c>
      <c r="CS60" s="27">
        <v>478.1</v>
      </c>
      <c r="CT60" s="27">
        <v>490.1</v>
      </c>
      <c r="CU60" s="27">
        <v>987.2</v>
      </c>
      <c r="CV60" s="27">
        <v>1000</v>
      </c>
      <c r="CW60" s="27">
        <v>12.8</v>
      </c>
      <c r="CX60" s="27">
        <v>1.28</v>
      </c>
    </row>
    <row r="61" spans="1:102" ht="14.5" thickBot="1">
      <c r="A61" s="26" t="s">
        <v>617</v>
      </c>
      <c r="B61" s="27">
        <v>0</v>
      </c>
      <c r="C61" s="27">
        <v>8.9</v>
      </c>
      <c r="D61" s="27">
        <v>6</v>
      </c>
      <c r="E61" s="27">
        <v>8.9</v>
      </c>
      <c r="F61" s="27">
        <v>441.8</v>
      </c>
      <c r="G61" s="27">
        <v>10.9</v>
      </c>
      <c r="H61" s="27">
        <v>9.9</v>
      </c>
      <c r="I61" s="27">
        <v>3</v>
      </c>
      <c r="J61" s="27">
        <v>8.9</v>
      </c>
      <c r="K61" s="27">
        <v>8.9</v>
      </c>
      <c r="L61" s="27">
        <v>8.9</v>
      </c>
      <c r="M61" s="27">
        <v>457.2</v>
      </c>
      <c r="N61" s="27">
        <v>973.3</v>
      </c>
      <c r="O61" s="27">
        <v>1000</v>
      </c>
      <c r="P61" s="27">
        <v>26.7</v>
      </c>
      <c r="Q61" s="27">
        <v>2.67</v>
      </c>
      <c r="T61" s="26" t="s">
        <v>617</v>
      </c>
      <c r="U61" s="27">
        <v>3</v>
      </c>
      <c r="V61" s="27">
        <v>8.9</v>
      </c>
      <c r="W61" s="27">
        <v>6</v>
      </c>
      <c r="X61" s="27">
        <v>8.9</v>
      </c>
      <c r="Y61" s="27">
        <v>9.9</v>
      </c>
      <c r="Z61" s="27">
        <v>10.9</v>
      </c>
      <c r="AA61" s="27">
        <v>9.9</v>
      </c>
      <c r="AB61" s="27">
        <v>5</v>
      </c>
      <c r="AC61" s="27">
        <v>8.9</v>
      </c>
      <c r="AD61" s="27">
        <v>8.9</v>
      </c>
      <c r="AE61" s="27">
        <v>9.9</v>
      </c>
      <c r="AF61" s="27">
        <v>910.7</v>
      </c>
      <c r="AG61" s="27">
        <v>1001.1</v>
      </c>
      <c r="AH61" s="27">
        <v>1000</v>
      </c>
      <c r="AI61" s="27">
        <v>-1.1000000000000001</v>
      </c>
      <c r="AJ61" s="27">
        <v>-0.11</v>
      </c>
      <c r="AN61" s="26" t="s">
        <v>627</v>
      </c>
      <c r="AO61" s="27">
        <v>385.8</v>
      </c>
      <c r="AP61" s="27">
        <v>21.6</v>
      </c>
      <c r="AQ61" s="27">
        <v>25.1</v>
      </c>
      <c r="AR61" s="27">
        <v>21.6</v>
      </c>
      <c r="AS61" s="27">
        <v>21.6</v>
      </c>
      <c r="AT61" s="27">
        <v>21.6</v>
      </c>
      <c r="AU61" s="27">
        <v>21.6</v>
      </c>
      <c r="AV61" s="27">
        <v>21.6</v>
      </c>
      <c r="AW61" s="27">
        <v>21.6</v>
      </c>
      <c r="AX61" s="27">
        <v>21.6</v>
      </c>
      <c r="AY61" s="27">
        <v>21.6</v>
      </c>
      <c r="AZ61" s="27">
        <v>461</v>
      </c>
      <c r="BG61" s="26" t="s">
        <v>617</v>
      </c>
      <c r="BH61" s="27">
        <v>2</v>
      </c>
      <c r="BI61" s="27">
        <v>8</v>
      </c>
      <c r="BJ61" s="27">
        <v>6</v>
      </c>
      <c r="BK61" s="27">
        <v>3</v>
      </c>
      <c r="BL61" s="27">
        <v>7</v>
      </c>
      <c r="BM61" s="27">
        <v>9</v>
      </c>
      <c r="BN61" s="27">
        <v>2</v>
      </c>
      <c r="BO61" s="27">
        <v>10</v>
      </c>
      <c r="BP61" s="27">
        <v>10</v>
      </c>
      <c r="BQ61" s="27">
        <v>927</v>
      </c>
      <c r="BR61" s="27">
        <v>984.1</v>
      </c>
      <c r="BS61" s="27">
        <v>1000</v>
      </c>
      <c r="BT61" s="27">
        <v>15.9</v>
      </c>
      <c r="BU61" s="27">
        <v>1.59</v>
      </c>
      <c r="BY61" s="26" t="s">
        <v>617</v>
      </c>
      <c r="BZ61" s="27">
        <v>499.6</v>
      </c>
      <c r="CA61" s="27">
        <v>4</v>
      </c>
      <c r="CB61" s="27">
        <v>483.1</v>
      </c>
      <c r="CC61" s="27">
        <v>3</v>
      </c>
      <c r="CD61" s="27">
        <v>989.8</v>
      </c>
      <c r="CE61" s="27">
        <v>1000</v>
      </c>
      <c r="CF61" s="27">
        <v>10.199999999999999</v>
      </c>
      <c r="CG61" s="27">
        <v>1.02</v>
      </c>
      <c r="CM61" s="26" t="s">
        <v>617</v>
      </c>
      <c r="CN61" s="27">
        <v>2</v>
      </c>
      <c r="CO61" s="27">
        <v>11</v>
      </c>
      <c r="CP61" s="27">
        <v>4</v>
      </c>
      <c r="CQ61" s="27">
        <v>2</v>
      </c>
      <c r="CR61" s="27">
        <v>3</v>
      </c>
      <c r="CS61" s="27">
        <v>480.1</v>
      </c>
      <c r="CT61" s="27">
        <v>490.1</v>
      </c>
      <c r="CU61" s="27">
        <v>992.2</v>
      </c>
      <c r="CV61" s="27">
        <v>1000</v>
      </c>
      <c r="CW61" s="27">
        <v>7.8</v>
      </c>
      <c r="CX61" s="27">
        <v>0.78</v>
      </c>
    </row>
    <row r="62" spans="1:102" ht="14.5" thickBot="1">
      <c r="AN62" s="26" t="s">
        <v>632</v>
      </c>
      <c r="AO62" s="27">
        <v>384.8</v>
      </c>
      <c r="AP62" s="27">
        <v>20.6</v>
      </c>
      <c r="AQ62" s="27">
        <v>20.6</v>
      </c>
      <c r="AR62" s="27">
        <v>20.6</v>
      </c>
      <c r="AS62" s="27">
        <v>20.6</v>
      </c>
      <c r="AT62" s="27">
        <v>20.6</v>
      </c>
      <c r="AU62" s="27">
        <v>20.6</v>
      </c>
      <c r="AV62" s="27">
        <v>20.6</v>
      </c>
      <c r="AW62" s="27">
        <v>20.6</v>
      </c>
      <c r="AX62" s="27">
        <v>20.6</v>
      </c>
      <c r="AY62" s="27">
        <v>20.6</v>
      </c>
      <c r="AZ62" s="27">
        <v>460</v>
      </c>
    </row>
    <row r="63" spans="1:102" ht="14.5" thickBot="1">
      <c r="A63" s="28" t="s">
        <v>687</v>
      </c>
      <c r="B63" s="29">
        <v>1052.8</v>
      </c>
      <c r="T63" s="28" t="s">
        <v>687</v>
      </c>
      <c r="U63" s="29">
        <v>1045.5999999999999</v>
      </c>
      <c r="AN63" s="26" t="s">
        <v>637</v>
      </c>
      <c r="AO63" s="27">
        <v>383.8</v>
      </c>
      <c r="AP63" s="27">
        <v>19.7</v>
      </c>
      <c r="AQ63" s="27">
        <v>19.7</v>
      </c>
      <c r="AR63" s="27">
        <v>19.7</v>
      </c>
      <c r="AS63" s="27">
        <v>19.7</v>
      </c>
      <c r="AT63" s="27">
        <v>19.7</v>
      </c>
      <c r="AU63" s="27">
        <v>19.7</v>
      </c>
      <c r="AV63" s="27">
        <v>19.7</v>
      </c>
      <c r="AW63" s="27">
        <v>19.7</v>
      </c>
      <c r="AX63" s="27">
        <v>19.7</v>
      </c>
      <c r="AY63" s="27">
        <v>19.7</v>
      </c>
      <c r="AZ63" s="27">
        <v>459</v>
      </c>
      <c r="BG63" s="28" t="s">
        <v>687</v>
      </c>
      <c r="BH63" s="29">
        <v>1058</v>
      </c>
      <c r="BY63" s="28" t="s">
        <v>687</v>
      </c>
      <c r="BZ63" s="29">
        <v>1023.2</v>
      </c>
      <c r="CM63" s="28" t="s">
        <v>687</v>
      </c>
      <c r="CN63" s="29">
        <v>1497.3</v>
      </c>
    </row>
    <row r="64" spans="1:102" ht="14.5" thickBot="1">
      <c r="A64" s="28" t="s">
        <v>688</v>
      </c>
      <c r="B64" s="29">
        <v>888.1</v>
      </c>
      <c r="T64" s="28" t="s">
        <v>688</v>
      </c>
      <c r="U64" s="29">
        <v>905.8</v>
      </c>
      <c r="AN64" s="26" t="s">
        <v>642</v>
      </c>
      <c r="AO64" s="27">
        <v>382.8</v>
      </c>
      <c r="AP64" s="27">
        <v>18.7</v>
      </c>
      <c r="AQ64" s="27">
        <v>18.7</v>
      </c>
      <c r="AR64" s="27">
        <v>18.7</v>
      </c>
      <c r="AS64" s="27">
        <v>18.7</v>
      </c>
      <c r="AT64" s="27">
        <v>18.7</v>
      </c>
      <c r="AU64" s="27">
        <v>18.7</v>
      </c>
      <c r="AV64" s="27">
        <v>18.7</v>
      </c>
      <c r="AW64" s="27">
        <v>18.7</v>
      </c>
      <c r="AX64" s="27">
        <v>18.7</v>
      </c>
      <c r="AY64" s="27">
        <v>18.7</v>
      </c>
      <c r="AZ64" s="27">
        <v>458</v>
      </c>
      <c r="BG64" s="28" t="s">
        <v>688</v>
      </c>
      <c r="BH64" s="29">
        <v>918.5</v>
      </c>
      <c r="BY64" s="28" t="s">
        <v>688</v>
      </c>
      <c r="BZ64" s="29">
        <v>976.7</v>
      </c>
      <c r="CM64" s="28" t="s">
        <v>688</v>
      </c>
      <c r="CN64" s="29">
        <v>462.6</v>
      </c>
    </row>
    <row r="65" spans="1:92" ht="14.5" thickBot="1">
      <c r="A65" s="28" t="s">
        <v>689</v>
      </c>
      <c r="B65" s="29">
        <v>12000.7</v>
      </c>
      <c r="T65" s="28" t="s">
        <v>689</v>
      </c>
      <c r="U65" s="29">
        <v>12000.6</v>
      </c>
      <c r="AN65" s="26" t="s">
        <v>647</v>
      </c>
      <c r="AO65" s="27">
        <v>381.8</v>
      </c>
      <c r="AP65" s="27">
        <v>17.7</v>
      </c>
      <c r="AQ65" s="27">
        <v>17.7</v>
      </c>
      <c r="AR65" s="27">
        <v>17.7</v>
      </c>
      <c r="AS65" s="27">
        <v>17.7</v>
      </c>
      <c r="AT65" s="27">
        <v>17.7</v>
      </c>
      <c r="AU65" s="27">
        <v>17.7</v>
      </c>
      <c r="AV65" s="27">
        <v>17.7</v>
      </c>
      <c r="AW65" s="27">
        <v>17.7</v>
      </c>
      <c r="AX65" s="27">
        <v>17.7</v>
      </c>
      <c r="AY65" s="27">
        <v>17.7</v>
      </c>
      <c r="AZ65" s="27">
        <v>457</v>
      </c>
      <c r="BG65" s="28" t="s">
        <v>689</v>
      </c>
      <c r="BH65" s="29">
        <v>12000.2</v>
      </c>
      <c r="BY65" s="28" t="s">
        <v>689</v>
      </c>
      <c r="BZ65" s="29">
        <v>12000</v>
      </c>
      <c r="CM65" s="28" t="s">
        <v>689</v>
      </c>
      <c r="CN65" s="29">
        <v>11999.9</v>
      </c>
    </row>
    <row r="66" spans="1:92" ht="14.5" thickBot="1">
      <c r="A66" s="28" t="s">
        <v>690</v>
      </c>
      <c r="B66" s="29">
        <v>12000</v>
      </c>
      <c r="T66" s="28" t="s">
        <v>690</v>
      </c>
      <c r="U66" s="29">
        <v>12000</v>
      </c>
      <c r="AN66" s="26" t="s">
        <v>652</v>
      </c>
      <c r="AO66" s="27">
        <v>380.9</v>
      </c>
      <c r="AP66" s="27">
        <v>16.7</v>
      </c>
      <c r="AQ66" s="27">
        <v>16.7</v>
      </c>
      <c r="AR66" s="27">
        <v>16.7</v>
      </c>
      <c r="AS66" s="27">
        <v>16.7</v>
      </c>
      <c r="AT66" s="27">
        <v>16.7</v>
      </c>
      <c r="AU66" s="27">
        <v>16.7</v>
      </c>
      <c r="AV66" s="27">
        <v>16.7</v>
      </c>
      <c r="AW66" s="27">
        <v>16.7</v>
      </c>
      <c r="AX66" s="27">
        <v>16.7</v>
      </c>
      <c r="AY66" s="27">
        <v>16.7</v>
      </c>
      <c r="AZ66" s="27">
        <v>456</v>
      </c>
      <c r="BG66" s="28" t="s">
        <v>690</v>
      </c>
      <c r="BH66" s="29">
        <v>12000</v>
      </c>
      <c r="BY66" s="28" t="s">
        <v>690</v>
      </c>
      <c r="BZ66" s="29">
        <v>12000</v>
      </c>
      <c r="CM66" s="28" t="s">
        <v>690</v>
      </c>
      <c r="CN66" s="29">
        <v>12000</v>
      </c>
    </row>
    <row r="67" spans="1:92" ht="14.5" thickBot="1">
      <c r="A67" s="28" t="s">
        <v>691</v>
      </c>
      <c r="B67" s="29">
        <v>0.7</v>
      </c>
      <c r="T67" s="28" t="s">
        <v>691</v>
      </c>
      <c r="U67" s="29">
        <v>0.6</v>
      </c>
      <c r="AN67" s="26" t="s">
        <v>657</v>
      </c>
      <c r="AO67" s="27">
        <v>379.9</v>
      </c>
      <c r="AP67" s="27">
        <v>15.7</v>
      </c>
      <c r="AQ67" s="27">
        <v>15.7</v>
      </c>
      <c r="AR67" s="27">
        <v>15.7</v>
      </c>
      <c r="AS67" s="27">
        <v>15.7</v>
      </c>
      <c r="AT67" s="27">
        <v>15.7</v>
      </c>
      <c r="AU67" s="27">
        <v>15.7</v>
      </c>
      <c r="AV67" s="27">
        <v>15.7</v>
      </c>
      <c r="AW67" s="27">
        <v>15.7</v>
      </c>
      <c r="AX67" s="27">
        <v>15.7</v>
      </c>
      <c r="AY67" s="27">
        <v>15.7</v>
      </c>
      <c r="AZ67" s="27">
        <v>455.1</v>
      </c>
      <c r="BG67" s="28" t="s">
        <v>691</v>
      </c>
      <c r="BH67" s="29">
        <v>0.2</v>
      </c>
      <c r="BY67" s="28" t="s">
        <v>691</v>
      </c>
      <c r="BZ67" s="29">
        <v>0</v>
      </c>
      <c r="CM67" s="28" t="s">
        <v>691</v>
      </c>
      <c r="CN67" s="29">
        <v>-0.1</v>
      </c>
    </row>
    <row r="68" spans="1:92" ht="14.5" thickBot="1">
      <c r="A68" s="28" t="s">
        <v>692</v>
      </c>
      <c r="B68" s="29"/>
      <c r="T68" s="28" t="s">
        <v>692</v>
      </c>
      <c r="U68" s="29"/>
      <c r="AN68" s="26" t="s">
        <v>662</v>
      </c>
      <c r="AO68" s="27">
        <v>378.9</v>
      </c>
      <c r="AP68" s="27">
        <v>14.7</v>
      </c>
      <c r="AQ68" s="27">
        <v>14.7</v>
      </c>
      <c r="AR68" s="27">
        <v>14.7</v>
      </c>
      <c r="AS68" s="27">
        <v>14.7</v>
      </c>
      <c r="AT68" s="27">
        <v>14.7</v>
      </c>
      <c r="AU68" s="27">
        <v>14.7</v>
      </c>
      <c r="AV68" s="27">
        <v>14.7</v>
      </c>
      <c r="AW68" s="27">
        <v>14.7</v>
      </c>
      <c r="AX68" s="27">
        <v>14.7</v>
      </c>
      <c r="AY68" s="27">
        <v>14.7</v>
      </c>
      <c r="AZ68" s="27">
        <v>454.1</v>
      </c>
      <c r="BG68" s="28" t="s">
        <v>692</v>
      </c>
      <c r="BH68" s="29"/>
      <c r="BY68" s="28" t="s">
        <v>692</v>
      </c>
      <c r="BZ68" s="29"/>
      <c r="CM68" s="28" t="s">
        <v>692</v>
      </c>
      <c r="CN68" s="29"/>
    </row>
    <row r="69" spans="1:92" ht="14.5" thickBot="1">
      <c r="A69" s="28" t="s">
        <v>693</v>
      </c>
      <c r="B69" s="29"/>
      <c r="T69" s="28" t="s">
        <v>693</v>
      </c>
      <c r="U69" s="29"/>
      <c r="AN69" s="26" t="s">
        <v>667</v>
      </c>
      <c r="AO69" s="27">
        <v>377.9</v>
      </c>
      <c r="AP69" s="27">
        <v>13.8</v>
      </c>
      <c r="AQ69" s="27">
        <v>13.8</v>
      </c>
      <c r="AR69" s="27">
        <v>13.8</v>
      </c>
      <c r="AS69" s="27">
        <v>13.8</v>
      </c>
      <c r="AT69" s="27">
        <v>13.8</v>
      </c>
      <c r="AU69" s="27">
        <v>13.8</v>
      </c>
      <c r="AV69" s="27">
        <v>13.8</v>
      </c>
      <c r="AW69" s="27">
        <v>13.8</v>
      </c>
      <c r="AX69" s="27">
        <v>13.8</v>
      </c>
      <c r="AY69" s="27">
        <v>13.8</v>
      </c>
      <c r="AZ69" s="27">
        <v>453.1</v>
      </c>
      <c r="BG69" s="28" t="s">
        <v>693</v>
      </c>
      <c r="BH69" s="29"/>
      <c r="BY69" s="28" t="s">
        <v>693</v>
      </c>
      <c r="BZ69" s="29"/>
      <c r="CM69" s="28" t="s">
        <v>693</v>
      </c>
      <c r="CN69" s="29"/>
    </row>
    <row r="70" spans="1:92" ht="14.5" thickBot="1">
      <c r="A70" s="28" t="s">
        <v>694</v>
      </c>
      <c r="B70" s="29">
        <v>0</v>
      </c>
      <c r="T70" s="28" t="s">
        <v>694</v>
      </c>
      <c r="U70" s="29">
        <v>0</v>
      </c>
      <c r="AN70" s="26" t="s">
        <v>672</v>
      </c>
      <c r="AO70" s="27">
        <v>376.9</v>
      </c>
      <c r="AP70" s="27">
        <v>12.8</v>
      </c>
      <c r="AQ70" s="27">
        <v>12.8</v>
      </c>
      <c r="AR70" s="27">
        <v>12.8</v>
      </c>
      <c r="AS70" s="27">
        <v>12.8</v>
      </c>
      <c r="AT70" s="27">
        <v>12.8</v>
      </c>
      <c r="AU70" s="27">
        <v>12.8</v>
      </c>
      <c r="AV70" s="27">
        <v>12.8</v>
      </c>
      <c r="AW70" s="27">
        <v>12.8</v>
      </c>
      <c r="AX70" s="27">
        <v>12.8</v>
      </c>
      <c r="AY70" s="27">
        <v>12.8</v>
      </c>
      <c r="AZ70" s="27">
        <v>452.1</v>
      </c>
      <c r="BG70" s="28" t="s">
        <v>694</v>
      </c>
      <c r="BH70" s="29">
        <v>0</v>
      </c>
      <c r="BY70" s="28" t="s">
        <v>694</v>
      </c>
      <c r="BZ70" s="29">
        <v>0</v>
      </c>
      <c r="CM70" s="28" t="s">
        <v>694</v>
      </c>
      <c r="CN70" s="29">
        <v>0</v>
      </c>
    </row>
    <row r="71" spans="1:92" ht="14.5" thickBot="1">
      <c r="AN71" s="26" t="s">
        <v>677</v>
      </c>
      <c r="AO71" s="27">
        <v>375.9</v>
      </c>
      <c r="AP71" s="27">
        <v>11.8</v>
      </c>
      <c r="AQ71" s="27">
        <v>11.8</v>
      </c>
      <c r="AR71" s="27">
        <v>11.8</v>
      </c>
      <c r="AS71" s="27">
        <v>11.8</v>
      </c>
      <c r="AT71" s="27">
        <v>11.8</v>
      </c>
      <c r="AU71" s="27">
        <v>11.8</v>
      </c>
      <c r="AV71" s="27">
        <v>11.8</v>
      </c>
      <c r="AW71" s="27">
        <v>11.8</v>
      </c>
      <c r="AX71" s="27">
        <v>11.8</v>
      </c>
      <c r="AY71" s="27">
        <v>11.8</v>
      </c>
      <c r="AZ71" s="27">
        <v>451.1</v>
      </c>
    </row>
    <row r="72" spans="1:92" ht="15" thickBot="1">
      <c r="A72" s="6" t="s">
        <v>695</v>
      </c>
      <c r="T72" s="6" t="s">
        <v>695</v>
      </c>
      <c r="AN72" s="26" t="s">
        <v>776</v>
      </c>
      <c r="AO72" s="27">
        <v>375</v>
      </c>
      <c r="AP72" s="27">
        <v>10.8</v>
      </c>
      <c r="AQ72" s="27">
        <v>10.8</v>
      </c>
      <c r="AR72" s="27">
        <v>10.8</v>
      </c>
      <c r="AS72" s="27">
        <v>10.8</v>
      </c>
      <c r="AT72" s="27">
        <v>10.8</v>
      </c>
      <c r="AU72" s="27">
        <v>10.8</v>
      </c>
      <c r="AV72" s="27">
        <v>10.8</v>
      </c>
      <c r="AW72" s="27">
        <v>10.8</v>
      </c>
      <c r="AX72" s="27">
        <v>10.8</v>
      </c>
      <c r="AY72" s="27">
        <v>10.8</v>
      </c>
      <c r="AZ72" s="27">
        <v>450.1</v>
      </c>
      <c r="BG72" s="6" t="s">
        <v>695</v>
      </c>
      <c r="BY72" s="6" t="s">
        <v>695</v>
      </c>
      <c r="CM72" s="6" t="s">
        <v>695</v>
      </c>
    </row>
    <row r="73" spans="1:92" ht="14.5" thickBot="1">
      <c r="AN73" s="26" t="s">
        <v>780</v>
      </c>
      <c r="AO73" s="27">
        <v>374</v>
      </c>
      <c r="AP73" s="27">
        <v>9.8000000000000007</v>
      </c>
      <c r="AQ73" s="27">
        <v>9.8000000000000007</v>
      </c>
      <c r="AR73" s="27">
        <v>9.8000000000000007</v>
      </c>
      <c r="AS73" s="27">
        <v>9.8000000000000007</v>
      </c>
      <c r="AT73" s="27">
        <v>9.8000000000000007</v>
      </c>
      <c r="AU73" s="27">
        <v>9.8000000000000007</v>
      </c>
      <c r="AV73" s="27">
        <v>9.8000000000000007</v>
      </c>
      <c r="AW73" s="27">
        <v>9.8000000000000007</v>
      </c>
      <c r="AX73" s="27">
        <v>9.8000000000000007</v>
      </c>
      <c r="AY73" s="27">
        <v>9.8000000000000007</v>
      </c>
      <c r="AZ73" s="27">
        <v>449.2</v>
      </c>
    </row>
    <row r="74" spans="1:92" ht="14.5" thickBot="1">
      <c r="A74" s="30" t="s">
        <v>696</v>
      </c>
      <c r="T74" s="30" t="s">
        <v>696</v>
      </c>
      <c r="AN74" s="26" t="s">
        <v>784</v>
      </c>
      <c r="AO74" s="27">
        <v>373</v>
      </c>
      <c r="AP74" s="27">
        <v>8.8000000000000007</v>
      </c>
      <c r="AQ74" s="27">
        <v>8.8000000000000007</v>
      </c>
      <c r="AR74" s="27">
        <v>8.8000000000000007</v>
      </c>
      <c r="AS74" s="27">
        <v>8.8000000000000007</v>
      </c>
      <c r="AT74" s="27">
        <v>8.8000000000000007</v>
      </c>
      <c r="AU74" s="27">
        <v>8.8000000000000007</v>
      </c>
      <c r="AV74" s="27">
        <v>8.8000000000000007</v>
      </c>
      <c r="AW74" s="27">
        <v>8.8000000000000007</v>
      </c>
      <c r="AX74" s="27">
        <v>8.8000000000000007</v>
      </c>
      <c r="AY74" s="27">
        <v>8.8000000000000007</v>
      </c>
      <c r="AZ74" s="27">
        <v>448.2</v>
      </c>
      <c r="BG74" s="30" t="s">
        <v>861</v>
      </c>
      <c r="BY74" s="30" t="s">
        <v>902</v>
      </c>
      <c r="CM74" s="30" t="s">
        <v>948</v>
      </c>
    </row>
    <row r="75" spans="1:92" ht="14.5" thickBot="1">
      <c r="A75" s="30" t="s">
        <v>697</v>
      </c>
      <c r="T75" s="30" t="s">
        <v>715</v>
      </c>
      <c r="AN75" s="26" t="s">
        <v>788</v>
      </c>
      <c r="AO75" s="27">
        <v>372</v>
      </c>
      <c r="AP75" s="27">
        <v>7.9</v>
      </c>
      <c r="AQ75" s="27">
        <v>7.9</v>
      </c>
      <c r="AR75" s="27">
        <v>7.9</v>
      </c>
      <c r="AS75" s="27">
        <v>7.9</v>
      </c>
      <c r="AT75" s="27">
        <v>7.9</v>
      </c>
      <c r="AU75" s="27">
        <v>7.9</v>
      </c>
      <c r="AV75" s="27">
        <v>7.9</v>
      </c>
      <c r="AW75" s="27">
        <v>7.9</v>
      </c>
      <c r="AX75" s="27">
        <v>7.9</v>
      </c>
      <c r="AY75" s="27">
        <v>7.9</v>
      </c>
      <c r="AZ75" s="27">
        <v>447.2</v>
      </c>
      <c r="BG75" s="30" t="s">
        <v>715</v>
      </c>
      <c r="BY75" s="30" t="s">
        <v>903</v>
      </c>
      <c r="CM75" s="30" t="s">
        <v>949</v>
      </c>
    </row>
    <row r="76" spans="1:92" ht="14.5" thickBot="1">
      <c r="AN76" s="26" t="s">
        <v>792</v>
      </c>
      <c r="AO76" s="27">
        <v>371</v>
      </c>
      <c r="AP76" s="27">
        <v>6.9</v>
      </c>
      <c r="AQ76" s="27">
        <v>6.9</v>
      </c>
      <c r="AR76" s="27">
        <v>6.9</v>
      </c>
      <c r="AS76" s="27">
        <v>6.9</v>
      </c>
      <c r="AT76" s="27">
        <v>6.9</v>
      </c>
      <c r="AU76" s="27">
        <v>6.9</v>
      </c>
      <c r="AV76" s="27">
        <v>6.9</v>
      </c>
      <c r="AW76" s="27">
        <v>6.9</v>
      </c>
      <c r="AX76" s="27">
        <v>6.9</v>
      </c>
      <c r="AY76" s="27">
        <v>6.9</v>
      </c>
      <c r="AZ76" s="27">
        <v>446.2</v>
      </c>
    </row>
    <row r="77" spans="1:92" ht="14.5" thickBot="1">
      <c r="AN77" s="26" t="s">
        <v>796</v>
      </c>
      <c r="AO77" s="27">
        <v>370</v>
      </c>
      <c r="AP77" s="27">
        <v>5.9</v>
      </c>
      <c r="AQ77" s="27">
        <v>5.9</v>
      </c>
      <c r="AR77" s="27">
        <v>5.9</v>
      </c>
      <c r="AS77" s="27">
        <v>5.9</v>
      </c>
      <c r="AT77" s="27">
        <v>5.9</v>
      </c>
      <c r="AU77" s="27">
        <v>5.9</v>
      </c>
      <c r="AV77" s="27">
        <v>5.9</v>
      </c>
      <c r="AW77" s="27">
        <v>5.9</v>
      </c>
      <c r="AX77" s="27">
        <v>5.9</v>
      </c>
      <c r="AY77" s="27">
        <v>5.9</v>
      </c>
      <c r="AZ77" s="27">
        <v>445.2</v>
      </c>
    </row>
    <row r="78" spans="1:92" ht="14.5" thickBot="1">
      <c r="AN78" s="26" t="s">
        <v>800</v>
      </c>
      <c r="AO78" s="27">
        <v>369.1</v>
      </c>
      <c r="AP78" s="27">
        <v>4.9000000000000004</v>
      </c>
      <c r="AQ78" s="27">
        <v>4.9000000000000004</v>
      </c>
      <c r="AR78" s="27">
        <v>4.9000000000000004</v>
      </c>
      <c r="AS78" s="27">
        <v>4.9000000000000004</v>
      </c>
      <c r="AT78" s="27">
        <v>4.9000000000000004</v>
      </c>
      <c r="AU78" s="27">
        <v>4.9000000000000004</v>
      </c>
      <c r="AV78" s="27">
        <v>4.9000000000000004</v>
      </c>
      <c r="AW78" s="27">
        <v>4.9000000000000004</v>
      </c>
      <c r="AX78" s="27">
        <v>4.9000000000000004</v>
      </c>
      <c r="AY78" s="27">
        <v>4.9000000000000004</v>
      </c>
      <c r="AZ78" s="27">
        <v>444.2</v>
      </c>
    </row>
    <row r="79" spans="1:92" ht="14.5" thickBot="1">
      <c r="AN79" s="26" t="s">
        <v>804</v>
      </c>
      <c r="AO79" s="27">
        <v>368.1</v>
      </c>
      <c r="AP79" s="27">
        <v>3.9</v>
      </c>
      <c r="AQ79" s="27">
        <v>3.9</v>
      </c>
      <c r="AR79" s="27">
        <v>3.9</v>
      </c>
      <c r="AS79" s="27">
        <v>3.9</v>
      </c>
      <c r="AT79" s="27">
        <v>3.9</v>
      </c>
      <c r="AU79" s="27">
        <v>3.9</v>
      </c>
      <c r="AV79" s="27">
        <v>3.9</v>
      </c>
      <c r="AW79" s="27">
        <v>3.9</v>
      </c>
      <c r="AX79" s="27">
        <v>3.9</v>
      </c>
      <c r="AY79" s="27">
        <v>3.9</v>
      </c>
      <c r="AZ79" s="27">
        <v>443.3</v>
      </c>
    </row>
    <row r="80" spans="1:92" ht="14.5" thickBot="1">
      <c r="AN80" s="26" t="s">
        <v>808</v>
      </c>
      <c r="AO80" s="27">
        <v>367.1</v>
      </c>
      <c r="AP80" s="27">
        <v>2.9</v>
      </c>
      <c r="AQ80" s="27">
        <v>2.9</v>
      </c>
      <c r="AR80" s="27">
        <v>2.9</v>
      </c>
      <c r="AS80" s="27">
        <v>2.9</v>
      </c>
      <c r="AT80" s="27">
        <v>2.9</v>
      </c>
      <c r="AU80" s="27">
        <v>2.9</v>
      </c>
      <c r="AV80" s="27">
        <v>2.9</v>
      </c>
      <c r="AW80" s="27">
        <v>2.9</v>
      </c>
      <c r="AX80" s="27">
        <v>2.9</v>
      </c>
      <c r="AY80" s="27">
        <v>2.9</v>
      </c>
      <c r="AZ80" s="27">
        <v>442.3</v>
      </c>
    </row>
    <row r="81" spans="40:56" ht="14.5" thickBot="1">
      <c r="AN81" s="26" t="s">
        <v>812</v>
      </c>
      <c r="AO81" s="27">
        <v>366.1</v>
      </c>
      <c r="AP81" s="27">
        <v>2</v>
      </c>
      <c r="AQ81" s="27">
        <v>2</v>
      </c>
      <c r="AR81" s="27">
        <v>2</v>
      </c>
      <c r="AS81" s="27">
        <v>2</v>
      </c>
      <c r="AT81" s="27">
        <v>2</v>
      </c>
      <c r="AU81" s="27">
        <v>2</v>
      </c>
      <c r="AV81" s="27">
        <v>2</v>
      </c>
      <c r="AW81" s="27">
        <v>2</v>
      </c>
      <c r="AX81" s="27">
        <v>2</v>
      </c>
      <c r="AY81" s="27">
        <v>2</v>
      </c>
      <c r="AZ81" s="27">
        <v>441.3</v>
      </c>
    </row>
    <row r="82" spans="40:56" ht="14.5" thickBot="1">
      <c r="AN82" s="26" t="s">
        <v>816</v>
      </c>
      <c r="AO82" s="27">
        <v>365.1</v>
      </c>
      <c r="AP82" s="27">
        <v>1</v>
      </c>
      <c r="AQ82" s="27">
        <v>1</v>
      </c>
      <c r="AR82" s="27">
        <v>1</v>
      </c>
      <c r="AS82" s="27">
        <v>1</v>
      </c>
      <c r="AT82" s="27">
        <v>1</v>
      </c>
      <c r="AU82" s="27">
        <v>1</v>
      </c>
      <c r="AV82" s="27">
        <v>1</v>
      </c>
      <c r="AW82" s="27">
        <v>1</v>
      </c>
      <c r="AX82" s="27">
        <v>1</v>
      </c>
      <c r="AY82" s="27">
        <v>1</v>
      </c>
      <c r="AZ82" s="27">
        <v>440.3</v>
      </c>
    </row>
    <row r="83" spans="40:56" ht="14.5" thickBot="1">
      <c r="AN83" s="26" t="s">
        <v>819</v>
      </c>
      <c r="AO83" s="27">
        <v>364.1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439.3</v>
      </c>
    </row>
    <row r="84" spans="40:56" ht="18.5" thickBot="1">
      <c r="AN84" s="22"/>
    </row>
    <row r="85" spans="40:56" ht="14.5" thickBot="1">
      <c r="AN85" s="26" t="s">
        <v>682</v>
      </c>
      <c r="AO85" s="26" t="s">
        <v>593</v>
      </c>
      <c r="AP85" s="26" t="s">
        <v>594</v>
      </c>
      <c r="AQ85" s="26" t="s">
        <v>595</v>
      </c>
      <c r="AR85" s="26" t="s">
        <v>596</v>
      </c>
      <c r="AS85" s="26" t="s">
        <v>597</v>
      </c>
      <c r="AT85" s="26" t="s">
        <v>598</v>
      </c>
      <c r="AU85" s="26" t="s">
        <v>599</v>
      </c>
      <c r="AV85" s="26" t="s">
        <v>600</v>
      </c>
      <c r="AW85" s="26" t="s">
        <v>601</v>
      </c>
      <c r="AX85" s="26" t="s">
        <v>602</v>
      </c>
      <c r="AY85" s="26" t="s">
        <v>603</v>
      </c>
      <c r="AZ85" s="26" t="s">
        <v>604</v>
      </c>
      <c r="BA85" s="26" t="s">
        <v>683</v>
      </c>
      <c r="BB85" s="26" t="s">
        <v>684</v>
      </c>
      <c r="BC85" s="26" t="s">
        <v>685</v>
      </c>
      <c r="BD85" s="26" t="s">
        <v>686</v>
      </c>
    </row>
    <row r="86" spans="40:56" ht="14.5" thickBot="1">
      <c r="AN86" s="26" t="s">
        <v>606</v>
      </c>
      <c r="AO86" s="27">
        <v>377.9</v>
      </c>
      <c r="AP86" s="27">
        <v>18.7</v>
      </c>
      <c r="AQ86" s="27">
        <v>12.8</v>
      </c>
      <c r="AR86" s="27">
        <v>29.5</v>
      </c>
      <c r="AS86" s="27">
        <v>11.8</v>
      </c>
      <c r="AT86" s="27">
        <v>22.6</v>
      </c>
      <c r="AU86" s="27">
        <v>20.6</v>
      </c>
      <c r="AV86" s="27">
        <v>13.8</v>
      </c>
      <c r="AW86" s="27">
        <v>22.6</v>
      </c>
      <c r="AX86" s="27">
        <v>22.6</v>
      </c>
      <c r="AY86" s="27">
        <v>19.7</v>
      </c>
      <c r="AZ86" s="27">
        <v>454.1</v>
      </c>
      <c r="BA86" s="27">
        <v>1026.5999999999999</v>
      </c>
      <c r="BB86" s="27">
        <v>1000</v>
      </c>
      <c r="BC86" s="27">
        <v>-26.6</v>
      </c>
      <c r="BD86" s="27">
        <v>-2.66</v>
      </c>
    </row>
    <row r="87" spans="40:56" ht="14.5" thickBot="1">
      <c r="AN87" s="26" t="s">
        <v>607</v>
      </c>
      <c r="AO87" s="27">
        <v>383.8</v>
      </c>
      <c r="AP87" s="27">
        <v>21.6</v>
      </c>
      <c r="AQ87" s="27">
        <v>26</v>
      </c>
      <c r="AR87" s="27">
        <v>18.7</v>
      </c>
      <c r="AS87" s="27">
        <v>18.7</v>
      </c>
      <c r="AT87" s="27">
        <v>22.6</v>
      </c>
      <c r="AU87" s="27">
        <v>22.6</v>
      </c>
      <c r="AV87" s="27">
        <v>20.6</v>
      </c>
      <c r="AW87" s="27">
        <v>18.7</v>
      </c>
      <c r="AX87" s="27">
        <v>18.7</v>
      </c>
      <c r="AY87" s="27">
        <v>22.6</v>
      </c>
      <c r="AZ87" s="27">
        <v>460</v>
      </c>
      <c r="BA87" s="27">
        <v>1054.5999999999999</v>
      </c>
      <c r="BB87" s="27">
        <v>1000</v>
      </c>
      <c r="BC87" s="27">
        <v>-54.6</v>
      </c>
      <c r="BD87" s="27">
        <v>-5.46</v>
      </c>
    </row>
    <row r="88" spans="40:56" ht="14.5" thickBot="1">
      <c r="AN88" s="26" t="s">
        <v>608</v>
      </c>
      <c r="AO88" s="27">
        <v>373</v>
      </c>
      <c r="AP88" s="27">
        <v>18.7</v>
      </c>
      <c r="AQ88" s="27">
        <v>12.8</v>
      </c>
      <c r="AR88" s="27">
        <v>3.9</v>
      </c>
      <c r="AS88" s="27">
        <v>2</v>
      </c>
      <c r="AT88" s="27">
        <v>3.9</v>
      </c>
      <c r="AU88" s="27">
        <v>20.6</v>
      </c>
      <c r="AV88" s="27">
        <v>2</v>
      </c>
      <c r="AW88" s="27">
        <v>3.9</v>
      </c>
      <c r="AX88" s="27">
        <v>18.7</v>
      </c>
      <c r="AY88" s="27">
        <v>19.7</v>
      </c>
      <c r="AZ88" s="27">
        <v>441.3</v>
      </c>
      <c r="BA88" s="27">
        <v>920.4</v>
      </c>
      <c r="BB88" s="27">
        <v>1000</v>
      </c>
      <c r="BC88" s="27">
        <v>79.599999999999994</v>
      </c>
      <c r="BD88" s="27">
        <v>7.96</v>
      </c>
    </row>
    <row r="89" spans="40:56" ht="14.5" thickBot="1">
      <c r="AN89" s="26" t="s">
        <v>609</v>
      </c>
      <c r="AO89" s="27">
        <v>385.8</v>
      </c>
      <c r="AP89" s="27">
        <v>18.7</v>
      </c>
      <c r="AQ89" s="27">
        <v>12.8</v>
      </c>
      <c r="AR89" s="27">
        <v>18.7</v>
      </c>
      <c r="AS89" s="27">
        <v>21.6</v>
      </c>
      <c r="AT89" s="27">
        <v>22.6</v>
      </c>
      <c r="AU89" s="27">
        <v>20.6</v>
      </c>
      <c r="AV89" s="27">
        <v>31</v>
      </c>
      <c r="AW89" s="27">
        <v>18.7</v>
      </c>
      <c r="AX89" s="27">
        <v>18.7</v>
      </c>
      <c r="AY89" s="27">
        <v>19.7</v>
      </c>
      <c r="AZ89" s="27">
        <v>461</v>
      </c>
      <c r="BA89" s="27">
        <v>1049.7</v>
      </c>
      <c r="BB89" s="27">
        <v>1000</v>
      </c>
      <c r="BC89" s="27">
        <v>-49.7</v>
      </c>
      <c r="BD89" s="27">
        <v>-4.97</v>
      </c>
    </row>
    <row r="90" spans="40:56" ht="14.5" thickBot="1">
      <c r="AN90" s="26" t="s">
        <v>610</v>
      </c>
      <c r="AO90" s="27">
        <v>373</v>
      </c>
      <c r="AP90" s="27">
        <v>18.7</v>
      </c>
      <c r="AQ90" s="27">
        <v>12.8</v>
      </c>
      <c r="AR90" s="27">
        <v>18.7</v>
      </c>
      <c r="AS90" s="27">
        <v>11.8</v>
      </c>
      <c r="AT90" s="27">
        <v>22.6</v>
      </c>
      <c r="AU90" s="27">
        <v>20.6</v>
      </c>
      <c r="AV90" s="27">
        <v>3.9</v>
      </c>
      <c r="AW90" s="27">
        <v>18.7</v>
      </c>
      <c r="AX90" s="27">
        <v>18.7</v>
      </c>
      <c r="AY90" s="27">
        <v>19.7</v>
      </c>
      <c r="AZ90" s="27">
        <v>443.3</v>
      </c>
      <c r="BA90" s="27">
        <v>982.3</v>
      </c>
      <c r="BB90" s="27">
        <v>1000</v>
      </c>
      <c r="BC90" s="27">
        <v>17.7</v>
      </c>
      <c r="BD90" s="27">
        <v>1.77</v>
      </c>
    </row>
    <row r="91" spans="40:56" ht="14.5" thickBot="1">
      <c r="AN91" s="26" t="s">
        <v>611</v>
      </c>
      <c r="AO91" s="27">
        <v>382.8</v>
      </c>
      <c r="AP91" s="27">
        <v>18.7</v>
      </c>
      <c r="AQ91" s="27">
        <v>19.7</v>
      </c>
      <c r="AR91" s="27">
        <v>29.5</v>
      </c>
      <c r="AS91" s="27">
        <v>14.7</v>
      </c>
      <c r="AT91" s="27">
        <v>22.6</v>
      </c>
      <c r="AU91" s="27">
        <v>20.6</v>
      </c>
      <c r="AV91" s="27">
        <v>19.7</v>
      </c>
      <c r="AW91" s="27">
        <v>22.6</v>
      </c>
      <c r="AX91" s="27">
        <v>22.6</v>
      </c>
      <c r="AY91" s="27">
        <v>19.7</v>
      </c>
      <c r="AZ91" s="27">
        <v>458</v>
      </c>
      <c r="BA91" s="27">
        <v>1051.0999999999999</v>
      </c>
      <c r="BB91" s="27">
        <v>1000</v>
      </c>
      <c r="BC91" s="27">
        <v>-51.1</v>
      </c>
      <c r="BD91" s="27">
        <v>-5.1100000000000003</v>
      </c>
    </row>
    <row r="92" spans="40:56" ht="14.5" thickBot="1">
      <c r="AN92" s="26" t="s">
        <v>612</v>
      </c>
      <c r="AO92" s="27">
        <v>373</v>
      </c>
      <c r="AP92" s="27">
        <v>18.7</v>
      </c>
      <c r="AQ92" s="27">
        <v>19.7</v>
      </c>
      <c r="AR92" s="27">
        <v>18.7</v>
      </c>
      <c r="AS92" s="27">
        <v>11.8</v>
      </c>
      <c r="AT92" s="27">
        <v>22.6</v>
      </c>
      <c r="AU92" s="27">
        <v>20.6</v>
      </c>
      <c r="AV92" s="27">
        <v>16.7</v>
      </c>
      <c r="AW92" s="27">
        <v>18.7</v>
      </c>
      <c r="AX92" s="27">
        <v>18.7</v>
      </c>
      <c r="AY92" s="27">
        <v>19.7</v>
      </c>
      <c r="AZ92" s="27">
        <v>451.1</v>
      </c>
      <c r="BA92" s="27">
        <v>1009.9</v>
      </c>
      <c r="BB92" s="27">
        <v>1000</v>
      </c>
      <c r="BC92" s="27">
        <v>-9.9</v>
      </c>
      <c r="BD92" s="27">
        <v>-0.99</v>
      </c>
    </row>
    <row r="93" spans="40:56" ht="14.5" thickBot="1">
      <c r="AN93" s="26" t="s">
        <v>613</v>
      </c>
      <c r="AO93" s="27">
        <v>375.9</v>
      </c>
      <c r="AP93" s="27">
        <v>18.7</v>
      </c>
      <c r="AQ93" s="27">
        <v>12.8</v>
      </c>
      <c r="AR93" s="27">
        <v>18.7</v>
      </c>
      <c r="AS93" s="27">
        <v>11.8</v>
      </c>
      <c r="AT93" s="27">
        <v>22.6</v>
      </c>
      <c r="AU93" s="27">
        <v>20.6</v>
      </c>
      <c r="AV93" s="27">
        <v>8.8000000000000007</v>
      </c>
      <c r="AW93" s="27">
        <v>18.7</v>
      </c>
      <c r="AX93" s="27">
        <v>18.7</v>
      </c>
      <c r="AY93" s="27">
        <v>19.7</v>
      </c>
      <c r="AZ93" s="27">
        <v>446.2</v>
      </c>
      <c r="BA93" s="27">
        <v>993.2</v>
      </c>
      <c r="BB93" s="27">
        <v>1000</v>
      </c>
      <c r="BC93" s="27">
        <v>6.8</v>
      </c>
      <c r="BD93" s="27">
        <v>0.68</v>
      </c>
    </row>
    <row r="94" spans="40:56" ht="14.5" thickBot="1">
      <c r="AN94" s="26" t="s">
        <v>614</v>
      </c>
      <c r="AO94" s="27">
        <v>384.8</v>
      </c>
      <c r="AP94" s="27">
        <v>18.7</v>
      </c>
      <c r="AQ94" s="27">
        <v>19.7</v>
      </c>
      <c r="AR94" s="27">
        <v>18.7</v>
      </c>
      <c r="AS94" s="27">
        <v>20.6</v>
      </c>
      <c r="AT94" s="27">
        <v>22.6</v>
      </c>
      <c r="AU94" s="27">
        <v>20.6</v>
      </c>
      <c r="AV94" s="27">
        <v>11.8</v>
      </c>
      <c r="AW94" s="27">
        <v>18.7</v>
      </c>
      <c r="AX94" s="27">
        <v>18.7</v>
      </c>
      <c r="AY94" s="27">
        <v>19.7</v>
      </c>
      <c r="AZ94" s="27">
        <v>457</v>
      </c>
      <c r="BA94" s="27">
        <v>1031.5</v>
      </c>
      <c r="BB94" s="27">
        <v>1000</v>
      </c>
      <c r="BC94" s="27">
        <v>-31.5</v>
      </c>
      <c r="BD94" s="27">
        <v>-3.15</v>
      </c>
    </row>
    <row r="95" spans="40:56" ht="14.5" thickBot="1">
      <c r="AN95" s="26" t="s">
        <v>615</v>
      </c>
      <c r="AO95" s="27">
        <v>386.7</v>
      </c>
      <c r="AP95" s="27">
        <v>22.6</v>
      </c>
      <c r="AQ95" s="27">
        <v>20.6</v>
      </c>
      <c r="AR95" s="27">
        <v>18.7</v>
      </c>
      <c r="AS95" s="27">
        <v>22.6</v>
      </c>
      <c r="AT95" s="27">
        <v>22.6</v>
      </c>
      <c r="AU95" s="27">
        <v>20.6</v>
      </c>
      <c r="AV95" s="27">
        <v>21.6</v>
      </c>
      <c r="AW95" s="27">
        <v>18.7</v>
      </c>
      <c r="AX95" s="27">
        <v>18.7</v>
      </c>
      <c r="AY95" s="27">
        <v>22.6</v>
      </c>
      <c r="AZ95" s="27">
        <v>461.9</v>
      </c>
      <c r="BA95" s="27">
        <v>1058</v>
      </c>
      <c r="BB95" s="27">
        <v>1000</v>
      </c>
      <c r="BC95" s="27">
        <v>-58</v>
      </c>
      <c r="BD95" s="27">
        <v>-5.8</v>
      </c>
    </row>
    <row r="96" spans="40:56" ht="14.5" thickBot="1">
      <c r="AN96" s="26" t="s">
        <v>616</v>
      </c>
      <c r="AO96" s="27">
        <v>379.9</v>
      </c>
      <c r="AP96" s="27">
        <v>18.7</v>
      </c>
      <c r="AQ96" s="27">
        <v>12.8</v>
      </c>
      <c r="AR96" s="27">
        <v>3.9</v>
      </c>
      <c r="AS96" s="27">
        <v>11.8</v>
      </c>
      <c r="AT96" s="27">
        <v>3.9</v>
      </c>
      <c r="AU96" s="27">
        <v>20.6</v>
      </c>
      <c r="AV96" s="27">
        <v>11.8</v>
      </c>
      <c r="AW96" s="27">
        <v>3.9</v>
      </c>
      <c r="AX96" s="27">
        <v>18.7</v>
      </c>
      <c r="AY96" s="27">
        <v>19.7</v>
      </c>
      <c r="AZ96" s="27">
        <v>449.2</v>
      </c>
      <c r="BA96" s="27">
        <v>954.8</v>
      </c>
      <c r="BB96" s="27">
        <v>1000</v>
      </c>
      <c r="BC96" s="27">
        <v>45.2</v>
      </c>
      <c r="BD96" s="27">
        <v>4.5199999999999996</v>
      </c>
    </row>
    <row r="97" spans="40:56" ht="14.5" thickBot="1">
      <c r="AN97" s="26" t="s">
        <v>617</v>
      </c>
      <c r="AO97" s="27">
        <v>368.1</v>
      </c>
      <c r="AP97" s="27">
        <v>18.7</v>
      </c>
      <c r="AQ97" s="27">
        <v>12.8</v>
      </c>
      <c r="AR97" s="27">
        <v>18.7</v>
      </c>
      <c r="AS97" s="27">
        <v>17.7</v>
      </c>
      <c r="AT97" s="27">
        <v>22.6</v>
      </c>
      <c r="AU97" s="27">
        <v>20.6</v>
      </c>
      <c r="AV97" s="27">
        <v>8.8000000000000007</v>
      </c>
      <c r="AW97" s="27">
        <v>18.7</v>
      </c>
      <c r="AX97" s="27">
        <v>18.7</v>
      </c>
      <c r="AY97" s="27">
        <v>19.7</v>
      </c>
      <c r="AZ97" s="27">
        <v>449.2</v>
      </c>
      <c r="BA97" s="27">
        <v>994.1</v>
      </c>
      <c r="BB97" s="27">
        <v>1000</v>
      </c>
      <c r="BC97" s="27">
        <v>5.9</v>
      </c>
      <c r="BD97" s="27">
        <v>0.59</v>
      </c>
    </row>
    <row r="98" spans="40:56" ht="14.5" thickBot="1">
      <c r="AN98" s="26" t="s">
        <v>724</v>
      </c>
      <c r="AO98" s="27">
        <v>366.1</v>
      </c>
      <c r="AP98" s="27">
        <v>18.7</v>
      </c>
      <c r="AQ98" s="27">
        <v>12.8</v>
      </c>
      <c r="AR98" s="27">
        <v>29.5</v>
      </c>
      <c r="AS98" s="27">
        <v>2.9</v>
      </c>
      <c r="AT98" s="27">
        <v>22.6</v>
      </c>
      <c r="AU98" s="27">
        <v>20.6</v>
      </c>
      <c r="AV98" s="27">
        <v>12.8</v>
      </c>
      <c r="AW98" s="27">
        <v>22.6</v>
      </c>
      <c r="AX98" s="27">
        <v>22.6</v>
      </c>
      <c r="AY98" s="27">
        <v>19.7</v>
      </c>
      <c r="AZ98" s="27">
        <v>445.2</v>
      </c>
      <c r="BA98" s="27">
        <v>996.1</v>
      </c>
      <c r="BB98" s="27">
        <v>1000</v>
      </c>
      <c r="BC98" s="27">
        <v>3.9</v>
      </c>
      <c r="BD98" s="27">
        <v>0.39</v>
      </c>
    </row>
    <row r="99" spans="40:56" ht="14.5" thickBot="1">
      <c r="AN99" s="26" t="s">
        <v>725</v>
      </c>
      <c r="AO99" s="27">
        <v>380.9</v>
      </c>
      <c r="AP99" s="27">
        <v>21.6</v>
      </c>
      <c r="AQ99" s="27">
        <v>26</v>
      </c>
      <c r="AR99" s="27">
        <v>18.7</v>
      </c>
      <c r="AS99" s="27">
        <v>17.7</v>
      </c>
      <c r="AT99" s="27">
        <v>22.6</v>
      </c>
      <c r="AU99" s="27">
        <v>22.6</v>
      </c>
      <c r="AV99" s="27">
        <v>19.7</v>
      </c>
      <c r="AW99" s="27">
        <v>18.7</v>
      </c>
      <c r="AX99" s="27">
        <v>18.7</v>
      </c>
      <c r="AY99" s="27">
        <v>22.6</v>
      </c>
      <c r="AZ99" s="27">
        <v>459</v>
      </c>
      <c r="BA99" s="27">
        <v>1048.7</v>
      </c>
      <c r="BB99" s="27">
        <v>1000</v>
      </c>
      <c r="BC99" s="27">
        <v>-48.7</v>
      </c>
      <c r="BD99" s="27">
        <v>-4.87</v>
      </c>
    </row>
    <row r="100" spans="40:56" ht="14.5" thickBot="1">
      <c r="AN100" s="26" t="s">
        <v>726</v>
      </c>
      <c r="AO100" s="27">
        <v>365.1</v>
      </c>
      <c r="AP100" s="27">
        <v>18.7</v>
      </c>
      <c r="AQ100" s="27">
        <v>12.8</v>
      </c>
      <c r="AR100" s="27">
        <v>3.9</v>
      </c>
      <c r="AS100" s="27">
        <v>1</v>
      </c>
      <c r="AT100" s="27">
        <v>3.9</v>
      </c>
      <c r="AU100" s="27">
        <v>20.6</v>
      </c>
      <c r="AV100" s="27">
        <v>1</v>
      </c>
      <c r="AW100" s="27">
        <v>3.9</v>
      </c>
      <c r="AX100" s="27">
        <v>18.7</v>
      </c>
      <c r="AY100" s="27">
        <v>19.7</v>
      </c>
      <c r="AZ100" s="27">
        <v>440.3</v>
      </c>
      <c r="BA100" s="27">
        <v>909.6</v>
      </c>
      <c r="BB100" s="27">
        <v>1000</v>
      </c>
      <c r="BC100" s="27">
        <v>90.4</v>
      </c>
      <c r="BD100" s="27">
        <v>9.0399999999999991</v>
      </c>
    </row>
    <row r="101" spans="40:56" ht="14.5" thickBot="1">
      <c r="AN101" s="26" t="s">
        <v>727</v>
      </c>
      <c r="AO101" s="27">
        <v>381.8</v>
      </c>
      <c r="AP101" s="27">
        <v>18.7</v>
      </c>
      <c r="AQ101" s="27">
        <v>12.8</v>
      </c>
      <c r="AR101" s="27">
        <v>18.7</v>
      </c>
      <c r="AS101" s="27">
        <v>20.6</v>
      </c>
      <c r="AT101" s="27">
        <v>22.6</v>
      </c>
      <c r="AU101" s="27">
        <v>20.6</v>
      </c>
      <c r="AV101" s="27">
        <v>19.7</v>
      </c>
      <c r="AW101" s="27">
        <v>18.7</v>
      </c>
      <c r="AX101" s="27">
        <v>18.7</v>
      </c>
      <c r="AY101" s="27">
        <v>19.7</v>
      </c>
      <c r="AZ101" s="27">
        <v>456</v>
      </c>
      <c r="BA101" s="27">
        <v>1028.5</v>
      </c>
      <c r="BB101" s="27">
        <v>1000</v>
      </c>
      <c r="BC101" s="27">
        <v>-28.5</v>
      </c>
      <c r="BD101" s="27">
        <v>-2.85</v>
      </c>
    </row>
    <row r="102" spans="40:56" ht="14.5" thickBot="1">
      <c r="AN102" s="26" t="s">
        <v>728</v>
      </c>
      <c r="AO102" s="27">
        <v>364.1</v>
      </c>
      <c r="AP102" s="27">
        <v>18.7</v>
      </c>
      <c r="AQ102" s="27">
        <v>12.8</v>
      </c>
      <c r="AR102" s="27">
        <v>3.9</v>
      </c>
      <c r="AS102" s="27">
        <v>1</v>
      </c>
      <c r="AT102" s="27">
        <v>3.9</v>
      </c>
      <c r="AU102" s="27">
        <v>20.6</v>
      </c>
      <c r="AV102" s="27">
        <v>1</v>
      </c>
      <c r="AW102" s="27">
        <v>3.9</v>
      </c>
      <c r="AX102" s="27">
        <v>18.7</v>
      </c>
      <c r="AY102" s="27">
        <v>19.7</v>
      </c>
      <c r="AZ102" s="27">
        <v>439.3</v>
      </c>
      <c r="BA102" s="27">
        <v>907.7</v>
      </c>
      <c r="BB102" s="27">
        <v>1000</v>
      </c>
      <c r="BC102" s="27">
        <v>92.3</v>
      </c>
      <c r="BD102" s="27">
        <v>9.23</v>
      </c>
    </row>
    <row r="103" spans="40:56" ht="14.5" thickBot="1">
      <c r="AN103" s="26" t="s">
        <v>729</v>
      </c>
      <c r="AO103" s="27">
        <v>377.9</v>
      </c>
      <c r="AP103" s="27">
        <v>18.7</v>
      </c>
      <c r="AQ103" s="27">
        <v>19.7</v>
      </c>
      <c r="AR103" s="27">
        <v>29.5</v>
      </c>
      <c r="AS103" s="27">
        <v>11.8</v>
      </c>
      <c r="AT103" s="27">
        <v>22.6</v>
      </c>
      <c r="AU103" s="27">
        <v>20.6</v>
      </c>
      <c r="AV103" s="27">
        <v>14.7</v>
      </c>
      <c r="AW103" s="27">
        <v>22.6</v>
      </c>
      <c r="AX103" s="27">
        <v>22.6</v>
      </c>
      <c r="AY103" s="27">
        <v>19.7</v>
      </c>
      <c r="AZ103" s="27">
        <v>455.1</v>
      </c>
      <c r="BA103" s="27">
        <v>1035.4000000000001</v>
      </c>
      <c r="BB103" s="27">
        <v>1000</v>
      </c>
      <c r="BC103" s="27">
        <v>-35.4</v>
      </c>
      <c r="BD103" s="27">
        <v>-3.54</v>
      </c>
    </row>
    <row r="104" spans="40:56" ht="14.5" thickBot="1">
      <c r="AN104" s="26" t="s">
        <v>730</v>
      </c>
      <c r="AO104" s="27">
        <v>373</v>
      </c>
      <c r="AP104" s="27">
        <v>18.7</v>
      </c>
      <c r="AQ104" s="27">
        <v>19.7</v>
      </c>
      <c r="AR104" s="27">
        <v>18.7</v>
      </c>
      <c r="AS104" s="27">
        <v>11.8</v>
      </c>
      <c r="AT104" s="27">
        <v>22.6</v>
      </c>
      <c r="AU104" s="27">
        <v>20.6</v>
      </c>
      <c r="AV104" s="27">
        <v>16.7</v>
      </c>
      <c r="AW104" s="27">
        <v>18.7</v>
      </c>
      <c r="AX104" s="27">
        <v>18.7</v>
      </c>
      <c r="AY104" s="27">
        <v>19.7</v>
      </c>
      <c r="AZ104" s="27">
        <v>451.1</v>
      </c>
      <c r="BA104" s="27">
        <v>1009.9</v>
      </c>
      <c r="BB104" s="27">
        <v>1000</v>
      </c>
      <c r="BC104" s="27">
        <v>-9.9</v>
      </c>
      <c r="BD104" s="27">
        <v>-0.99</v>
      </c>
    </row>
    <row r="105" spans="40:56" ht="14.5" thickBot="1">
      <c r="AN105" s="26" t="s">
        <v>731</v>
      </c>
      <c r="AO105" s="27">
        <v>373</v>
      </c>
      <c r="AP105" s="27">
        <v>18.7</v>
      </c>
      <c r="AQ105" s="27">
        <v>12.8</v>
      </c>
      <c r="AR105" s="27">
        <v>18.7</v>
      </c>
      <c r="AS105" s="27">
        <v>11.8</v>
      </c>
      <c r="AT105" s="27">
        <v>22.6</v>
      </c>
      <c r="AU105" s="27">
        <v>20.6</v>
      </c>
      <c r="AV105" s="27">
        <v>8.8000000000000007</v>
      </c>
      <c r="AW105" s="27">
        <v>18.7</v>
      </c>
      <c r="AX105" s="27">
        <v>18.7</v>
      </c>
      <c r="AY105" s="27">
        <v>19.7</v>
      </c>
      <c r="AZ105" s="27">
        <v>444.2</v>
      </c>
      <c r="BA105" s="27">
        <v>988.2</v>
      </c>
      <c r="BB105" s="27">
        <v>1000</v>
      </c>
      <c r="BC105" s="27">
        <v>11.8</v>
      </c>
      <c r="BD105" s="27">
        <v>1.18</v>
      </c>
    </row>
    <row r="106" spans="40:56" ht="14.5" thickBot="1">
      <c r="AN106" s="26" t="s">
        <v>732</v>
      </c>
      <c r="AO106" s="27">
        <v>379.9</v>
      </c>
      <c r="AP106" s="27">
        <v>18.7</v>
      </c>
      <c r="AQ106" s="27">
        <v>19.7</v>
      </c>
      <c r="AR106" s="27">
        <v>18.7</v>
      </c>
      <c r="AS106" s="27">
        <v>12.8</v>
      </c>
      <c r="AT106" s="27">
        <v>22.6</v>
      </c>
      <c r="AU106" s="27">
        <v>20.6</v>
      </c>
      <c r="AV106" s="27">
        <v>3.9</v>
      </c>
      <c r="AW106" s="27">
        <v>18.7</v>
      </c>
      <c r="AX106" s="27">
        <v>18.7</v>
      </c>
      <c r="AY106" s="27">
        <v>19.7</v>
      </c>
      <c r="AZ106" s="27">
        <v>453.1</v>
      </c>
      <c r="BA106" s="27">
        <v>1006.9</v>
      </c>
      <c r="BB106" s="27">
        <v>1000</v>
      </c>
      <c r="BC106" s="27">
        <v>-6.9</v>
      </c>
      <c r="BD106" s="27">
        <v>-0.69</v>
      </c>
    </row>
    <row r="107" spans="40:56" ht="14.5" thickBot="1">
      <c r="AN107" s="26" t="s">
        <v>733</v>
      </c>
      <c r="AO107" s="27">
        <v>375.9</v>
      </c>
      <c r="AP107" s="27">
        <v>21.6</v>
      </c>
      <c r="AQ107" s="27">
        <v>19.7</v>
      </c>
      <c r="AR107" s="27">
        <v>18.7</v>
      </c>
      <c r="AS107" s="27">
        <v>14.7</v>
      </c>
      <c r="AT107" s="27">
        <v>22.6</v>
      </c>
      <c r="AU107" s="27">
        <v>20.6</v>
      </c>
      <c r="AV107" s="27">
        <v>8.8000000000000007</v>
      </c>
      <c r="AW107" s="27">
        <v>18.7</v>
      </c>
      <c r="AX107" s="27">
        <v>18.7</v>
      </c>
      <c r="AY107" s="27">
        <v>19.7</v>
      </c>
      <c r="AZ107" s="27">
        <v>453.1</v>
      </c>
      <c r="BA107" s="27">
        <v>1012.8</v>
      </c>
      <c r="BB107" s="27">
        <v>1000</v>
      </c>
      <c r="BC107" s="27">
        <v>-12.8</v>
      </c>
      <c r="BD107" s="27">
        <v>-1.28</v>
      </c>
    </row>
    <row r="108" spans="40:56" ht="14.5" thickBot="1">
      <c r="AN108" s="26" t="s">
        <v>734</v>
      </c>
      <c r="AO108" s="27">
        <v>374</v>
      </c>
      <c r="AP108" s="27">
        <v>18.7</v>
      </c>
      <c r="AQ108" s="27">
        <v>12.8</v>
      </c>
      <c r="AR108" s="27">
        <v>3.9</v>
      </c>
      <c r="AS108" s="27">
        <v>11.8</v>
      </c>
      <c r="AT108" s="27">
        <v>3.9</v>
      </c>
      <c r="AU108" s="27">
        <v>20.6</v>
      </c>
      <c r="AV108" s="27">
        <v>11.8</v>
      </c>
      <c r="AW108" s="27">
        <v>3.9</v>
      </c>
      <c r="AX108" s="27">
        <v>18.7</v>
      </c>
      <c r="AY108" s="27">
        <v>19.7</v>
      </c>
      <c r="AZ108" s="27">
        <v>443.3</v>
      </c>
      <c r="BA108" s="27">
        <v>943</v>
      </c>
      <c r="BB108" s="27">
        <v>1000</v>
      </c>
      <c r="BC108" s="27">
        <v>57</v>
      </c>
      <c r="BD108" s="27">
        <v>5.7</v>
      </c>
    </row>
    <row r="109" spans="40:56" ht="14.5" thickBot="1">
      <c r="AN109" s="26" t="s">
        <v>735</v>
      </c>
      <c r="AO109" s="27">
        <v>368.1</v>
      </c>
      <c r="AP109" s="27">
        <v>18.7</v>
      </c>
      <c r="AQ109" s="27">
        <v>12.8</v>
      </c>
      <c r="AR109" s="27">
        <v>18.7</v>
      </c>
      <c r="AS109" s="27">
        <v>17.7</v>
      </c>
      <c r="AT109" s="27">
        <v>22.6</v>
      </c>
      <c r="AU109" s="27">
        <v>20.6</v>
      </c>
      <c r="AV109" s="27">
        <v>8.8000000000000007</v>
      </c>
      <c r="AW109" s="27">
        <v>18.7</v>
      </c>
      <c r="AX109" s="27">
        <v>18.7</v>
      </c>
      <c r="AY109" s="27">
        <v>19.7</v>
      </c>
      <c r="AZ109" s="27">
        <v>449.2</v>
      </c>
      <c r="BA109" s="27">
        <v>994.1</v>
      </c>
      <c r="BB109" s="27">
        <v>1000</v>
      </c>
      <c r="BC109" s="27">
        <v>5.9</v>
      </c>
      <c r="BD109" s="27">
        <v>0.59</v>
      </c>
    </row>
    <row r="110" spans="40:56" ht="14.5" thickBot="1"/>
    <row r="111" spans="40:56" ht="14.5" thickBot="1">
      <c r="AN111" s="28" t="s">
        <v>687</v>
      </c>
      <c r="AO111" s="29">
        <v>1093.3</v>
      </c>
    </row>
    <row r="112" spans="40:56" ht="14.5" thickBot="1">
      <c r="AN112" s="28" t="s">
        <v>822</v>
      </c>
      <c r="AO112" s="29">
        <v>803.4</v>
      </c>
    </row>
    <row r="113" spans="40:41" ht="14.5" thickBot="1">
      <c r="AN113" s="28" t="s">
        <v>689</v>
      </c>
      <c r="AO113" s="29">
        <v>24007.1</v>
      </c>
    </row>
    <row r="114" spans="40:41" ht="14.5" thickBot="1">
      <c r="AN114" s="28" t="s">
        <v>690</v>
      </c>
      <c r="AO114" s="29">
        <v>24000</v>
      </c>
    </row>
    <row r="115" spans="40:41" ht="14.5" thickBot="1">
      <c r="AN115" s="28" t="s">
        <v>691</v>
      </c>
      <c r="AO115" s="29">
        <v>7.1</v>
      </c>
    </row>
    <row r="116" spans="40:41" ht="14.5" thickBot="1">
      <c r="AN116" s="28" t="s">
        <v>692</v>
      </c>
      <c r="AO116" s="29"/>
    </row>
    <row r="117" spans="40:41" ht="14.5" thickBot="1">
      <c r="AN117" s="28" t="s">
        <v>693</v>
      </c>
      <c r="AO117" s="29"/>
    </row>
    <row r="118" spans="40:41" ht="14.5" thickBot="1">
      <c r="AN118" s="28" t="s">
        <v>694</v>
      </c>
      <c r="AO118" s="29">
        <v>0</v>
      </c>
    </row>
    <row r="120" spans="40:41" ht="14.5">
      <c r="AN120" s="6" t="s">
        <v>695</v>
      </c>
    </row>
    <row r="122" spans="40:41">
      <c r="AN122" s="30" t="s">
        <v>823</v>
      </c>
    </row>
    <row r="123" spans="40:41">
      <c r="AN123" s="30" t="s">
        <v>824</v>
      </c>
    </row>
  </sheetData>
  <hyperlinks>
    <hyperlink ref="A72" r:id="rId1" display="https://miau.my-x.hu/myx-free/coco/test/839485720190406111511.html" xr:uid="{3C48711F-F460-4CA1-8FF5-E634FF8EF70A}"/>
    <hyperlink ref="T72" r:id="rId2" display="https://miau.my-x.hu/myx-free/coco/test/867186220190406111718.html" xr:uid="{3541F925-FC29-44C4-9B08-6628C44F56B8}"/>
    <hyperlink ref="AN120" r:id="rId3" display="https://miau.my-x.hu/myx-free/coco/test/794276820190406112622.html" xr:uid="{E8792392-FB72-4C88-A3BA-36DC76078C98}"/>
    <hyperlink ref="BG72" r:id="rId4" display="https://miau.my-x.hu/myx-free/coco/test/403114020190406114146.html" xr:uid="{702F39C8-939C-4B40-B84B-A55312CA663E}"/>
    <hyperlink ref="BY72" r:id="rId5" display="https://miau.my-x.hu/myx-free/coco/test/484376020190406114829.html" xr:uid="{7FDCFA87-A4C0-402A-8AA7-8BCB4B8E36ED}"/>
    <hyperlink ref="CM72" r:id="rId6" display="https://miau.my-x.hu/myx-free/coco/test/100390920190407194833.html" xr:uid="{82211B9C-E43D-4BAD-B7E0-DECBA3B53B50}"/>
  </hyperlinks>
  <pageMargins left="0.7" right="0.7" top="0.75" bottom="0.75" header="0.3" footer="0.3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7813-A68B-4319-9E19-292C4721D561}">
  <dimension ref="A1:AF44"/>
  <sheetViews>
    <sheetView zoomScale="37" zoomScaleNormal="37" workbookViewId="0"/>
  </sheetViews>
  <sheetFormatPr defaultColWidth="13" defaultRowHeight="14"/>
  <cols>
    <col min="1" max="16384" width="13" style="4"/>
  </cols>
  <sheetData>
    <row r="1" spans="1:32">
      <c r="B1" s="3" t="s">
        <v>13</v>
      </c>
      <c r="C1" s="15">
        <v>17305</v>
      </c>
    </row>
    <row r="2" spans="1:32">
      <c r="C2" s="4" t="e">
        <f>HLOOKUP(C4,$C$32:$M$32,1,0)</f>
        <v>#N/A</v>
      </c>
      <c r="D2" s="4" t="e">
        <f t="shared" ref="D2:AE2" si="0">HLOOKUP(D4,$C$32:$M$32,1,0)</f>
        <v>#N/A</v>
      </c>
      <c r="E2" s="4" t="e">
        <f t="shared" si="0"/>
        <v>#N/A</v>
      </c>
      <c r="F2" s="4" t="e">
        <f t="shared" si="0"/>
        <v>#N/A</v>
      </c>
      <c r="G2" s="4" t="str">
        <f t="shared" si="0"/>
        <v>\core\event\course_viewed</v>
      </c>
      <c r="H2" s="4" t="e">
        <f t="shared" si="0"/>
        <v>#N/A</v>
      </c>
      <c r="I2" s="4" t="e">
        <f t="shared" si="0"/>
        <v>#N/A</v>
      </c>
      <c r="J2" s="4" t="e">
        <f t="shared" si="0"/>
        <v>#N/A</v>
      </c>
      <c r="K2" s="4" t="e">
        <f t="shared" si="0"/>
        <v>#N/A</v>
      </c>
      <c r="L2" s="4" t="e">
        <f t="shared" si="0"/>
        <v>#N/A</v>
      </c>
      <c r="M2" s="4" t="e">
        <f t="shared" si="0"/>
        <v>#N/A</v>
      </c>
      <c r="N2" s="4" t="str">
        <f t="shared" si="0"/>
        <v>\core\event\user_list_viewed</v>
      </c>
      <c r="O2" s="4" t="str">
        <f t="shared" si="0"/>
        <v>\core\event\user_profile_viewed</v>
      </c>
      <c r="P2" s="4" t="str">
        <f t="shared" si="0"/>
        <v>\mod_forum\event\assessable_uploaded</v>
      </c>
      <c r="Q2" s="4" t="str">
        <f t="shared" si="0"/>
        <v>\mod_forum\event\course_module_viewed</v>
      </c>
      <c r="R2" s="4" t="e">
        <f t="shared" si="0"/>
        <v>#N/A</v>
      </c>
      <c r="S2" s="4" t="e">
        <f t="shared" si="0"/>
        <v>#N/A</v>
      </c>
      <c r="T2" s="4" t="str">
        <f t="shared" si="0"/>
        <v>\mod_forum\event\discussion_subscription_created</v>
      </c>
      <c r="U2" s="4" t="str">
        <f t="shared" si="0"/>
        <v>\mod_forum\event\discussion_subscription_deleted</v>
      </c>
      <c r="V2" s="4" t="str">
        <f t="shared" si="0"/>
        <v>\mod_forum\event\discussion_viewed</v>
      </c>
      <c r="W2" s="4" t="str">
        <f t="shared" si="0"/>
        <v>\mod_forum\event\post_created</v>
      </c>
      <c r="X2" s="4" t="str">
        <f t="shared" si="0"/>
        <v>\mod_forum\event\post_deleted</v>
      </c>
      <c r="Y2" s="4" t="e">
        <f t="shared" si="0"/>
        <v>#N/A</v>
      </c>
      <c r="Z2" s="4" t="e">
        <f t="shared" si="0"/>
        <v>#N/A</v>
      </c>
      <c r="AA2" s="4" t="e">
        <f t="shared" si="0"/>
        <v>#N/A</v>
      </c>
      <c r="AB2" s="4" t="e">
        <f t="shared" si="0"/>
        <v>#N/A</v>
      </c>
      <c r="AC2" s="4" t="str">
        <f t="shared" si="0"/>
        <v>\mod_url\event\course_module_viewed</v>
      </c>
      <c r="AD2" s="4" t="e">
        <f t="shared" si="0"/>
        <v>#N/A</v>
      </c>
      <c r="AE2" s="4" t="e">
        <f t="shared" si="0"/>
        <v>#N/A</v>
      </c>
    </row>
    <row r="3" spans="1:32" ht="28">
      <c r="B3" s="3" t="s">
        <v>550</v>
      </c>
      <c r="C3" s="3" t="s">
        <v>548</v>
      </c>
    </row>
    <row r="4" spans="1:32" ht="56">
      <c r="B4" s="3" t="s">
        <v>549</v>
      </c>
      <c r="C4" s="4" t="s">
        <v>73</v>
      </c>
      <c r="D4" s="4" t="s">
        <v>150</v>
      </c>
      <c r="E4" s="4" t="s">
        <v>99</v>
      </c>
      <c r="F4" s="4" t="s">
        <v>52</v>
      </c>
      <c r="G4" s="4" t="s">
        <v>41</v>
      </c>
      <c r="H4" s="4" t="s">
        <v>21</v>
      </c>
      <c r="I4" s="4" t="s">
        <v>358</v>
      </c>
      <c r="J4" s="4" t="s">
        <v>352</v>
      </c>
      <c r="K4" s="4" t="s">
        <v>61</v>
      </c>
      <c r="L4" s="4" t="s">
        <v>30</v>
      </c>
      <c r="M4" s="4" t="s">
        <v>66</v>
      </c>
      <c r="N4" s="4" t="s">
        <v>45</v>
      </c>
      <c r="O4" s="4" t="s">
        <v>33</v>
      </c>
      <c r="P4" s="4" t="s">
        <v>80</v>
      </c>
      <c r="Q4" s="4" t="s">
        <v>48</v>
      </c>
      <c r="R4" s="4" t="s">
        <v>85</v>
      </c>
      <c r="S4" s="4" t="s">
        <v>118</v>
      </c>
      <c r="T4" s="4" t="s">
        <v>110</v>
      </c>
      <c r="U4" s="4" t="s">
        <v>384</v>
      </c>
      <c r="V4" s="4" t="s">
        <v>89</v>
      </c>
      <c r="W4" s="4" t="s">
        <v>91</v>
      </c>
      <c r="X4" s="4" t="s">
        <v>116</v>
      </c>
      <c r="Y4" s="4" t="s">
        <v>290</v>
      </c>
      <c r="Z4" s="4" t="s">
        <v>94</v>
      </c>
      <c r="AA4" s="4" t="s">
        <v>76</v>
      </c>
      <c r="AB4" s="4" t="s">
        <v>140</v>
      </c>
      <c r="AC4" s="4" t="s">
        <v>316</v>
      </c>
      <c r="AD4" s="4" t="s">
        <v>146</v>
      </c>
      <c r="AE4" s="4" t="s">
        <v>350</v>
      </c>
      <c r="AF4" s="4" t="s">
        <v>578</v>
      </c>
    </row>
    <row r="5" spans="1:32">
      <c r="A5" s="4" t="s">
        <v>16</v>
      </c>
      <c r="B5" s="15">
        <v>2</v>
      </c>
      <c r="C5" s="16"/>
      <c r="D5" s="16"/>
      <c r="E5" s="16"/>
      <c r="F5" s="16"/>
      <c r="G5" s="16"/>
      <c r="H5" s="16">
        <v>1</v>
      </c>
      <c r="I5" s="16"/>
      <c r="J5" s="16"/>
      <c r="K5" s="16"/>
      <c r="L5" s="16">
        <v>6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>
        <v>1</v>
      </c>
      <c r="AF5" s="16">
        <v>8</v>
      </c>
    </row>
    <row r="6" spans="1:32">
      <c r="A6" s="4" t="s">
        <v>16</v>
      </c>
      <c r="B6" s="15">
        <v>6</v>
      </c>
      <c r="C6" s="16"/>
      <c r="D6" s="16"/>
      <c r="E6" s="16"/>
      <c r="F6" s="16"/>
      <c r="G6" s="16">
        <v>2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>
        <v>2</v>
      </c>
    </row>
    <row r="7" spans="1:32">
      <c r="A7" s="4" t="s">
        <v>16</v>
      </c>
      <c r="B7" s="15">
        <v>831</v>
      </c>
      <c r="C7" s="16"/>
      <c r="D7" s="16"/>
      <c r="E7" s="16"/>
      <c r="F7" s="16">
        <v>1</v>
      </c>
      <c r="G7" s="16">
        <v>9</v>
      </c>
      <c r="H7" s="16"/>
      <c r="I7" s="16">
        <v>4</v>
      </c>
      <c r="J7" s="16">
        <v>4</v>
      </c>
      <c r="K7" s="16">
        <v>1</v>
      </c>
      <c r="L7" s="16">
        <v>3</v>
      </c>
      <c r="M7" s="16">
        <v>4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>
        <v>2</v>
      </c>
      <c r="AB7" s="16"/>
      <c r="AC7" s="16"/>
      <c r="AD7" s="16"/>
      <c r="AE7" s="16"/>
      <c r="AF7" s="16">
        <v>28</v>
      </c>
    </row>
    <row r="8" spans="1:32">
      <c r="A8" s="4" t="s">
        <v>16</v>
      </c>
      <c r="B8" s="15">
        <v>10935</v>
      </c>
      <c r="C8" s="16"/>
      <c r="D8" s="16"/>
      <c r="E8" s="16"/>
      <c r="F8" s="16"/>
      <c r="G8" s="16">
        <v>2</v>
      </c>
      <c r="H8" s="16"/>
      <c r="I8" s="16"/>
      <c r="J8" s="16"/>
      <c r="K8" s="16"/>
      <c r="L8" s="16"/>
      <c r="M8" s="16"/>
      <c r="N8" s="16">
        <v>1</v>
      </c>
      <c r="O8" s="16">
        <v>1</v>
      </c>
      <c r="P8" s="16"/>
      <c r="Q8" s="16">
        <v>1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v>5</v>
      </c>
    </row>
    <row r="9" spans="1:32">
      <c r="A9" s="4" t="s">
        <v>16</v>
      </c>
      <c r="B9" s="15">
        <v>11876</v>
      </c>
      <c r="C9" s="16"/>
      <c r="D9" s="16"/>
      <c r="E9" s="16"/>
      <c r="F9" s="16"/>
      <c r="G9" s="16">
        <v>3</v>
      </c>
      <c r="H9" s="16"/>
      <c r="I9" s="16"/>
      <c r="J9" s="16"/>
      <c r="K9" s="16"/>
      <c r="L9" s="16"/>
      <c r="M9" s="16"/>
      <c r="N9" s="16"/>
      <c r="O9" s="16"/>
      <c r="P9" s="16"/>
      <c r="Q9" s="16">
        <v>2</v>
      </c>
      <c r="R9" s="16"/>
      <c r="S9" s="16"/>
      <c r="T9" s="16"/>
      <c r="U9" s="16"/>
      <c r="V9" s="16">
        <v>5</v>
      </c>
      <c r="W9" s="16"/>
      <c r="X9" s="16"/>
      <c r="Y9" s="16"/>
      <c r="Z9" s="16"/>
      <c r="AA9" s="16"/>
      <c r="AB9" s="16"/>
      <c r="AC9" s="16">
        <v>1</v>
      </c>
      <c r="AD9" s="16"/>
      <c r="AE9" s="16"/>
      <c r="AF9" s="16">
        <v>11</v>
      </c>
    </row>
    <row r="10" spans="1:32">
      <c r="A10" s="4" t="s">
        <v>554</v>
      </c>
      <c r="B10" s="15">
        <v>31182</v>
      </c>
      <c r="C10" s="16"/>
      <c r="D10" s="16"/>
      <c r="E10" s="16"/>
      <c r="F10" s="16"/>
      <c r="G10" s="16">
        <v>7</v>
      </c>
      <c r="H10" s="16"/>
      <c r="I10" s="16"/>
      <c r="J10" s="16"/>
      <c r="K10" s="16"/>
      <c r="L10" s="16"/>
      <c r="M10" s="16"/>
      <c r="N10" s="16"/>
      <c r="O10" s="16"/>
      <c r="P10" s="16">
        <v>2</v>
      </c>
      <c r="Q10" s="16">
        <v>4</v>
      </c>
      <c r="R10" s="16"/>
      <c r="S10" s="16"/>
      <c r="T10" s="16">
        <v>1</v>
      </c>
      <c r="U10" s="16"/>
      <c r="V10" s="16">
        <v>7</v>
      </c>
      <c r="W10" s="16">
        <v>2</v>
      </c>
      <c r="X10" s="16">
        <v>1</v>
      </c>
      <c r="Y10" s="16"/>
      <c r="Z10" s="16"/>
      <c r="AA10" s="16"/>
      <c r="AB10" s="16"/>
      <c r="AC10" s="16"/>
      <c r="AD10" s="16"/>
      <c r="AE10" s="16"/>
      <c r="AF10" s="16">
        <v>24</v>
      </c>
    </row>
    <row r="11" spans="1:32">
      <c r="A11" s="4" t="s">
        <v>554</v>
      </c>
      <c r="B11" s="15">
        <v>31218</v>
      </c>
      <c r="C11" s="16"/>
      <c r="D11" s="16"/>
      <c r="E11" s="16"/>
      <c r="F11" s="16"/>
      <c r="G11" s="16">
        <v>16</v>
      </c>
      <c r="H11" s="16"/>
      <c r="I11" s="16"/>
      <c r="J11" s="16"/>
      <c r="K11" s="16"/>
      <c r="L11" s="16"/>
      <c r="M11" s="16"/>
      <c r="N11" s="16">
        <v>1</v>
      </c>
      <c r="O11" s="16">
        <v>5</v>
      </c>
      <c r="P11" s="16">
        <v>1</v>
      </c>
      <c r="Q11" s="16">
        <v>9</v>
      </c>
      <c r="R11" s="16"/>
      <c r="S11" s="16"/>
      <c r="T11" s="16">
        <v>1</v>
      </c>
      <c r="U11" s="16">
        <v>1</v>
      </c>
      <c r="V11" s="16">
        <v>12</v>
      </c>
      <c r="W11" s="16">
        <v>1</v>
      </c>
      <c r="X11" s="16"/>
      <c r="Y11" s="16"/>
      <c r="Z11" s="16"/>
      <c r="AA11" s="16"/>
      <c r="AB11" s="16"/>
      <c r="AC11" s="16">
        <v>1</v>
      </c>
      <c r="AD11" s="16"/>
      <c r="AE11" s="16"/>
      <c r="AF11" s="16">
        <v>48</v>
      </c>
    </row>
    <row r="12" spans="1:32">
      <c r="A12" s="4" t="s">
        <v>554</v>
      </c>
      <c r="B12" s="15">
        <v>31224</v>
      </c>
      <c r="C12" s="16"/>
      <c r="D12" s="16"/>
      <c r="E12" s="16"/>
      <c r="F12" s="16"/>
      <c r="G12" s="16">
        <v>4</v>
      </c>
      <c r="H12" s="16"/>
      <c r="I12" s="16"/>
      <c r="J12" s="16"/>
      <c r="K12" s="16"/>
      <c r="L12" s="16"/>
      <c r="M12" s="16"/>
      <c r="N12" s="16"/>
      <c r="O12" s="16"/>
      <c r="P12" s="16"/>
      <c r="Q12" s="16">
        <v>1</v>
      </c>
      <c r="R12" s="16"/>
      <c r="S12" s="16"/>
      <c r="T12" s="16"/>
      <c r="U12" s="16"/>
      <c r="V12" s="16">
        <v>2</v>
      </c>
      <c r="W12" s="16"/>
      <c r="X12" s="16"/>
      <c r="Y12" s="16"/>
      <c r="Z12" s="16"/>
      <c r="AA12" s="16"/>
      <c r="AB12" s="16"/>
      <c r="AC12" s="16"/>
      <c r="AD12" s="16"/>
      <c r="AE12" s="16"/>
      <c r="AF12" s="16">
        <v>7</v>
      </c>
    </row>
    <row r="13" spans="1:32">
      <c r="A13" s="4" t="s">
        <v>554</v>
      </c>
      <c r="B13" s="15">
        <v>31299</v>
      </c>
      <c r="C13" s="16"/>
      <c r="D13" s="16"/>
      <c r="E13" s="16"/>
      <c r="F13" s="16"/>
      <c r="G13" s="16">
        <v>25</v>
      </c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>
        <v>15</v>
      </c>
      <c r="R13" s="16"/>
      <c r="S13" s="16"/>
      <c r="T13" s="16">
        <v>1</v>
      </c>
      <c r="U13" s="16"/>
      <c r="V13" s="16">
        <v>15</v>
      </c>
      <c r="W13" s="16">
        <v>1</v>
      </c>
      <c r="X13" s="16"/>
      <c r="Y13" s="16"/>
      <c r="Z13" s="16"/>
      <c r="AA13" s="16"/>
      <c r="AB13" s="16"/>
      <c r="AC13" s="16"/>
      <c r="AD13" s="16"/>
      <c r="AE13" s="16"/>
      <c r="AF13" s="16">
        <v>58</v>
      </c>
    </row>
    <row r="14" spans="1:32">
      <c r="A14" s="4" t="s">
        <v>553</v>
      </c>
      <c r="B14" s="15">
        <v>33145</v>
      </c>
      <c r="C14" s="16"/>
      <c r="D14" s="16"/>
      <c r="E14" s="16"/>
      <c r="F14" s="16"/>
      <c r="G14" s="16">
        <v>4</v>
      </c>
      <c r="H14" s="16"/>
      <c r="I14" s="16"/>
      <c r="J14" s="16"/>
      <c r="K14" s="16"/>
      <c r="L14" s="16"/>
      <c r="M14" s="16"/>
      <c r="N14" s="16"/>
      <c r="O14" s="16"/>
      <c r="P14" s="16">
        <v>1</v>
      </c>
      <c r="Q14" s="16">
        <v>4</v>
      </c>
      <c r="R14" s="16"/>
      <c r="S14" s="16"/>
      <c r="T14" s="16">
        <v>1</v>
      </c>
      <c r="U14" s="16"/>
      <c r="V14" s="16">
        <v>3</v>
      </c>
      <c r="W14" s="16">
        <v>1</v>
      </c>
      <c r="X14" s="16"/>
      <c r="Y14" s="16"/>
      <c r="Z14" s="16"/>
      <c r="AA14" s="16"/>
      <c r="AB14" s="16"/>
      <c r="AC14" s="16"/>
      <c r="AD14" s="16"/>
      <c r="AE14" s="16"/>
      <c r="AF14" s="16">
        <v>14</v>
      </c>
    </row>
    <row r="15" spans="1:32">
      <c r="A15" s="4" t="s">
        <v>552</v>
      </c>
      <c r="B15" s="15">
        <v>34004</v>
      </c>
      <c r="C15" s="16">
        <v>11</v>
      </c>
      <c r="D15" s="16">
        <v>1</v>
      </c>
      <c r="E15" s="16">
        <v>15</v>
      </c>
      <c r="F15" s="16">
        <v>32</v>
      </c>
      <c r="G15" s="16">
        <v>208</v>
      </c>
      <c r="H15" s="16"/>
      <c r="I15" s="16"/>
      <c r="J15" s="16"/>
      <c r="K15" s="16"/>
      <c r="L15" s="16"/>
      <c r="M15" s="16"/>
      <c r="N15" s="16">
        <v>33</v>
      </c>
      <c r="O15" s="16">
        <v>20</v>
      </c>
      <c r="P15" s="16">
        <v>117</v>
      </c>
      <c r="Q15" s="16">
        <v>166</v>
      </c>
      <c r="R15" s="16">
        <v>92</v>
      </c>
      <c r="S15" s="16">
        <v>2</v>
      </c>
      <c r="T15" s="16">
        <v>82</v>
      </c>
      <c r="U15" s="16"/>
      <c r="V15" s="16">
        <v>90</v>
      </c>
      <c r="W15" s="16">
        <v>20</v>
      </c>
      <c r="X15" s="16">
        <v>2</v>
      </c>
      <c r="Y15" s="16">
        <v>5</v>
      </c>
      <c r="Z15" s="16">
        <v>1</v>
      </c>
      <c r="AA15" s="16">
        <v>4</v>
      </c>
      <c r="AB15" s="16">
        <v>7</v>
      </c>
      <c r="AC15" s="16">
        <v>1</v>
      </c>
      <c r="AD15" s="16">
        <v>1</v>
      </c>
      <c r="AE15" s="16"/>
      <c r="AF15" s="16">
        <v>910</v>
      </c>
    </row>
    <row r="16" spans="1:32">
      <c r="A16" s="4" t="s">
        <v>554</v>
      </c>
      <c r="B16" s="15">
        <v>34278</v>
      </c>
      <c r="C16" s="16"/>
      <c r="D16" s="16"/>
      <c r="E16" s="16"/>
      <c r="F16" s="16"/>
      <c r="G16" s="16">
        <v>14</v>
      </c>
      <c r="H16" s="16"/>
      <c r="I16" s="16"/>
      <c r="J16" s="16"/>
      <c r="K16" s="16"/>
      <c r="L16" s="16"/>
      <c r="M16" s="16"/>
      <c r="N16" s="16"/>
      <c r="O16" s="16">
        <v>1</v>
      </c>
      <c r="P16" s="16">
        <v>2</v>
      </c>
      <c r="Q16" s="16">
        <v>7</v>
      </c>
      <c r="R16" s="16"/>
      <c r="S16" s="16"/>
      <c r="T16" s="16">
        <v>1</v>
      </c>
      <c r="U16" s="16"/>
      <c r="V16" s="16">
        <v>11</v>
      </c>
      <c r="W16" s="16">
        <v>2</v>
      </c>
      <c r="X16" s="16">
        <v>1</v>
      </c>
      <c r="Y16" s="16"/>
      <c r="Z16" s="16"/>
      <c r="AA16" s="16"/>
      <c r="AB16" s="16"/>
      <c r="AC16" s="16"/>
      <c r="AD16" s="16"/>
      <c r="AE16" s="16"/>
      <c r="AF16" s="16">
        <v>39</v>
      </c>
    </row>
    <row r="17" spans="1:32">
      <c r="A17" s="4" t="s">
        <v>554</v>
      </c>
      <c r="B17" s="15">
        <v>34286</v>
      </c>
      <c r="C17" s="16"/>
      <c r="D17" s="16"/>
      <c r="E17" s="16"/>
      <c r="F17" s="16"/>
      <c r="G17" s="16">
        <v>4</v>
      </c>
      <c r="H17" s="16"/>
      <c r="I17" s="16"/>
      <c r="J17" s="16"/>
      <c r="K17" s="16"/>
      <c r="L17" s="16"/>
      <c r="M17" s="16"/>
      <c r="N17" s="16"/>
      <c r="O17" s="16">
        <v>1</v>
      </c>
      <c r="P17" s="16">
        <v>1</v>
      </c>
      <c r="Q17" s="16">
        <v>4</v>
      </c>
      <c r="R17" s="16"/>
      <c r="S17" s="16"/>
      <c r="T17" s="16">
        <v>1</v>
      </c>
      <c r="U17" s="16"/>
      <c r="V17" s="16">
        <v>9</v>
      </c>
      <c r="W17" s="16">
        <v>1</v>
      </c>
      <c r="X17" s="16"/>
      <c r="Y17" s="16"/>
      <c r="Z17" s="16"/>
      <c r="AA17" s="16"/>
      <c r="AB17" s="16"/>
      <c r="AC17" s="16"/>
      <c r="AD17" s="16"/>
      <c r="AE17" s="16"/>
      <c r="AF17" s="16">
        <v>21</v>
      </c>
    </row>
    <row r="18" spans="1:32">
      <c r="A18" s="4" t="s">
        <v>554</v>
      </c>
      <c r="B18" s="15">
        <v>34288</v>
      </c>
      <c r="C18" s="16"/>
      <c r="D18" s="16"/>
      <c r="E18" s="16"/>
      <c r="F18" s="16"/>
      <c r="G18" s="16">
        <v>6</v>
      </c>
      <c r="H18" s="16"/>
      <c r="I18" s="16"/>
      <c r="J18" s="16"/>
      <c r="K18" s="16"/>
      <c r="L18" s="16"/>
      <c r="M18" s="16"/>
      <c r="N18" s="16"/>
      <c r="O18" s="16"/>
      <c r="P18" s="16">
        <v>1</v>
      </c>
      <c r="Q18" s="16">
        <v>4</v>
      </c>
      <c r="R18" s="16"/>
      <c r="S18" s="16"/>
      <c r="T18" s="16">
        <v>1</v>
      </c>
      <c r="U18" s="16"/>
      <c r="V18" s="16">
        <v>4</v>
      </c>
      <c r="W18" s="16">
        <v>1</v>
      </c>
      <c r="X18" s="16"/>
      <c r="Y18" s="16"/>
      <c r="Z18" s="16"/>
      <c r="AA18" s="16"/>
      <c r="AB18" s="16"/>
      <c r="AC18" s="16"/>
      <c r="AD18" s="16"/>
      <c r="AE18" s="16"/>
      <c r="AF18" s="16">
        <v>17</v>
      </c>
    </row>
    <row r="19" spans="1:32">
      <c r="A19" s="4" t="s">
        <v>554</v>
      </c>
      <c r="B19" s="15">
        <v>34291</v>
      </c>
      <c r="C19" s="16"/>
      <c r="D19" s="16"/>
      <c r="E19" s="16"/>
      <c r="F19" s="16"/>
      <c r="G19" s="16">
        <v>19</v>
      </c>
      <c r="H19" s="16"/>
      <c r="I19" s="16"/>
      <c r="J19" s="16"/>
      <c r="K19" s="16"/>
      <c r="L19" s="16"/>
      <c r="M19" s="16"/>
      <c r="N19" s="16"/>
      <c r="O19" s="16">
        <v>1</v>
      </c>
      <c r="P19" s="16">
        <v>1</v>
      </c>
      <c r="Q19" s="16">
        <v>10</v>
      </c>
      <c r="R19" s="16"/>
      <c r="S19" s="16"/>
      <c r="T19" s="16">
        <v>1</v>
      </c>
      <c r="U19" s="16"/>
      <c r="V19" s="16">
        <v>5</v>
      </c>
      <c r="W19" s="16">
        <v>1</v>
      </c>
      <c r="X19" s="16"/>
      <c r="Y19" s="16"/>
      <c r="Z19" s="16"/>
      <c r="AA19" s="16"/>
      <c r="AB19" s="16"/>
      <c r="AC19" s="16"/>
      <c r="AD19" s="16"/>
      <c r="AE19" s="16"/>
      <c r="AF19" s="16">
        <v>38</v>
      </c>
    </row>
    <row r="20" spans="1:32">
      <c r="A20" s="4" t="s">
        <v>554</v>
      </c>
      <c r="B20" s="15">
        <v>34312</v>
      </c>
      <c r="C20" s="16"/>
      <c r="D20" s="16"/>
      <c r="E20" s="16"/>
      <c r="F20" s="16"/>
      <c r="G20" s="16">
        <v>28</v>
      </c>
      <c r="H20" s="16"/>
      <c r="I20" s="16"/>
      <c r="J20" s="16"/>
      <c r="K20" s="16"/>
      <c r="L20" s="16"/>
      <c r="M20" s="16"/>
      <c r="N20" s="16">
        <v>2</v>
      </c>
      <c r="O20" s="16">
        <v>3</v>
      </c>
      <c r="P20" s="16">
        <v>1</v>
      </c>
      <c r="Q20" s="16">
        <v>16</v>
      </c>
      <c r="R20" s="16"/>
      <c r="S20" s="16"/>
      <c r="T20" s="16">
        <v>1</v>
      </c>
      <c r="U20" s="16"/>
      <c r="V20" s="16">
        <v>14</v>
      </c>
      <c r="W20" s="16">
        <v>1</v>
      </c>
      <c r="X20" s="16"/>
      <c r="Y20" s="16"/>
      <c r="Z20" s="16"/>
      <c r="AA20" s="16"/>
      <c r="AB20" s="16"/>
      <c r="AC20" s="16">
        <v>1</v>
      </c>
      <c r="AD20" s="16"/>
      <c r="AE20" s="16"/>
      <c r="AF20" s="16">
        <v>67</v>
      </c>
    </row>
    <row r="21" spans="1:32">
      <c r="A21" s="4" t="s">
        <v>554</v>
      </c>
      <c r="B21" s="15">
        <v>34333</v>
      </c>
      <c r="C21" s="16"/>
      <c r="D21" s="16"/>
      <c r="E21" s="16"/>
      <c r="F21" s="16"/>
      <c r="G21" s="16">
        <v>9</v>
      </c>
      <c r="H21" s="16"/>
      <c r="I21" s="16"/>
      <c r="J21" s="16"/>
      <c r="K21" s="16"/>
      <c r="L21" s="16"/>
      <c r="M21" s="16"/>
      <c r="N21" s="16"/>
      <c r="O21" s="16"/>
      <c r="P21" s="16"/>
      <c r="Q21" s="16">
        <v>4</v>
      </c>
      <c r="R21" s="16"/>
      <c r="S21" s="16"/>
      <c r="T21" s="16"/>
      <c r="U21" s="16"/>
      <c r="V21" s="16">
        <v>5</v>
      </c>
      <c r="W21" s="16"/>
      <c r="X21" s="16"/>
      <c r="Y21" s="16"/>
      <c r="Z21" s="16"/>
      <c r="AA21" s="16"/>
      <c r="AB21" s="16"/>
      <c r="AC21" s="16"/>
      <c r="AD21" s="16"/>
      <c r="AE21" s="16"/>
      <c r="AF21" s="16">
        <v>18</v>
      </c>
    </row>
    <row r="22" spans="1:32">
      <c r="A22" s="4" t="s">
        <v>554</v>
      </c>
      <c r="B22" s="15">
        <v>34346</v>
      </c>
      <c r="C22" s="16"/>
      <c r="D22" s="16"/>
      <c r="E22" s="16"/>
      <c r="F22" s="16"/>
      <c r="G22" s="16">
        <v>3</v>
      </c>
      <c r="H22" s="16"/>
      <c r="I22" s="16"/>
      <c r="J22" s="16"/>
      <c r="K22" s="16"/>
      <c r="L22" s="16"/>
      <c r="M22" s="16"/>
      <c r="N22" s="16"/>
      <c r="O22" s="16"/>
      <c r="P22" s="16">
        <v>1</v>
      </c>
      <c r="Q22" s="16">
        <v>8</v>
      </c>
      <c r="R22" s="16"/>
      <c r="S22" s="16"/>
      <c r="T22" s="16">
        <v>1</v>
      </c>
      <c r="U22" s="16"/>
      <c r="V22" s="16">
        <v>4</v>
      </c>
      <c r="W22" s="16">
        <v>1</v>
      </c>
      <c r="X22" s="16"/>
      <c r="Y22" s="16"/>
      <c r="Z22" s="16"/>
      <c r="AA22" s="16"/>
      <c r="AB22" s="16"/>
      <c r="AC22" s="16"/>
      <c r="AD22" s="16"/>
      <c r="AE22" s="16"/>
      <c r="AF22" s="16">
        <v>18</v>
      </c>
    </row>
    <row r="23" spans="1:32">
      <c r="B23" s="15" t="s">
        <v>578</v>
      </c>
      <c r="C23" s="16">
        <v>11</v>
      </c>
      <c r="D23" s="16">
        <v>1</v>
      </c>
      <c r="E23" s="16">
        <v>15</v>
      </c>
      <c r="F23" s="16">
        <v>33</v>
      </c>
      <c r="G23" s="16">
        <v>363</v>
      </c>
      <c r="H23" s="16">
        <v>1</v>
      </c>
      <c r="I23" s="16">
        <v>4</v>
      </c>
      <c r="J23" s="16">
        <v>4</v>
      </c>
      <c r="K23" s="16">
        <v>1</v>
      </c>
      <c r="L23" s="16">
        <v>9</v>
      </c>
      <c r="M23" s="16">
        <v>4</v>
      </c>
      <c r="N23" s="16">
        <v>37</v>
      </c>
      <c r="O23" s="16">
        <v>32</v>
      </c>
      <c r="P23" s="16">
        <v>129</v>
      </c>
      <c r="Q23" s="16">
        <v>255</v>
      </c>
      <c r="R23" s="16">
        <v>92</v>
      </c>
      <c r="S23" s="16">
        <v>2</v>
      </c>
      <c r="T23" s="16">
        <v>92</v>
      </c>
      <c r="U23" s="16">
        <v>1</v>
      </c>
      <c r="V23" s="16">
        <v>186</v>
      </c>
      <c r="W23" s="16">
        <v>32</v>
      </c>
      <c r="X23" s="16">
        <v>4</v>
      </c>
      <c r="Y23" s="16">
        <v>5</v>
      </c>
      <c r="Z23" s="16">
        <v>1</v>
      </c>
      <c r="AA23" s="16">
        <v>6</v>
      </c>
      <c r="AB23" s="16">
        <v>7</v>
      </c>
      <c r="AC23" s="16">
        <v>4</v>
      </c>
      <c r="AD23" s="16">
        <v>1</v>
      </c>
      <c r="AE23" s="16">
        <v>1</v>
      </c>
      <c r="AF23" s="16">
        <v>1333</v>
      </c>
    </row>
    <row r="29" spans="1:32" ht="14.5">
      <c r="B29" s="9" t="s">
        <v>13</v>
      </c>
      <c r="C29" s="8">
        <v>17305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1" spans="1:32" ht="14.5">
      <c r="B31" s="9" t="s">
        <v>551</v>
      </c>
      <c r="C31" s="9" t="s">
        <v>548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32" ht="58">
      <c r="B32" s="9" t="s">
        <v>549</v>
      </c>
      <c r="C32" s="9" t="s">
        <v>41</v>
      </c>
      <c r="D32" s="9" t="s">
        <v>45</v>
      </c>
      <c r="E32" s="9" t="s">
        <v>33</v>
      </c>
      <c r="F32" s="9" t="s">
        <v>80</v>
      </c>
      <c r="G32" s="9" t="s">
        <v>48</v>
      </c>
      <c r="H32" s="9" t="s">
        <v>110</v>
      </c>
      <c r="I32" s="9" t="s">
        <v>384</v>
      </c>
      <c r="J32" s="9" t="s">
        <v>89</v>
      </c>
      <c r="K32" s="9" t="s">
        <v>91</v>
      </c>
      <c r="L32" s="9" t="s">
        <v>116</v>
      </c>
      <c r="M32" s="9" t="s">
        <v>316</v>
      </c>
      <c r="N32" s="17" t="s">
        <v>578</v>
      </c>
    </row>
    <row r="33" spans="2:14" ht="14.5">
      <c r="B33" s="8">
        <v>31182</v>
      </c>
      <c r="C33" s="9">
        <v>2</v>
      </c>
      <c r="D33" s="9"/>
      <c r="E33" s="9"/>
      <c r="F33" s="9">
        <v>2</v>
      </c>
      <c r="G33" s="9">
        <v>2</v>
      </c>
      <c r="H33" s="9">
        <v>1</v>
      </c>
      <c r="I33" s="9"/>
      <c r="J33" s="9">
        <v>6</v>
      </c>
      <c r="K33" s="9">
        <v>2</v>
      </c>
      <c r="L33" s="9">
        <v>1</v>
      </c>
      <c r="M33" s="9"/>
      <c r="N33" s="9">
        <v>16</v>
      </c>
    </row>
    <row r="34" spans="2:14" ht="14.5">
      <c r="B34" s="8">
        <v>31218</v>
      </c>
      <c r="C34" s="9">
        <v>12</v>
      </c>
      <c r="D34" s="9">
        <v>1</v>
      </c>
      <c r="E34" s="9">
        <v>5</v>
      </c>
      <c r="F34" s="9">
        <v>1</v>
      </c>
      <c r="G34" s="9">
        <v>8</v>
      </c>
      <c r="H34" s="9">
        <v>1</v>
      </c>
      <c r="I34" s="9">
        <v>1</v>
      </c>
      <c r="J34" s="9">
        <v>11</v>
      </c>
      <c r="K34" s="9">
        <v>1</v>
      </c>
      <c r="L34" s="9"/>
      <c r="M34" s="9">
        <v>1</v>
      </c>
      <c r="N34" s="9">
        <v>42</v>
      </c>
    </row>
    <row r="35" spans="2:14" ht="14.5">
      <c r="B35" s="8">
        <v>31224</v>
      </c>
      <c r="C35" s="9">
        <v>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v>1</v>
      </c>
    </row>
    <row r="36" spans="2:14" ht="14.5">
      <c r="B36" s="8">
        <v>31299</v>
      </c>
      <c r="C36" s="9">
        <v>13</v>
      </c>
      <c r="D36" s="9"/>
      <c r="E36" s="9"/>
      <c r="F36" s="9">
        <v>1</v>
      </c>
      <c r="G36" s="9">
        <v>10</v>
      </c>
      <c r="H36" s="9">
        <v>1</v>
      </c>
      <c r="I36" s="9"/>
      <c r="J36" s="9">
        <v>11</v>
      </c>
      <c r="K36" s="9">
        <v>1</v>
      </c>
      <c r="L36" s="9"/>
      <c r="M36" s="9"/>
      <c r="N36" s="9">
        <v>37</v>
      </c>
    </row>
    <row r="37" spans="2:14" ht="14.5">
      <c r="B37" s="8">
        <v>34278</v>
      </c>
      <c r="C37" s="9">
        <v>7</v>
      </c>
      <c r="D37" s="9"/>
      <c r="E37" s="9">
        <v>1</v>
      </c>
      <c r="F37" s="9">
        <v>2</v>
      </c>
      <c r="G37" s="9">
        <v>4</v>
      </c>
      <c r="H37" s="9">
        <v>1</v>
      </c>
      <c r="I37" s="9"/>
      <c r="J37" s="9">
        <v>8</v>
      </c>
      <c r="K37" s="9">
        <v>2</v>
      </c>
      <c r="L37" s="9">
        <v>1</v>
      </c>
      <c r="M37" s="9"/>
      <c r="N37" s="9">
        <v>26</v>
      </c>
    </row>
    <row r="38" spans="2:14" ht="14.5">
      <c r="B38" s="8">
        <v>34286</v>
      </c>
      <c r="C38" s="9">
        <v>4</v>
      </c>
      <c r="D38" s="9"/>
      <c r="E38" s="9">
        <v>1</v>
      </c>
      <c r="F38" s="9">
        <v>1</v>
      </c>
      <c r="G38" s="9">
        <v>4</v>
      </c>
      <c r="H38" s="9">
        <v>1</v>
      </c>
      <c r="I38" s="9"/>
      <c r="J38" s="9">
        <v>9</v>
      </c>
      <c r="K38" s="9">
        <v>1</v>
      </c>
      <c r="L38" s="9"/>
      <c r="M38" s="9"/>
      <c r="N38" s="9">
        <v>21</v>
      </c>
    </row>
    <row r="39" spans="2:14" ht="14.5">
      <c r="B39" s="8">
        <v>34288</v>
      </c>
      <c r="C39" s="9">
        <v>4</v>
      </c>
      <c r="D39" s="9"/>
      <c r="E39" s="9"/>
      <c r="F39" s="9">
        <v>1</v>
      </c>
      <c r="G39" s="9">
        <v>4</v>
      </c>
      <c r="H39" s="9">
        <v>1</v>
      </c>
      <c r="I39" s="9"/>
      <c r="J39" s="9">
        <v>4</v>
      </c>
      <c r="K39" s="9">
        <v>1</v>
      </c>
      <c r="L39" s="9"/>
      <c r="M39" s="9"/>
      <c r="N39" s="9">
        <v>15</v>
      </c>
    </row>
    <row r="40" spans="2:14" ht="14.5">
      <c r="B40" s="8">
        <v>34291</v>
      </c>
      <c r="C40" s="9">
        <v>9</v>
      </c>
      <c r="D40" s="9"/>
      <c r="E40" s="9">
        <v>1</v>
      </c>
      <c r="F40" s="9">
        <v>1</v>
      </c>
      <c r="G40" s="9">
        <v>6</v>
      </c>
      <c r="H40" s="9">
        <v>1</v>
      </c>
      <c r="I40" s="9"/>
      <c r="J40" s="9">
        <v>3</v>
      </c>
      <c r="K40" s="9">
        <v>1</v>
      </c>
      <c r="L40" s="9"/>
      <c r="M40" s="9"/>
      <c r="N40" s="9">
        <v>22</v>
      </c>
    </row>
    <row r="41" spans="2:14" ht="14.5">
      <c r="B41" s="8">
        <v>34312</v>
      </c>
      <c r="C41" s="9">
        <v>6</v>
      </c>
      <c r="D41" s="9">
        <v>1</v>
      </c>
      <c r="E41" s="9">
        <v>1</v>
      </c>
      <c r="F41" s="9">
        <v>1</v>
      </c>
      <c r="G41" s="9">
        <v>7</v>
      </c>
      <c r="H41" s="9">
        <v>1</v>
      </c>
      <c r="I41" s="9"/>
      <c r="J41" s="9">
        <v>4</v>
      </c>
      <c r="K41" s="9">
        <v>1</v>
      </c>
      <c r="L41" s="9"/>
      <c r="M41" s="9"/>
      <c r="N41" s="9">
        <v>22</v>
      </c>
    </row>
    <row r="42" spans="2:14" ht="14.5">
      <c r="B42" s="8">
        <v>34333</v>
      </c>
      <c r="C42" s="9">
        <v>5</v>
      </c>
      <c r="D42" s="9"/>
      <c r="E42" s="9"/>
      <c r="F42" s="9"/>
      <c r="G42" s="9">
        <v>4</v>
      </c>
      <c r="H42" s="9"/>
      <c r="I42" s="9"/>
      <c r="J42" s="9">
        <v>5</v>
      </c>
      <c r="K42" s="9"/>
      <c r="L42" s="9"/>
      <c r="M42" s="9"/>
      <c r="N42" s="9">
        <v>14</v>
      </c>
    </row>
    <row r="43" spans="2:14" ht="14.5">
      <c r="B43" s="8">
        <v>34346</v>
      </c>
      <c r="C43" s="9">
        <v>3</v>
      </c>
      <c r="D43" s="9"/>
      <c r="E43" s="9"/>
      <c r="F43" s="9">
        <v>1</v>
      </c>
      <c r="G43" s="9">
        <v>8</v>
      </c>
      <c r="H43" s="9">
        <v>1</v>
      </c>
      <c r="I43" s="9"/>
      <c r="J43" s="9">
        <v>4</v>
      </c>
      <c r="K43" s="9">
        <v>1</v>
      </c>
      <c r="L43" s="9"/>
      <c r="M43" s="9"/>
      <c r="N43" s="9">
        <v>18</v>
      </c>
    </row>
    <row r="44" spans="2:14" ht="14.5">
      <c r="B44" s="18" t="s">
        <v>578</v>
      </c>
      <c r="C44" s="9">
        <v>66</v>
      </c>
      <c r="D44" s="9">
        <v>2</v>
      </c>
      <c r="E44" s="9">
        <v>9</v>
      </c>
      <c r="F44" s="9">
        <v>11</v>
      </c>
      <c r="G44" s="9">
        <v>57</v>
      </c>
      <c r="H44" s="9">
        <v>9</v>
      </c>
      <c r="I44" s="9">
        <v>1</v>
      </c>
      <c r="J44" s="9">
        <v>65</v>
      </c>
      <c r="K44" s="9">
        <v>11</v>
      </c>
      <c r="L44" s="9">
        <v>2</v>
      </c>
      <c r="M44" s="9">
        <v>1</v>
      </c>
      <c r="N44" s="9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275"/>
  <sheetViews>
    <sheetView zoomScale="40" zoomScaleNormal="40" workbookViewId="0"/>
  </sheetViews>
  <sheetFormatPr defaultRowHeight="14"/>
  <cols>
    <col min="1" max="1" width="8.6640625" customWidth="1"/>
    <col min="2" max="2" width="39.75" customWidth="1"/>
    <col min="3" max="3" width="13.9140625" customWidth="1"/>
    <col min="4" max="4" width="9.9140625" customWidth="1"/>
    <col min="5" max="5" width="19.33203125" customWidth="1"/>
    <col min="6" max="6" width="19.08203125" customWidth="1"/>
    <col min="7" max="7" width="7.25" customWidth="1"/>
    <col min="8" max="8" width="4.6640625" customWidth="1"/>
    <col min="9" max="9" width="7.58203125" customWidth="1"/>
    <col min="10" max="10" width="8.25" customWidth="1"/>
    <col min="11" max="11" width="10.4140625" customWidth="1"/>
    <col min="12" max="12" width="14.58203125" customWidth="1"/>
    <col min="13" max="13" width="5.9140625" customWidth="1"/>
    <col min="14" max="14" width="7.75" customWidth="1"/>
    <col min="15" max="15" width="11" customWidth="1"/>
    <col min="16" max="16" width="10.08203125" customWidth="1"/>
    <col min="17" max="17" width="29.5" customWidth="1"/>
    <col min="18" max="18" width="10.75" bestFit="1" customWidth="1"/>
    <col min="19" max="19" width="5.4140625" customWidth="1"/>
    <col min="20" max="20" width="13.83203125" customWidth="1"/>
    <col min="21" max="21" width="8.6640625" customWidth="1"/>
    <col min="22" max="22" width="39.75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555</v>
      </c>
      <c r="W1" t="s">
        <v>558</v>
      </c>
      <c r="X1" t="s">
        <v>559</v>
      </c>
      <c r="Y1" t="s">
        <v>560</v>
      </c>
    </row>
    <row r="2" spans="1:25">
      <c r="A2">
        <v>19707881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>
        <v>13244</v>
      </c>
      <c r="H2" t="s">
        <v>26</v>
      </c>
      <c r="I2">
        <v>0</v>
      </c>
      <c r="J2">
        <v>298430</v>
      </c>
      <c r="K2">
        <v>50</v>
      </c>
      <c r="L2">
        <v>17305</v>
      </c>
      <c r="M2">
        <v>2</v>
      </c>
      <c r="N2">
        <v>17305</v>
      </c>
      <c r="O2" t="s">
        <v>27</v>
      </c>
      <c r="P2">
        <v>0</v>
      </c>
      <c r="Q2" t="s">
        <v>28</v>
      </c>
      <c r="R2">
        <v>1548858603</v>
      </c>
      <c r="S2" t="s">
        <v>29</v>
      </c>
      <c r="T2" t="s">
        <v>27</v>
      </c>
      <c r="U2" t="s">
        <v>27</v>
      </c>
      <c r="V2" s="10" t="s">
        <v>556</v>
      </c>
      <c r="W2">
        <f t="shared" ref="W2" si="0">INT(X2/$X$2275*$X$2)+$W$3</f>
        <v>30</v>
      </c>
      <c r="X2" s="11"/>
      <c r="Y2">
        <f>INT(W2/7)+1</f>
        <v>5</v>
      </c>
    </row>
    <row r="3" spans="1:25" ht="14.5">
      <c r="A3">
        <v>19707910</v>
      </c>
      <c r="B3" t="s">
        <v>30</v>
      </c>
      <c r="C3" t="s">
        <v>22</v>
      </c>
      <c r="D3" t="s">
        <v>23</v>
      </c>
      <c r="E3" t="s">
        <v>31</v>
      </c>
      <c r="F3" t="s">
        <v>32</v>
      </c>
      <c r="G3">
        <v>356022</v>
      </c>
      <c r="H3" t="s">
        <v>26</v>
      </c>
      <c r="I3">
        <v>0</v>
      </c>
      <c r="J3">
        <v>298430</v>
      </c>
      <c r="K3">
        <v>50</v>
      </c>
      <c r="L3">
        <v>17305</v>
      </c>
      <c r="M3">
        <v>2</v>
      </c>
      <c r="N3">
        <v>17305</v>
      </c>
      <c r="O3">
        <v>11876</v>
      </c>
      <c r="P3">
        <v>0</v>
      </c>
      <c r="Q3" t="s">
        <v>28</v>
      </c>
      <c r="R3">
        <v>1548858603</v>
      </c>
      <c r="S3" t="s">
        <v>29</v>
      </c>
      <c r="T3" t="s">
        <v>27</v>
      </c>
      <c r="U3" t="s">
        <v>27</v>
      </c>
      <c r="V3" s="6" t="s">
        <v>561</v>
      </c>
      <c r="W3">
        <f t="shared" ref="W3:W66" si="1">INT(X3/$X$2275*64+30)</f>
        <v>30</v>
      </c>
      <c r="X3">
        <f>R3-$R$2</f>
        <v>0</v>
      </c>
      <c r="Y3">
        <f t="shared" ref="Y3:Y66" si="2">INT(W3/7)+1</f>
        <v>5</v>
      </c>
    </row>
    <row r="4" spans="1:25">
      <c r="A4">
        <v>19707941</v>
      </c>
      <c r="B4" t="s">
        <v>30</v>
      </c>
      <c r="C4" t="s">
        <v>22</v>
      </c>
      <c r="D4" t="s">
        <v>23</v>
      </c>
      <c r="E4" t="s">
        <v>31</v>
      </c>
      <c r="F4" t="s">
        <v>32</v>
      </c>
      <c r="G4">
        <v>356051</v>
      </c>
      <c r="H4" t="s">
        <v>26</v>
      </c>
      <c r="I4">
        <v>0</v>
      </c>
      <c r="J4">
        <v>298430</v>
      </c>
      <c r="K4">
        <v>50</v>
      </c>
      <c r="L4">
        <v>17305</v>
      </c>
      <c r="M4">
        <v>2</v>
      </c>
      <c r="N4">
        <v>17305</v>
      </c>
      <c r="O4">
        <v>19227</v>
      </c>
      <c r="P4">
        <v>0</v>
      </c>
      <c r="Q4" t="s">
        <v>28</v>
      </c>
      <c r="R4">
        <v>1548858604</v>
      </c>
      <c r="S4" t="s">
        <v>29</v>
      </c>
      <c r="T4" t="s">
        <v>27</v>
      </c>
      <c r="U4" t="s">
        <v>27</v>
      </c>
      <c r="W4">
        <f t="shared" si="1"/>
        <v>30</v>
      </c>
      <c r="X4">
        <f t="shared" ref="X4:X67" si="3">R4-$R$2</f>
        <v>1</v>
      </c>
      <c r="Y4">
        <f t="shared" si="2"/>
        <v>5</v>
      </c>
    </row>
    <row r="5" spans="1:25">
      <c r="A5">
        <v>19707970</v>
      </c>
      <c r="B5" t="s">
        <v>30</v>
      </c>
      <c r="C5" t="s">
        <v>22</v>
      </c>
      <c r="D5" t="s">
        <v>23</v>
      </c>
      <c r="E5" t="s">
        <v>31</v>
      </c>
      <c r="F5" t="s">
        <v>32</v>
      </c>
      <c r="G5">
        <v>356080</v>
      </c>
      <c r="H5" t="s">
        <v>26</v>
      </c>
      <c r="I5">
        <v>0</v>
      </c>
      <c r="J5">
        <v>298430</v>
      </c>
      <c r="K5">
        <v>50</v>
      </c>
      <c r="L5">
        <v>17305</v>
      </c>
      <c r="M5">
        <v>2</v>
      </c>
      <c r="N5">
        <v>17305</v>
      </c>
      <c r="O5">
        <v>31213</v>
      </c>
      <c r="P5">
        <v>0</v>
      </c>
      <c r="Q5" t="s">
        <v>28</v>
      </c>
      <c r="R5">
        <v>1548858604</v>
      </c>
      <c r="S5" t="s">
        <v>29</v>
      </c>
      <c r="T5" t="s">
        <v>27</v>
      </c>
      <c r="U5" t="s">
        <v>27</v>
      </c>
      <c r="W5">
        <f t="shared" si="1"/>
        <v>30</v>
      </c>
      <c r="X5">
        <f t="shared" si="3"/>
        <v>1</v>
      </c>
      <c r="Y5">
        <f t="shared" si="2"/>
        <v>5</v>
      </c>
    </row>
    <row r="6" spans="1:25">
      <c r="A6">
        <v>19707999</v>
      </c>
      <c r="B6" t="s">
        <v>30</v>
      </c>
      <c r="C6" t="s">
        <v>22</v>
      </c>
      <c r="D6" t="s">
        <v>23</v>
      </c>
      <c r="E6" t="s">
        <v>31</v>
      </c>
      <c r="F6" t="s">
        <v>32</v>
      </c>
      <c r="G6">
        <v>356109</v>
      </c>
      <c r="H6" t="s">
        <v>26</v>
      </c>
      <c r="I6">
        <v>0</v>
      </c>
      <c r="J6">
        <v>298430</v>
      </c>
      <c r="K6">
        <v>50</v>
      </c>
      <c r="L6">
        <v>17305</v>
      </c>
      <c r="M6">
        <v>2</v>
      </c>
      <c r="N6">
        <v>17305</v>
      </c>
      <c r="O6">
        <v>31775</v>
      </c>
      <c r="P6">
        <v>0</v>
      </c>
      <c r="Q6" t="s">
        <v>28</v>
      </c>
      <c r="R6">
        <v>1548858605</v>
      </c>
      <c r="S6" t="s">
        <v>29</v>
      </c>
      <c r="T6" t="s">
        <v>27</v>
      </c>
      <c r="U6" t="s">
        <v>27</v>
      </c>
      <c r="W6">
        <f t="shared" si="1"/>
        <v>30</v>
      </c>
      <c r="X6">
        <f t="shared" si="3"/>
        <v>2</v>
      </c>
      <c r="Y6">
        <f t="shared" si="2"/>
        <v>5</v>
      </c>
    </row>
    <row r="7" spans="1:25">
      <c r="A7">
        <v>19708029</v>
      </c>
      <c r="B7" t="s">
        <v>30</v>
      </c>
      <c r="C7" t="s">
        <v>22</v>
      </c>
      <c r="D7" t="s">
        <v>23</v>
      </c>
      <c r="E7" t="s">
        <v>31</v>
      </c>
      <c r="F7" t="s">
        <v>32</v>
      </c>
      <c r="G7">
        <v>356138</v>
      </c>
      <c r="H7" t="s">
        <v>26</v>
      </c>
      <c r="I7">
        <v>0</v>
      </c>
      <c r="J7">
        <v>298430</v>
      </c>
      <c r="K7">
        <v>50</v>
      </c>
      <c r="L7">
        <v>17305</v>
      </c>
      <c r="M7">
        <v>2</v>
      </c>
      <c r="N7">
        <v>17305</v>
      </c>
      <c r="O7">
        <v>33213</v>
      </c>
      <c r="P7">
        <v>0</v>
      </c>
      <c r="Q7" t="s">
        <v>28</v>
      </c>
      <c r="R7">
        <v>1548858605</v>
      </c>
      <c r="S7" t="s">
        <v>29</v>
      </c>
      <c r="T7" t="s">
        <v>27</v>
      </c>
      <c r="U7" t="s">
        <v>27</v>
      </c>
      <c r="W7">
        <f t="shared" si="1"/>
        <v>30</v>
      </c>
      <c r="X7">
        <f t="shared" si="3"/>
        <v>2</v>
      </c>
      <c r="Y7">
        <f t="shared" si="2"/>
        <v>5</v>
      </c>
    </row>
    <row r="8" spans="1:25">
      <c r="A8">
        <v>19708058</v>
      </c>
      <c r="B8" t="s">
        <v>30</v>
      </c>
      <c r="C8" t="s">
        <v>22</v>
      </c>
      <c r="D8" t="s">
        <v>23</v>
      </c>
      <c r="E8" t="s">
        <v>31</v>
      </c>
      <c r="F8" t="s">
        <v>32</v>
      </c>
      <c r="G8">
        <v>356167</v>
      </c>
      <c r="H8" t="s">
        <v>26</v>
      </c>
      <c r="I8">
        <v>0</v>
      </c>
      <c r="J8">
        <v>298430</v>
      </c>
      <c r="K8">
        <v>50</v>
      </c>
      <c r="L8">
        <v>17305</v>
      </c>
      <c r="M8">
        <v>2</v>
      </c>
      <c r="N8">
        <v>17305</v>
      </c>
      <c r="O8">
        <v>33235</v>
      </c>
      <c r="P8">
        <v>0</v>
      </c>
      <c r="Q8" t="s">
        <v>28</v>
      </c>
      <c r="R8">
        <v>1548858606</v>
      </c>
      <c r="S8" t="s">
        <v>29</v>
      </c>
      <c r="T8" t="s">
        <v>27</v>
      </c>
      <c r="U8" t="s">
        <v>27</v>
      </c>
      <c r="W8">
        <f t="shared" si="1"/>
        <v>30</v>
      </c>
      <c r="X8">
        <f t="shared" si="3"/>
        <v>3</v>
      </c>
      <c r="Y8">
        <f t="shared" si="2"/>
        <v>5</v>
      </c>
    </row>
    <row r="9" spans="1:25">
      <c r="A9">
        <v>19725434</v>
      </c>
      <c r="B9" t="s">
        <v>33</v>
      </c>
      <c r="C9" t="s">
        <v>22</v>
      </c>
      <c r="D9" t="s">
        <v>34</v>
      </c>
      <c r="E9" t="s">
        <v>35</v>
      </c>
      <c r="F9" t="s">
        <v>36</v>
      </c>
      <c r="G9">
        <v>31775</v>
      </c>
      <c r="H9" t="s">
        <v>37</v>
      </c>
      <c r="I9">
        <v>0</v>
      </c>
      <c r="J9">
        <v>298430</v>
      </c>
      <c r="K9">
        <v>50</v>
      </c>
      <c r="L9">
        <v>17305</v>
      </c>
      <c r="M9">
        <v>10935</v>
      </c>
      <c r="N9">
        <v>17305</v>
      </c>
      <c r="O9">
        <v>31775</v>
      </c>
      <c r="P9">
        <v>0</v>
      </c>
      <c r="Q9" t="s">
        <v>38</v>
      </c>
      <c r="R9">
        <v>1548957808</v>
      </c>
      <c r="S9" t="s">
        <v>39</v>
      </c>
      <c r="T9" t="s">
        <v>40</v>
      </c>
      <c r="U9" t="s">
        <v>27</v>
      </c>
      <c r="W9">
        <f t="shared" si="1"/>
        <v>31</v>
      </c>
      <c r="X9">
        <f t="shared" si="3"/>
        <v>99205</v>
      </c>
      <c r="Y9">
        <f t="shared" si="2"/>
        <v>5</v>
      </c>
    </row>
    <row r="10" spans="1:25">
      <c r="A10">
        <v>19797464</v>
      </c>
      <c r="B10" t="s">
        <v>41</v>
      </c>
      <c r="C10" t="s">
        <v>22</v>
      </c>
      <c r="D10" t="s">
        <v>34</v>
      </c>
      <c r="E10" t="s">
        <v>42</v>
      </c>
      <c r="F10" t="s">
        <v>27</v>
      </c>
      <c r="G10" t="s">
        <v>27</v>
      </c>
      <c r="H10" t="s">
        <v>37</v>
      </c>
      <c r="I10">
        <v>2</v>
      </c>
      <c r="J10">
        <v>298430</v>
      </c>
      <c r="K10">
        <v>50</v>
      </c>
      <c r="L10">
        <v>17305</v>
      </c>
      <c r="M10">
        <v>34004</v>
      </c>
      <c r="N10">
        <v>17305</v>
      </c>
      <c r="O10" t="s">
        <v>27</v>
      </c>
      <c r="P10">
        <v>0</v>
      </c>
      <c r="Q10" t="s">
        <v>43</v>
      </c>
      <c r="R10">
        <v>1549451350</v>
      </c>
      <c r="S10" t="s">
        <v>39</v>
      </c>
      <c r="T10" t="s">
        <v>44</v>
      </c>
      <c r="U10" t="s">
        <v>27</v>
      </c>
      <c r="W10">
        <f t="shared" si="1"/>
        <v>36</v>
      </c>
      <c r="X10">
        <f t="shared" si="3"/>
        <v>592747</v>
      </c>
      <c r="Y10">
        <f t="shared" si="2"/>
        <v>6</v>
      </c>
    </row>
    <row r="11" spans="1:25">
      <c r="A11">
        <v>19797467</v>
      </c>
      <c r="B11" t="s">
        <v>45</v>
      </c>
      <c r="C11" t="s">
        <v>22</v>
      </c>
      <c r="D11" t="s">
        <v>34</v>
      </c>
      <c r="E11" t="s">
        <v>46</v>
      </c>
      <c r="F11" t="s">
        <v>42</v>
      </c>
      <c r="G11">
        <v>17305</v>
      </c>
      <c r="H11" t="s">
        <v>37</v>
      </c>
      <c r="I11">
        <v>0</v>
      </c>
      <c r="J11">
        <v>298430</v>
      </c>
      <c r="K11">
        <v>50</v>
      </c>
      <c r="L11">
        <v>17305</v>
      </c>
      <c r="M11">
        <v>34004</v>
      </c>
      <c r="N11">
        <v>17305</v>
      </c>
      <c r="O11" t="s">
        <v>27</v>
      </c>
      <c r="P11">
        <v>0</v>
      </c>
      <c r="Q11" t="s">
        <v>47</v>
      </c>
      <c r="R11">
        <v>1549451373</v>
      </c>
      <c r="S11" t="s">
        <v>39</v>
      </c>
      <c r="T11" t="s">
        <v>44</v>
      </c>
      <c r="U11" t="s">
        <v>27</v>
      </c>
      <c r="W11">
        <f t="shared" si="1"/>
        <v>36</v>
      </c>
      <c r="X11">
        <f t="shared" si="3"/>
        <v>592770</v>
      </c>
      <c r="Y11">
        <f t="shared" si="2"/>
        <v>6</v>
      </c>
    </row>
    <row r="12" spans="1:25">
      <c r="A12">
        <v>19797472</v>
      </c>
      <c r="B12" t="s">
        <v>33</v>
      </c>
      <c r="C12" t="s">
        <v>22</v>
      </c>
      <c r="D12" t="s">
        <v>34</v>
      </c>
      <c r="E12" t="s">
        <v>35</v>
      </c>
      <c r="F12" t="s">
        <v>36</v>
      </c>
      <c r="G12">
        <v>34004</v>
      </c>
      <c r="H12" t="s">
        <v>37</v>
      </c>
      <c r="I12">
        <v>0</v>
      </c>
      <c r="J12">
        <v>298430</v>
      </c>
      <c r="K12">
        <v>50</v>
      </c>
      <c r="L12">
        <v>17305</v>
      </c>
      <c r="M12">
        <v>34004</v>
      </c>
      <c r="N12">
        <v>17305</v>
      </c>
      <c r="O12">
        <v>34004</v>
      </c>
      <c r="P12">
        <v>0</v>
      </c>
      <c r="Q12" t="s">
        <v>38</v>
      </c>
      <c r="R12">
        <v>1549451392</v>
      </c>
      <c r="S12" t="s">
        <v>39</v>
      </c>
      <c r="T12" t="s">
        <v>44</v>
      </c>
      <c r="U12" t="s">
        <v>27</v>
      </c>
      <c r="W12">
        <f t="shared" si="1"/>
        <v>36</v>
      </c>
      <c r="X12">
        <f t="shared" si="3"/>
        <v>592789</v>
      </c>
      <c r="Y12">
        <f t="shared" si="2"/>
        <v>6</v>
      </c>
    </row>
    <row r="13" spans="1:25">
      <c r="A13">
        <v>19797513</v>
      </c>
      <c r="B13" t="s">
        <v>33</v>
      </c>
      <c r="C13" t="s">
        <v>22</v>
      </c>
      <c r="D13" t="s">
        <v>34</v>
      </c>
      <c r="E13" t="s">
        <v>35</v>
      </c>
      <c r="F13" t="s">
        <v>36</v>
      </c>
      <c r="G13">
        <v>34004</v>
      </c>
      <c r="H13" t="s">
        <v>37</v>
      </c>
      <c r="I13">
        <v>0</v>
      </c>
      <c r="J13">
        <v>298430</v>
      </c>
      <c r="K13">
        <v>50</v>
      </c>
      <c r="L13">
        <v>17305</v>
      </c>
      <c r="M13">
        <v>34004</v>
      </c>
      <c r="N13">
        <v>17305</v>
      </c>
      <c r="O13">
        <v>34004</v>
      </c>
      <c r="P13">
        <v>0</v>
      </c>
      <c r="Q13" t="s">
        <v>38</v>
      </c>
      <c r="R13">
        <v>1549451807</v>
      </c>
      <c r="S13" t="s">
        <v>39</v>
      </c>
      <c r="T13" t="s">
        <v>44</v>
      </c>
      <c r="U13" t="s">
        <v>27</v>
      </c>
      <c r="W13">
        <f t="shared" si="1"/>
        <v>36</v>
      </c>
      <c r="X13">
        <f t="shared" si="3"/>
        <v>593204</v>
      </c>
      <c r="Y13">
        <f t="shared" si="2"/>
        <v>6</v>
      </c>
    </row>
    <row r="14" spans="1:25">
      <c r="A14">
        <v>19797519</v>
      </c>
      <c r="B14" t="s">
        <v>33</v>
      </c>
      <c r="C14" t="s">
        <v>22</v>
      </c>
      <c r="D14" t="s">
        <v>34</v>
      </c>
      <c r="E14" t="s">
        <v>35</v>
      </c>
      <c r="F14" t="s">
        <v>36</v>
      </c>
      <c r="G14">
        <v>34004</v>
      </c>
      <c r="H14" t="s">
        <v>37</v>
      </c>
      <c r="I14">
        <v>0</v>
      </c>
      <c r="J14">
        <v>298430</v>
      </c>
      <c r="K14">
        <v>50</v>
      </c>
      <c r="L14">
        <v>17305</v>
      </c>
      <c r="M14">
        <v>34004</v>
      </c>
      <c r="N14">
        <v>17305</v>
      </c>
      <c r="O14">
        <v>34004</v>
      </c>
      <c r="P14">
        <v>0</v>
      </c>
      <c r="Q14" t="s">
        <v>38</v>
      </c>
      <c r="R14">
        <v>1549451847</v>
      </c>
      <c r="S14" t="s">
        <v>39</v>
      </c>
      <c r="T14" t="s">
        <v>44</v>
      </c>
      <c r="U14" t="s">
        <v>27</v>
      </c>
      <c r="W14">
        <f t="shared" si="1"/>
        <v>36</v>
      </c>
      <c r="X14">
        <f t="shared" si="3"/>
        <v>593244</v>
      </c>
      <c r="Y14">
        <f t="shared" si="2"/>
        <v>6</v>
      </c>
    </row>
    <row r="15" spans="1:25">
      <c r="A15">
        <v>19797731</v>
      </c>
      <c r="B15" t="s">
        <v>33</v>
      </c>
      <c r="C15" t="s">
        <v>22</v>
      </c>
      <c r="D15" t="s">
        <v>34</v>
      </c>
      <c r="E15" t="s">
        <v>35</v>
      </c>
      <c r="F15" t="s">
        <v>36</v>
      </c>
      <c r="G15">
        <v>34004</v>
      </c>
      <c r="H15" t="s">
        <v>37</v>
      </c>
      <c r="I15">
        <v>0</v>
      </c>
      <c r="J15">
        <v>298430</v>
      </c>
      <c r="K15">
        <v>50</v>
      </c>
      <c r="L15">
        <v>17305</v>
      </c>
      <c r="M15">
        <v>34004</v>
      </c>
      <c r="N15">
        <v>17305</v>
      </c>
      <c r="O15">
        <v>34004</v>
      </c>
      <c r="P15">
        <v>0</v>
      </c>
      <c r="Q15" t="s">
        <v>38</v>
      </c>
      <c r="R15">
        <v>1549453578</v>
      </c>
      <c r="S15" t="s">
        <v>39</v>
      </c>
      <c r="T15" t="s">
        <v>44</v>
      </c>
      <c r="U15" t="s">
        <v>27</v>
      </c>
      <c r="W15">
        <f t="shared" si="1"/>
        <v>36</v>
      </c>
      <c r="X15">
        <f t="shared" si="3"/>
        <v>594975</v>
      </c>
      <c r="Y15">
        <f t="shared" si="2"/>
        <v>6</v>
      </c>
    </row>
    <row r="16" spans="1:25">
      <c r="A16">
        <v>19797739</v>
      </c>
      <c r="B16" t="s">
        <v>48</v>
      </c>
      <c r="C16" t="s">
        <v>49</v>
      </c>
      <c r="D16" t="s">
        <v>34</v>
      </c>
      <c r="E16" t="s">
        <v>50</v>
      </c>
      <c r="F16" t="s">
        <v>51</v>
      </c>
      <c r="G16">
        <v>29407</v>
      </c>
      <c r="H16" t="s">
        <v>37</v>
      </c>
      <c r="I16">
        <v>2</v>
      </c>
      <c r="J16">
        <v>298431</v>
      </c>
      <c r="K16">
        <v>70</v>
      </c>
      <c r="L16">
        <v>117452</v>
      </c>
      <c r="M16">
        <v>34004</v>
      </c>
      <c r="N16">
        <v>17305</v>
      </c>
      <c r="O16" t="s">
        <v>27</v>
      </c>
      <c r="P16">
        <v>0</v>
      </c>
      <c r="Q16" t="s">
        <v>43</v>
      </c>
      <c r="R16">
        <v>1549453621</v>
      </c>
      <c r="S16" t="s">
        <v>39</v>
      </c>
      <c r="T16" t="s">
        <v>44</v>
      </c>
      <c r="U16" t="s">
        <v>27</v>
      </c>
      <c r="W16">
        <f t="shared" si="1"/>
        <v>36</v>
      </c>
      <c r="X16">
        <f t="shared" si="3"/>
        <v>595018</v>
      </c>
      <c r="Y16">
        <f t="shared" si="2"/>
        <v>6</v>
      </c>
    </row>
    <row r="17" spans="1:25">
      <c r="A17">
        <v>19797750</v>
      </c>
      <c r="B17" t="s">
        <v>41</v>
      </c>
      <c r="C17" t="s">
        <v>22</v>
      </c>
      <c r="D17" t="s">
        <v>34</v>
      </c>
      <c r="E17" t="s">
        <v>42</v>
      </c>
      <c r="F17" t="s">
        <v>27</v>
      </c>
      <c r="G17" t="s">
        <v>27</v>
      </c>
      <c r="H17" t="s">
        <v>37</v>
      </c>
      <c r="I17">
        <v>2</v>
      </c>
      <c r="J17">
        <v>298430</v>
      </c>
      <c r="K17">
        <v>50</v>
      </c>
      <c r="L17">
        <v>17305</v>
      </c>
      <c r="M17">
        <v>34004</v>
      </c>
      <c r="N17">
        <v>17305</v>
      </c>
      <c r="O17" t="s">
        <v>27</v>
      </c>
      <c r="P17">
        <v>0</v>
      </c>
      <c r="Q17" t="s">
        <v>43</v>
      </c>
      <c r="R17">
        <v>1549453702</v>
      </c>
      <c r="S17" t="s">
        <v>39</v>
      </c>
      <c r="T17" t="s">
        <v>44</v>
      </c>
      <c r="U17" t="s">
        <v>27</v>
      </c>
      <c r="W17">
        <f t="shared" si="1"/>
        <v>36</v>
      </c>
      <c r="X17">
        <f t="shared" si="3"/>
        <v>595099</v>
      </c>
      <c r="Y17">
        <f t="shared" si="2"/>
        <v>6</v>
      </c>
    </row>
    <row r="18" spans="1:25">
      <c r="A18">
        <v>19797752</v>
      </c>
      <c r="B18" t="s">
        <v>41</v>
      </c>
      <c r="C18" t="s">
        <v>22</v>
      </c>
      <c r="D18" t="s">
        <v>34</v>
      </c>
      <c r="E18" t="s">
        <v>42</v>
      </c>
      <c r="F18" t="s">
        <v>27</v>
      </c>
      <c r="G18" t="s">
        <v>27</v>
      </c>
      <c r="H18" t="s">
        <v>37</v>
      </c>
      <c r="I18">
        <v>2</v>
      </c>
      <c r="J18">
        <v>298430</v>
      </c>
      <c r="K18">
        <v>50</v>
      </c>
      <c r="L18">
        <v>17305</v>
      </c>
      <c r="M18">
        <v>34004</v>
      </c>
      <c r="N18">
        <v>17305</v>
      </c>
      <c r="O18" t="s">
        <v>27</v>
      </c>
      <c r="P18">
        <v>0</v>
      </c>
      <c r="Q18" t="s">
        <v>43</v>
      </c>
      <c r="R18">
        <v>1549453709</v>
      </c>
      <c r="S18" t="s">
        <v>39</v>
      </c>
      <c r="T18" t="s">
        <v>44</v>
      </c>
      <c r="U18" t="s">
        <v>27</v>
      </c>
      <c r="W18">
        <f t="shared" si="1"/>
        <v>36</v>
      </c>
      <c r="X18">
        <f t="shared" si="3"/>
        <v>595106</v>
      </c>
      <c r="Y18">
        <f t="shared" si="2"/>
        <v>6</v>
      </c>
    </row>
    <row r="19" spans="1:25">
      <c r="A19">
        <v>19797979</v>
      </c>
      <c r="B19" t="s">
        <v>41</v>
      </c>
      <c r="C19" t="s">
        <v>22</v>
      </c>
      <c r="D19" t="s">
        <v>34</v>
      </c>
      <c r="E19" t="s">
        <v>42</v>
      </c>
      <c r="F19" t="s">
        <v>27</v>
      </c>
      <c r="G19" t="s">
        <v>27</v>
      </c>
      <c r="H19" t="s">
        <v>37</v>
      </c>
      <c r="I19">
        <v>2</v>
      </c>
      <c r="J19">
        <v>298430</v>
      </c>
      <c r="K19">
        <v>50</v>
      </c>
      <c r="L19">
        <v>17305</v>
      </c>
      <c r="M19">
        <v>34004</v>
      </c>
      <c r="N19">
        <v>17305</v>
      </c>
      <c r="O19" t="s">
        <v>27</v>
      </c>
      <c r="P19">
        <v>0</v>
      </c>
      <c r="Q19" t="s">
        <v>43</v>
      </c>
      <c r="R19">
        <v>1549455362</v>
      </c>
      <c r="S19" t="s">
        <v>39</v>
      </c>
      <c r="T19" t="s">
        <v>44</v>
      </c>
      <c r="U19" t="s">
        <v>27</v>
      </c>
      <c r="W19">
        <f t="shared" si="1"/>
        <v>36</v>
      </c>
      <c r="X19">
        <f t="shared" si="3"/>
        <v>596759</v>
      </c>
      <c r="Y19">
        <f t="shared" si="2"/>
        <v>6</v>
      </c>
    </row>
    <row r="20" spans="1:25">
      <c r="A20">
        <v>19798192</v>
      </c>
      <c r="B20" t="s">
        <v>52</v>
      </c>
      <c r="C20" t="s">
        <v>22</v>
      </c>
      <c r="D20" t="s">
        <v>53</v>
      </c>
      <c r="E20" t="s">
        <v>54</v>
      </c>
      <c r="F20" t="s">
        <v>55</v>
      </c>
      <c r="G20">
        <v>276099</v>
      </c>
      <c r="H20" t="s">
        <v>56</v>
      </c>
      <c r="I20">
        <v>1</v>
      </c>
      <c r="J20">
        <v>298430</v>
      </c>
      <c r="K20">
        <v>50</v>
      </c>
      <c r="L20">
        <v>17305</v>
      </c>
      <c r="M20">
        <v>34004</v>
      </c>
      <c r="N20">
        <v>17305</v>
      </c>
      <c r="O20" t="s">
        <v>27</v>
      </c>
      <c r="P20">
        <v>0</v>
      </c>
      <c r="Q20" t="s">
        <v>57</v>
      </c>
      <c r="R20">
        <v>1549456186</v>
      </c>
      <c r="S20" t="s">
        <v>39</v>
      </c>
      <c r="T20" t="s">
        <v>44</v>
      </c>
      <c r="U20" t="s">
        <v>27</v>
      </c>
      <c r="W20">
        <f t="shared" si="1"/>
        <v>36</v>
      </c>
      <c r="X20">
        <f t="shared" si="3"/>
        <v>597583</v>
      </c>
      <c r="Y20">
        <f t="shared" si="2"/>
        <v>6</v>
      </c>
    </row>
    <row r="21" spans="1:25">
      <c r="A21">
        <v>19798193</v>
      </c>
      <c r="B21" t="s">
        <v>41</v>
      </c>
      <c r="C21" t="s">
        <v>22</v>
      </c>
      <c r="D21" t="s">
        <v>34</v>
      </c>
      <c r="E21" t="s">
        <v>42</v>
      </c>
      <c r="F21" t="s">
        <v>27</v>
      </c>
      <c r="G21" t="s">
        <v>27</v>
      </c>
      <c r="H21" t="s">
        <v>37</v>
      </c>
      <c r="I21">
        <v>2</v>
      </c>
      <c r="J21">
        <v>298430</v>
      </c>
      <c r="K21">
        <v>50</v>
      </c>
      <c r="L21">
        <v>17305</v>
      </c>
      <c r="M21">
        <v>34004</v>
      </c>
      <c r="N21">
        <v>17305</v>
      </c>
      <c r="O21" t="s">
        <v>27</v>
      </c>
      <c r="P21">
        <v>0</v>
      </c>
      <c r="Q21" t="s">
        <v>43</v>
      </c>
      <c r="R21">
        <v>1549456187</v>
      </c>
      <c r="S21" t="s">
        <v>39</v>
      </c>
      <c r="T21" t="s">
        <v>44</v>
      </c>
      <c r="U21" t="s">
        <v>27</v>
      </c>
      <c r="W21">
        <f t="shared" si="1"/>
        <v>36</v>
      </c>
      <c r="X21">
        <f t="shared" si="3"/>
        <v>597584</v>
      </c>
      <c r="Y21">
        <f t="shared" si="2"/>
        <v>6</v>
      </c>
    </row>
    <row r="22" spans="1:25">
      <c r="A22">
        <v>19798195</v>
      </c>
      <c r="B22" t="s">
        <v>41</v>
      </c>
      <c r="C22" t="s">
        <v>22</v>
      </c>
      <c r="D22" t="s">
        <v>34</v>
      </c>
      <c r="E22" t="s">
        <v>42</v>
      </c>
      <c r="F22" t="s">
        <v>27</v>
      </c>
      <c r="G22" t="s">
        <v>27</v>
      </c>
      <c r="H22" t="s">
        <v>37</v>
      </c>
      <c r="I22">
        <v>2</v>
      </c>
      <c r="J22">
        <v>298430</v>
      </c>
      <c r="K22">
        <v>50</v>
      </c>
      <c r="L22">
        <v>17305</v>
      </c>
      <c r="M22">
        <v>34004</v>
      </c>
      <c r="N22">
        <v>17305</v>
      </c>
      <c r="O22" t="s">
        <v>27</v>
      </c>
      <c r="P22">
        <v>0</v>
      </c>
      <c r="Q22" t="s">
        <v>43</v>
      </c>
      <c r="R22">
        <v>1549456220</v>
      </c>
      <c r="S22" t="s">
        <v>39</v>
      </c>
      <c r="T22" t="s">
        <v>44</v>
      </c>
      <c r="U22" t="s">
        <v>27</v>
      </c>
      <c r="W22">
        <f t="shared" si="1"/>
        <v>36</v>
      </c>
      <c r="X22">
        <f t="shared" si="3"/>
        <v>597617</v>
      </c>
      <c r="Y22">
        <f t="shared" si="2"/>
        <v>6</v>
      </c>
    </row>
    <row r="23" spans="1:25">
      <c r="A23">
        <v>19798198</v>
      </c>
      <c r="B23" t="s">
        <v>52</v>
      </c>
      <c r="C23" t="s">
        <v>22</v>
      </c>
      <c r="D23" t="s">
        <v>53</v>
      </c>
      <c r="E23" t="s">
        <v>54</v>
      </c>
      <c r="F23" t="s">
        <v>55</v>
      </c>
      <c r="G23">
        <v>276099</v>
      </c>
      <c r="H23" t="s">
        <v>56</v>
      </c>
      <c r="I23">
        <v>1</v>
      </c>
      <c r="J23">
        <v>298430</v>
      </c>
      <c r="K23">
        <v>50</v>
      </c>
      <c r="L23">
        <v>17305</v>
      </c>
      <c r="M23">
        <v>34004</v>
      </c>
      <c r="N23">
        <v>17305</v>
      </c>
      <c r="O23" t="s">
        <v>27</v>
      </c>
      <c r="P23">
        <v>0</v>
      </c>
      <c r="Q23" t="s">
        <v>57</v>
      </c>
      <c r="R23">
        <v>1549456278</v>
      </c>
      <c r="S23" t="s">
        <v>39</v>
      </c>
      <c r="T23" t="s">
        <v>44</v>
      </c>
      <c r="U23" t="s">
        <v>27</v>
      </c>
      <c r="W23">
        <f t="shared" si="1"/>
        <v>36</v>
      </c>
      <c r="X23">
        <f t="shared" si="3"/>
        <v>597675</v>
      </c>
      <c r="Y23">
        <f t="shared" si="2"/>
        <v>6</v>
      </c>
    </row>
    <row r="24" spans="1:25">
      <c r="A24">
        <v>19798200</v>
      </c>
      <c r="B24" t="s">
        <v>41</v>
      </c>
      <c r="C24" t="s">
        <v>22</v>
      </c>
      <c r="D24" t="s">
        <v>34</v>
      </c>
      <c r="E24" t="s">
        <v>42</v>
      </c>
      <c r="F24" t="s">
        <v>27</v>
      </c>
      <c r="G24" t="s">
        <v>27</v>
      </c>
      <c r="H24" t="s">
        <v>37</v>
      </c>
      <c r="I24">
        <v>2</v>
      </c>
      <c r="J24">
        <v>298430</v>
      </c>
      <c r="K24">
        <v>50</v>
      </c>
      <c r="L24">
        <v>17305</v>
      </c>
      <c r="M24">
        <v>34004</v>
      </c>
      <c r="N24">
        <v>17305</v>
      </c>
      <c r="O24" t="s">
        <v>27</v>
      </c>
      <c r="P24">
        <v>0</v>
      </c>
      <c r="Q24" t="s">
        <v>43</v>
      </c>
      <c r="R24">
        <v>1549456279</v>
      </c>
      <c r="S24" t="s">
        <v>39</v>
      </c>
      <c r="T24" t="s">
        <v>44</v>
      </c>
      <c r="U24" t="s">
        <v>27</v>
      </c>
      <c r="W24">
        <f t="shared" si="1"/>
        <v>36</v>
      </c>
      <c r="X24">
        <f t="shared" si="3"/>
        <v>597676</v>
      </c>
      <c r="Y24">
        <f t="shared" si="2"/>
        <v>6</v>
      </c>
    </row>
    <row r="25" spans="1:25">
      <c r="A25">
        <v>19798217</v>
      </c>
      <c r="B25" t="s">
        <v>52</v>
      </c>
      <c r="C25" t="s">
        <v>22</v>
      </c>
      <c r="D25" t="s">
        <v>53</v>
      </c>
      <c r="E25" t="s">
        <v>54</v>
      </c>
      <c r="F25" t="s">
        <v>55</v>
      </c>
      <c r="G25">
        <v>276099</v>
      </c>
      <c r="H25" t="s">
        <v>56</v>
      </c>
      <c r="I25">
        <v>1</v>
      </c>
      <c r="J25">
        <v>298430</v>
      </c>
      <c r="K25">
        <v>50</v>
      </c>
      <c r="L25">
        <v>17305</v>
      </c>
      <c r="M25">
        <v>34004</v>
      </c>
      <c r="N25">
        <v>17305</v>
      </c>
      <c r="O25" t="s">
        <v>27</v>
      </c>
      <c r="P25">
        <v>0</v>
      </c>
      <c r="Q25" t="s">
        <v>57</v>
      </c>
      <c r="R25">
        <v>1549456596</v>
      </c>
      <c r="S25" t="s">
        <v>39</v>
      </c>
      <c r="T25" t="s">
        <v>44</v>
      </c>
      <c r="U25" t="s">
        <v>27</v>
      </c>
      <c r="W25">
        <f t="shared" si="1"/>
        <v>36</v>
      </c>
      <c r="X25">
        <f t="shared" si="3"/>
        <v>597993</v>
      </c>
      <c r="Y25">
        <f t="shared" si="2"/>
        <v>6</v>
      </c>
    </row>
    <row r="26" spans="1:25">
      <c r="A26">
        <v>19798218</v>
      </c>
      <c r="B26" t="s">
        <v>41</v>
      </c>
      <c r="C26" t="s">
        <v>22</v>
      </c>
      <c r="D26" t="s">
        <v>34</v>
      </c>
      <c r="E26" t="s">
        <v>42</v>
      </c>
      <c r="F26" t="s">
        <v>27</v>
      </c>
      <c r="G26" t="s">
        <v>27</v>
      </c>
      <c r="H26" t="s">
        <v>37</v>
      </c>
      <c r="I26">
        <v>2</v>
      </c>
      <c r="J26">
        <v>298430</v>
      </c>
      <c r="K26">
        <v>50</v>
      </c>
      <c r="L26">
        <v>17305</v>
      </c>
      <c r="M26">
        <v>34004</v>
      </c>
      <c r="N26">
        <v>17305</v>
      </c>
      <c r="O26" t="s">
        <v>27</v>
      </c>
      <c r="P26">
        <v>0</v>
      </c>
      <c r="Q26" t="s">
        <v>43</v>
      </c>
      <c r="R26">
        <v>1549456597</v>
      </c>
      <c r="S26" t="s">
        <v>39</v>
      </c>
      <c r="T26" t="s">
        <v>44</v>
      </c>
      <c r="U26" t="s">
        <v>27</v>
      </c>
      <c r="W26">
        <f t="shared" si="1"/>
        <v>36</v>
      </c>
      <c r="X26">
        <f t="shared" si="3"/>
        <v>597994</v>
      </c>
      <c r="Y26">
        <f t="shared" si="2"/>
        <v>6</v>
      </c>
    </row>
    <row r="27" spans="1:25">
      <c r="A27">
        <v>19798220</v>
      </c>
      <c r="B27" t="s">
        <v>52</v>
      </c>
      <c r="C27" t="s">
        <v>22</v>
      </c>
      <c r="D27" t="s">
        <v>53</v>
      </c>
      <c r="E27" t="s">
        <v>54</v>
      </c>
      <c r="F27" t="s">
        <v>55</v>
      </c>
      <c r="G27">
        <v>276099</v>
      </c>
      <c r="H27" t="s">
        <v>56</v>
      </c>
      <c r="I27">
        <v>1</v>
      </c>
      <c r="J27">
        <v>298430</v>
      </c>
      <c r="K27">
        <v>50</v>
      </c>
      <c r="L27">
        <v>17305</v>
      </c>
      <c r="M27">
        <v>34004</v>
      </c>
      <c r="N27">
        <v>17305</v>
      </c>
      <c r="O27" t="s">
        <v>27</v>
      </c>
      <c r="P27">
        <v>0</v>
      </c>
      <c r="Q27" t="s">
        <v>57</v>
      </c>
      <c r="R27">
        <v>1549456677</v>
      </c>
      <c r="S27" t="s">
        <v>39</v>
      </c>
      <c r="T27" t="s">
        <v>44</v>
      </c>
      <c r="U27" t="s">
        <v>27</v>
      </c>
      <c r="W27">
        <f t="shared" si="1"/>
        <v>36</v>
      </c>
      <c r="X27">
        <f t="shared" si="3"/>
        <v>598074</v>
      </c>
      <c r="Y27">
        <f t="shared" si="2"/>
        <v>6</v>
      </c>
    </row>
    <row r="28" spans="1:25">
      <c r="A28">
        <v>19798221</v>
      </c>
      <c r="B28" t="s">
        <v>41</v>
      </c>
      <c r="C28" t="s">
        <v>22</v>
      </c>
      <c r="D28" t="s">
        <v>34</v>
      </c>
      <c r="E28" t="s">
        <v>42</v>
      </c>
      <c r="F28" t="s">
        <v>27</v>
      </c>
      <c r="G28" t="s">
        <v>27</v>
      </c>
      <c r="H28" t="s">
        <v>37</v>
      </c>
      <c r="I28">
        <v>2</v>
      </c>
      <c r="J28">
        <v>298430</v>
      </c>
      <c r="K28">
        <v>50</v>
      </c>
      <c r="L28">
        <v>17305</v>
      </c>
      <c r="M28">
        <v>34004</v>
      </c>
      <c r="N28">
        <v>17305</v>
      </c>
      <c r="O28" t="s">
        <v>27</v>
      </c>
      <c r="P28">
        <v>0</v>
      </c>
      <c r="Q28" t="s">
        <v>43</v>
      </c>
      <c r="R28">
        <v>1549456678</v>
      </c>
      <c r="S28" t="s">
        <v>39</v>
      </c>
      <c r="T28" t="s">
        <v>44</v>
      </c>
      <c r="U28" t="s">
        <v>27</v>
      </c>
      <c r="W28">
        <f t="shared" si="1"/>
        <v>36</v>
      </c>
      <c r="X28">
        <f t="shared" si="3"/>
        <v>598075</v>
      </c>
      <c r="Y28">
        <f t="shared" si="2"/>
        <v>6</v>
      </c>
    </row>
    <row r="29" spans="1:25">
      <c r="A29">
        <v>19799360</v>
      </c>
      <c r="B29" t="s">
        <v>41</v>
      </c>
      <c r="C29" t="s">
        <v>22</v>
      </c>
      <c r="D29" t="s">
        <v>34</v>
      </c>
      <c r="E29" t="s">
        <v>42</v>
      </c>
      <c r="F29" t="s">
        <v>27</v>
      </c>
      <c r="G29" t="s">
        <v>27</v>
      </c>
      <c r="H29" t="s">
        <v>37</v>
      </c>
      <c r="I29">
        <v>2</v>
      </c>
      <c r="J29">
        <v>298430</v>
      </c>
      <c r="K29">
        <v>50</v>
      </c>
      <c r="L29">
        <v>17305</v>
      </c>
      <c r="M29">
        <v>34004</v>
      </c>
      <c r="N29">
        <v>17305</v>
      </c>
      <c r="O29" t="s">
        <v>27</v>
      </c>
      <c r="P29">
        <v>0</v>
      </c>
      <c r="Q29" t="s">
        <v>43</v>
      </c>
      <c r="R29">
        <v>1549461977</v>
      </c>
      <c r="S29" t="s">
        <v>39</v>
      </c>
      <c r="T29" t="s">
        <v>58</v>
      </c>
      <c r="U29" t="s">
        <v>27</v>
      </c>
      <c r="W29">
        <f t="shared" si="1"/>
        <v>36</v>
      </c>
      <c r="X29">
        <f t="shared" si="3"/>
        <v>603374</v>
      </c>
      <c r="Y29">
        <f t="shared" si="2"/>
        <v>6</v>
      </c>
    </row>
    <row r="30" spans="1:25">
      <c r="A30">
        <v>19804964</v>
      </c>
      <c r="B30" t="s">
        <v>41</v>
      </c>
      <c r="C30" t="s">
        <v>22</v>
      </c>
      <c r="D30" t="s">
        <v>34</v>
      </c>
      <c r="E30" t="s">
        <v>42</v>
      </c>
      <c r="F30" t="s">
        <v>27</v>
      </c>
      <c r="G30" t="s">
        <v>27</v>
      </c>
      <c r="H30" t="s">
        <v>37</v>
      </c>
      <c r="I30">
        <v>2</v>
      </c>
      <c r="J30">
        <v>298430</v>
      </c>
      <c r="K30">
        <v>50</v>
      </c>
      <c r="L30">
        <v>17305</v>
      </c>
      <c r="M30">
        <v>34004</v>
      </c>
      <c r="N30">
        <v>17305</v>
      </c>
      <c r="O30" t="s">
        <v>27</v>
      </c>
      <c r="P30">
        <v>0</v>
      </c>
      <c r="Q30" t="s">
        <v>43</v>
      </c>
      <c r="R30">
        <v>1549524667</v>
      </c>
      <c r="S30" t="s">
        <v>39</v>
      </c>
      <c r="T30" t="s">
        <v>59</v>
      </c>
      <c r="U30" t="s">
        <v>27</v>
      </c>
      <c r="W30">
        <f t="shared" si="1"/>
        <v>37</v>
      </c>
      <c r="X30">
        <f t="shared" si="3"/>
        <v>666064</v>
      </c>
      <c r="Y30">
        <f t="shared" si="2"/>
        <v>6</v>
      </c>
    </row>
    <row r="31" spans="1:25">
      <c r="A31">
        <v>19809662</v>
      </c>
      <c r="B31" t="s">
        <v>30</v>
      </c>
      <c r="C31" t="s">
        <v>22</v>
      </c>
      <c r="D31" t="s">
        <v>23</v>
      </c>
      <c r="E31" t="s">
        <v>31</v>
      </c>
      <c r="F31" t="s">
        <v>32</v>
      </c>
      <c r="G31">
        <v>361130</v>
      </c>
      <c r="H31" t="s">
        <v>26</v>
      </c>
      <c r="I31">
        <v>0</v>
      </c>
      <c r="J31">
        <v>298430</v>
      </c>
      <c r="K31">
        <v>50</v>
      </c>
      <c r="L31">
        <v>17305</v>
      </c>
      <c r="M31">
        <v>831</v>
      </c>
      <c r="N31">
        <v>17305</v>
      </c>
      <c r="O31">
        <v>32321</v>
      </c>
      <c r="P31">
        <v>0</v>
      </c>
      <c r="Q31" t="s">
        <v>28</v>
      </c>
      <c r="R31">
        <v>1549545581</v>
      </c>
      <c r="S31" t="s">
        <v>39</v>
      </c>
      <c r="T31" t="s">
        <v>60</v>
      </c>
      <c r="U31" t="s">
        <v>27</v>
      </c>
      <c r="W31">
        <f t="shared" si="1"/>
        <v>37</v>
      </c>
      <c r="X31">
        <f t="shared" si="3"/>
        <v>686978</v>
      </c>
      <c r="Y31">
        <f t="shared" si="2"/>
        <v>6</v>
      </c>
    </row>
    <row r="32" spans="1:25">
      <c r="A32">
        <v>19811847</v>
      </c>
      <c r="B32" t="s">
        <v>61</v>
      </c>
      <c r="C32" t="s">
        <v>22</v>
      </c>
      <c r="D32" t="s">
        <v>62</v>
      </c>
      <c r="E32" t="s">
        <v>63</v>
      </c>
      <c r="F32" t="s">
        <v>63</v>
      </c>
      <c r="G32">
        <v>9</v>
      </c>
      <c r="H32" t="s">
        <v>64</v>
      </c>
      <c r="I32">
        <v>0</v>
      </c>
      <c r="J32">
        <v>298430</v>
      </c>
      <c r="K32">
        <v>50</v>
      </c>
      <c r="L32">
        <v>17305</v>
      </c>
      <c r="M32">
        <v>831</v>
      </c>
      <c r="N32">
        <v>17305</v>
      </c>
      <c r="O32">
        <v>32321</v>
      </c>
      <c r="P32">
        <v>0</v>
      </c>
      <c r="Q32" t="s">
        <v>65</v>
      </c>
      <c r="R32">
        <v>1549549334</v>
      </c>
      <c r="S32" t="s">
        <v>39</v>
      </c>
      <c r="T32" t="s">
        <v>60</v>
      </c>
      <c r="U32" t="s">
        <v>27</v>
      </c>
      <c r="W32">
        <f t="shared" si="1"/>
        <v>37</v>
      </c>
      <c r="X32">
        <f t="shared" si="3"/>
        <v>690731</v>
      </c>
      <c r="Y32">
        <f t="shared" si="2"/>
        <v>6</v>
      </c>
    </row>
    <row r="33" spans="1:25">
      <c r="A33">
        <v>19811848</v>
      </c>
      <c r="B33" t="s">
        <v>66</v>
      </c>
      <c r="C33" t="s">
        <v>22</v>
      </c>
      <c r="D33" t="s">
        <v>67</v>
      </c>
      <c r="E33" t="s">
        <v>31</v>
      </c>
      <c r="F33" t="s">
        <v>32</v>
      </c>
      <c r="G33">
        <v>361130</v>
      </c>
      <c r="H33" t="s">
        <v>64</v>
      </c>
      <c r="I33">
        <v>0</v>
      </c>
      <c r="J33">
        <v>298430</v>
      </c>
      <c r="K33">
        <v>50</v>
      </c>
      <c r="L33">
        <v>17305</v>
      </c>
      <c r="M33">
        <v>831</v>
      </c>
      <c r="N33">
        <v>17305</v>
      </c>
      <c r="O33">
        <v>32321</v>
      </c>
      <c r="P33">
        <v>0</v>
      </c>
      <c r="Q33" t="s">
        <v>68</v>
      </c>
      <c r="R33">
        <v>1549549334</v>
      </c>
      <c r="S33" t="s">
        <v>39</v>
      </c>
      <c r="T33" t="s">
        <v>60</v>
      </c>
      <c r="U33" t="s">
        <v>27</v>
      </c>
      <c r="W33">
        <f t="shared" si="1"/>
        <v>37</v>
      </c>
      <c r="X33">
        <f t="shared" si="3"/>
        <v>690731</v>
      </c>
      <c r="Y33">
        <f t="shared" si="2"/>
        <v>6</v>
      </c>
    </row>
    <row r="34" spans="1:25">
      <c r="A34">
        <v>19812569</v>
      </c>
      <c r="B34" t="s">
        <v>66</v>
      </c>
      <c r="C34" t="s">
        <v>22</v>
      </c>
      <c r="D34" t="s">
        <v>67</v>
      </c>
      <c r="E34" t="s">
        <v>31</v>
      </c>
      <c r="F34" t="s">
        <v>32</v>
      </c>
      <c r="G34">
        <v>356138</v>
      </c>
      <c r="H34" t="s">
        <v>64</v>
      </c>
      <c r="I34">
        <v>0</v>
      </c>
      <c r="J34">
        <v>298430</v>
      </c>
      <c r="K34">
        <v>50</v>
      </c>
      <c r="L34">
        <v>17305</v>
      </c>
      <c r="M34">
        <v>831</v>
      </c>
      <c r="N34">
        <v>17305</v>
      </c>
      <c r="O34">
        <v>33213</v>
      </c>
      <c r="P34">
        <v>0</v>
      </c>
      <c r="Q34" t="s">
        <v>69</v>
      </c>
      <c r="R34">
        <v>1549549384</v>
      </c>
      <c r="S34" t="s">
        <v>39</v>
      </c>
      <c r="T34" t="s">
        <v>60</v>
      </c>
      <c r="U34" t="s">
        <v>27</v>
      </c>
      <c r="W34">
        <f t="shared" si="1"/>
        <v>37</v>
      </c>
      <c r="X34">
        <f t="shared" si="3"/>
        <v>690781</v>
      </c>
      <c r="Y34">
        <f t="shared" si="2"/>
        <v>6</v>
      </c>
    </row>
    <row r="35" spans="1:25">
      <c r="A35">
        <v>19813837</v>
      </c>
      <c r="B35" t="s">
        <v>66</v>
      </c>
      <c r="C35" t="s">
        <v>22</v>
      </c>
      <c r="D35" t="s">
        <v>67</v>
      </c>
      <c r="E35" t="s">
        <v>31</v>
      </c>
      <c r="F35" t="s">
        <v>32</v>
      </c>
      <c r="G35">
        <v>356080</v>
      </c>
      <c r="H35" t="s">
        <v>64</v>
      </c>
      <c r="I35">
        <v>0</v>
      </c>
      <c r="J35">
        <v>298430</v>
      </c>
      <c r="K35">
        <v>50</v>
      </c>
      <c r="L35">
        <v>17305</v>
      </c>
      <c r="M35">
        <v>831</v>
      </c>
      <c r="N35">
        <v>17305</v>
      </c>
      <c r="O35">
        <v>31213</v>
      </c>
      <c r="P35">
        <v>0</v>
      </c>
      <c r="Q35" t="s">
        <v>70</v>
      </c>
      <c r="R35">
        <v>1549549445</v>
      </c>
      <c r="S35" t="s">
        <v>39</v>
      </c>
      <c r="T35" t="s">
        <v>60</v>
      </c>
      <c r="U35" t="s">
        <v>27</v>
      </c>
      <c r="W35">
        <f t="shared" si="1"/>
        <v>37</v>
      </c>
      <c r="X35">
        <f t="shared" si="3"/>
        <v>690842</v>
      </c>
      <c r="Y35">
        <f t="shared" si="2"/>
        <v>6</v>
      </c>
    </row>
    <row r="36" spans="1:25">
      <c r="A36">
        <v>19815488</v>
      </c>
      <c r="B36" t="s">
        <v>66</v>
      </c>
      <c r="C36" t="s">
        <v>22</v>
      </c>
      <c r="D36" t="s">
        <v>67</v>
      </c>
      <c r="E36" t="s">
        <v>31</v>
      </c>
      <c r="F36" t="s">
        <v>32</v>
      </c>
      <c r="G36">
        <v>356051</v>
      </c>
      <c r="H36" t="s">
        <v>64</v>
      </c>
      <c r="I36">
        <v>0</v>
      </c>
      <c r="J36">
        <v>298430</v>
      </c>
      <c r="K36">
        <v>50</v>
      </c>
      <c r="L36">
        <v>17305</v>
      </c>
      <c r="M36">
        <v>831</v>
      </c>
      <c r="N36">
        <v>17305</v>
      </c>
      <c r="O36">
        <v>19227</v>
      </c>
      <c r="P36">
        <v>0</v>
      </c>
      <c r="Q36" t="s">
        <v>71</v>
      </c>
      <c r="R36">
        <v>1549549540</v>
      </c>
      <c r="S36" t="s">
        <v>39</v>
      </c>
      <c r="T36" t="s">
        <v>60</v>
      </c>
      <c r="U36" t="s">
        <v>27</v>
      </c>
      <c r="W36">
        <f t="shared" si="1"/>
        <v>37</v>
      </c>
      <c r="X36">
        <f t="shared" si="3"/>
        <v>690937</v>
      </c>
      <c r="Y36">
        <f t="shared" si="2"/>
        <v>6</v>
      </c>
    </row>
    <row r="37" spans="1:25">
      <c r="A37">
        <v>19830456</v>
      </c>
      <c r="B37" t="s">
        <v>41</v>
      </c>
      <c r="C37" t="s">
        <v>22</v>
      </c>
      <c r="D37" t="s">
        <v>34</v>
      </c>
      <c r="E37" t="s">
        <v>42</v>
      </c>
      <c r="F37" t="s">
        <v>27</v>
      </c>
      <c r="G37" t="s">
        <v>27</v>
      </c>
      <c r="H37" t="s">
        <v>37</v>
      </c>
      <c r="I37">
        <v>2</v>
      </c>
      <c r="J37">
        <v>298430</v>
      </c>
      <c r="K37">
        <v>50</v>
      </c>
      <c r="L37">
        <v>17305</v>
      </c>
      <c r="M37">
        <v>34004</v>
      </c>
      <c r="N37">
        <v>17305</v>
      </c>
      <c r="O37" t="s">
        <v>27</v>
      </c>
      <c r="P37">
        <v>0</v>
      </c>
      <c r="Q37" t="s">
        <v>43</v>
      </c>
      <c r="R37">
        <v>1549607704</v>
      </c>
      <c r="S37" t="s">
        <v>39</v>
      </c>
      <c r="T37" t="s">
        <v>72</v>
      </c>
      <c r="U37" t="s">
        <v>27</v>
      </c>
      <c r="W37">
        <f t="shared" si="1"/>
        <v>38</v>
      </c>
      <c r="X37">
        <f t="shared" si="3"/>
        <v>749101</v>
      </c>
      <c r="Y37">
        <f t="shared" si="2"/>
        <v>6</v>
      </c>
    </row>
    <row r="38" spans="1:25">
      <c r="A38">
        <v>19830464</v>
      </c>
      <c r="B38" t="s">
        <v>41</v>
      </c>
      <c r="C38" t="s">
        <v>22</v>
      </c>
      <c r="D38" t="s">
        <v>34</v>
      </c>
      <c r="E38" t="s">
        <v>42</v>
      </c>
      <c r="F38" t="s">
        <v>27</v>
      </c>
      <c r="G38" t="s">
        <v>27</v>
      </c>
      <c r="H38" t="s">
        <v>37</v>
      </c>
      <c r="I38">
        <v>2</v>
      </c>
      <c r="J38">
        <v>298430</v>
      </c>
      <c r="K38">
        <v>50</v>
      </c>
      <c r="L38">
        <v>17305</v>
      </c>
      <c r="M38">
        <v>34004</v>
      </c>
      <c r="N38">
        <v>17305</v>
      </c>
      <c r="O38" t="s">
        <v>27</v>
      </c>
      <c r="P38">
        <v>0</v>
      </c>
      <c r="Q38" t="s">
        <v>43</v>
      </c>
      <c r="R38">
        <v>1549607738</v>
      </c>
      <c r="S38" t="s">
        <v>39</v>
      </c>
      <c r="T38" t="s">
        <v>72</v>
      </c>
      <c r="U38" t="s">
        <v>27</v>
      </c>
      <c r="W38">
        <f t="shared" si="1"/>
        <v>38</v>
      </c>
      <c r="X38">
        <f t="shared" si="3"/>
        <v>749135</v>
      </c>
      <c r="Y38">
        <f t="shared" si="2"/>
        <v>6</v>
      </c>
    </row>
    <row r="39" spans="1:25">
      <c r="A39">
        <v>19830545</v>
      </c>
      <c r="B39" t="s">
        <v>41</v>
      </c>
      <c r="C39" t="s">
        <v>22</v>
      </c>
      <c r="D39" t="s">
        <v>34</v>
      </c>
      <c r="E39" t="s">
        <v>42</v>
      </c>
      <c r="F39" t="s">
        <v>27</v>
      </c>
      <c r="G39" t="s">
        <v>27</v>
      </c>
      <c r="H39" t="s">
        <v>37</v>
      </c>
      <c r="I39">
        <v>2</v>
      </c>
      <c r="J39">
        <v>298430</v>
      </c>
      <c r="K39">
        <v>50</v>
      </c>
      <c r="L39">
        <v>17305</v>
      </c>
      <c r="M39">
        <v>34004</v>
      </c>
      <c r="N39">
        <v>17305</v>
      </c>
      <c r="O39" t="s">
        <v>27</v>
      </c>
      <c r="P39">
        <v>0</v>
      </c>
      <c r="Q39" t="s">
        <v>43</v>
      </c>
      <c r="R39">
        <v>1549608453</v>
      </c>
      <c r="S39" t="s">
        <v>39</v>
      </c>
      <c r="T39" t="s">
        <v>72</v>
      </c>
      <c r="U39" t="s">
        <v>27</v>
      </c>
      <c r="W39">
        <f t="shared" si="1"/>
        <v>38</v>
      </c>
      <c r="X39">
        <f t="shared" si="3"/>
        <v>749850</v>
      </c>
      <c r="Y39">
        <f t="shared" si="2"/>
        <v>6</v>
      </c>
    </row>
    <row r="40" spans="1:25">
      <c r="A40">
        <v>19830552</v>
      </c>
      <c r="B40" t="s">
        <v>52</v>
      </c>
      <c r="C40" t="s">
        <v>22</v>
      </c>
      <c r="D40" t="s">
        <v>53</v>
      </c>
      <c r="E40" t="s">
        <v>54</v>
      </c>
      <c r="F40" t="s">
        <v>55</v>
      </c>
      <c r="G40">
        <v>276099</v>
      </c>
      <c r="H40" t="s">
        <v>56</v>
      </c>
      <c r="I40">
        <v>1</v>
      </c>
      <c r="J40">
        <v>298430</v>
      </c>
      <c r="K40">
        <v>50</v>
      </c>
      <c r="L40">
        <v>17305</v>
      </c>
      <c r="M40">
        <v>34004</v>
      </c>
      <c r="N40">
        <v>17305</v>
      </c>
      <c r="O40" t="s">
        <v>27</v>
      </c>
      <c r="P40">
        <v>0</v>
      </c>
      <c r="Q40" t="s">
        <v>57</v>
      </c>
      <c r="R40">
        <v>1549608544</v>
      </c>
      <c r="S40" t="s">
        <v>39</v>
      </c>
      <c r="T40" t="s">
        <v>72</v>
      </c>
      <c r="U40" t="s">
        <v>27</v>
      </c>
      <c r="W40">
        <f t="shared" si="1"/>
        <v>38</v>
      </c>
      <c r="X40">
        <f t="shared" si="3"/>
        <v>749941</v>
      </c>
      <c r="Y40">
        <f t="shared" si="2"/>
        <v>6</v>
      </c>
    </row>
    <row r="41" spans="1:25">
      <c r="A41">
        <v>19830553</v>
      </c>
      <c r="B41" t="s">
        <v>41</v>
      </c>
      <c r="C41" t="s">
        <v>22</v>
      </c>
      <c r="D41" t="s">
        <v>34</v>
      </c>
      <c r="E41" t="s">
        <v>42</v>
      </c>
      <c r="F41" t="s">
        <v>27</v>
      </c>
      <c r="G41" t="s">
        <v>27</v>
      </c>
      <c r="H41" t="s">
        <v>37</v>
      </c>
      <c r="I41">
        <v>2</v>
      </c>
      <c r="J41">
        <v>298430</v>
      </c>
      <c r="K41">
        <v>50</v>
      </c>
      <c r="L41">
        <v>17305</v>
      </c>
      <c r="M41">
        <v>34004</v>
      </c>
      <c r="N41">
        <v>17305</v>
      </c>
      <c r="O41" t="s">
        <v>27</v>
      </c>
      <c r="P41">
        <v>0</v>
      </c>
      <c r="Q41" t="s">
        <v>43</v>
      </c>
      <c r="R41">
        <v>1549608545</v>
      </c>
      <c r="S41" t="s">
        <v>39</v>
      </c>
      <c r="T41" t="s">
        <v>72</v>
      </c>
      <c r="U41" t="s">
        <v>27</v>
      </c>
      <c r="W41">
        <f t="shared" si="1"/>
        <v>38</v>
      </c>
      <c r="X41">
        <f t="shared" si="3"/>
        <v>749942</v>
      </c>
      <c r="Y41">
        <f t="shared" si="2"/>
        <v>6</v>
      </c>
    </row>
    <row r="42" spans="1:25">
      <c r="A42">
        <v>19830559</v>
      </c>
      <c r="B42" t="s">
        <v>41</v>
      </c>
      <c r="C42" t="s">
        <v>22</v>
      </c>
      <c r="D42" t="s">
        <v>34</v>
      </c>
      <c r="E42" t="s">
        <v>42</v>
      </c>
      <c r="F42" t="s">
        <v>27</v>
      </c>
      <c r="G42" t="s">
        <v>27</v>
      </c>
      <c r="H42" t="s">
        <v>37</v>
      </c>
      <c r="I42">
        <v>2</v>
      </c>
      <c r="J42">
        <v>298430</v>
      </c>
      <c r="K42">
        <v>50</v>
      </c>
      <c r="L42">
        <v>17305</v>
      </c>
      <c r="M42">
        <v>34004</v>
      </c>
      <c r="N42">
        <v>17305</v>
      </c>
      <c r="O42" t="s">
        <v>27</v>
      </c>
      <c r="P42">
        <v>0</v>
      </c>
      <c r="Q42" t="s">
        <v>43</v>
      </c>
      <c r="R42">
        <v>1549608599</v>
      </c>
      <c r="S42" t="s">
        <v>39</v>
      </c>
      <c r="T42" t="s">
        <v>72</v>
      </c>
      <c r="U42" t="s">
        <v>27</v>
      </c>
      <c r="W42">
        <f t="shared" si="1"/>
        <v>38</v>
      </c>
      <c r="X42">
        <f t="shared" si="3"/>
        <v>749996</v>
      </c>
      <c r="Y42">
        <f t="shared" si="2"/>
        <v>6</v>
      </c>
    </row>
    <row r="43" spans="1:25">
      <c r="A43">
        <v>19830565</v>
      </c>
      <c r="B43" t="s">
        <v>52</v>
      </c>
      <c r="C43" t="s">
        <v>22</v>
      </c>
      <c r="D43" t="s">
        <v>53</v>
      </c>
      <c r="E43" t="s">
        <v>54</v>
      </c>
      <c r="F43" t="s">
        <v>55</v>
      </c>
      <c r="G43">
        <v>276099</v>
      </c>
      <c r="H43" t="s">
        <v>56</v>
      </c>
      <c r="I43">
        <v>1</v>
      </c>
      <c r="J43">
        <v>298430</v>
      </c>
      <c r="K43">
        <v>50</v>
      </c>
      <c r="L43">
        <v>17305</v>
      </c>
      <c r="M43">
        <v>34004</v>
      </c>
      <c r="N43">
        <v>17305</v>
      </c>
      <c r="O43" t="s">
        <v>27</v>
      </c>
      <c r="P43">
        <v>0</v>
      </c>
      <c r="Q43" t="s">
        <v>57</v>
      </c>
      <c r="R43">
        <v>1549608704</v>
      </c>
      <c r="S43" t="s">
        <v>39</v>
      </c>
      <c r="T43" t="s">
        <v>72</v>
      </c>
      <c r="U43" t="s">
        <v>27</v>
      </c>
      <c r="W43">
        <f t="shared" si="1"/>
        <v>38</v>
      </c>
      <c r="X43">
        <f t="shared" si="3"/>
        <v>750101</v>
      </c>
      <c r="Y43">
        <f t="shared" si="2"/>
        <v>6</v>
      </c>
    </row>
    <row r="44" spans="1:25">
      <c r="A44">
        <v>19830566</v>
      </c>
      <c r="B44" t="s">
        <v>41</v>
      </c>
      <c r="C44" t="s">
        <v>22</v>
      </c>
      <c r="D44" t="s">
        <v>34</v>
      </c>
      <c r="E44" t="s">
        <v>42</v>
      </c>
      <c r="F44" t="s">
        <v>27</v>
      </c>
      <c r="G44" t="s">
        <v>27</v>
      </c>
      <c r="H44" t="s">
        <v>37</v>
      </c>
      <c r="I44">
        <v>2</v>
      </c>
      <c r="J44">
        <v>298430</v>
      </c>
      <c r="K44">
        <v>50</v>
      </c>
      <c r="L44">
        <v>17305</v>
      </c>
      <c r="M44">
        <v>34004</v>
      </c>
      <c r="N44">
        <v>17305</v>
      </c>
      <c r="O44" t="s">
        <v>27</v>
      </c>
      <c r="P44">
        <v>0</v>
      </c>
      <c r="Q44" t="s">
        <v>43</v>
      </c>
      <c r="R44">
        <v>1549608705</v>
      </c>
      <c r="S44" t="s">
        <v>39</v>
      </c>
      <c r="T44" t="s">
        <v>72</v>
      </c>
      <c r="U44" t="s">
        <v>27</v>
      </c>
      <c r="W44">
        <f t="shared" si="1"/>
        <v>38</v>
      </c>
      <c r="X44">
        <f t="shared" si="3"/>
        <v>750102</v>
      </c>
      <c r="Y44">
        <f t="shared" si="2"/>
        <v>6</v>
      </c>
    </row>
    <row r="45" spans="1:25">
      <c r="A45">
        <v>19830588</v>
      </c>
      <c r="B45" t="s">
        <v>52</v>
      </c>
      <c r="C45" t="s">
        <v>22</v>
      </c>
      <c r="D45" t="s">
        <v>53</v>
      </c>
      <c r="E45" t="s">
        <v>54</v>
      </c>
      <c r="F45" t="s">
        <v>55</v>
      </c>
      <c r="G45">
        <v>276099</v>
      </c>
      <c r="H45" t="s">
        <v>56</v>
      </c>
      <c r="I45">
        <v>1</v>
      </c>
      <c r="J45">
        <v>298430</v>
      </c>
      <c r="K45">
        <v>50</v>
      </c>
      <c r="L45">
        <v>17305</v>
      </c>
      <c r="M45">
        <v>34004</v>
      </c>
      <c r="N45">
        <v>17305</v>
      </c>
      <c r="O45" t="s">
        <v>27</v>
      </c>
      <c r="P45">
        <v>0</v>
      </c>
      <c r="Q45" t="s">
        <v>57</v>
      </c>
      <c r="R45">
        <v>1549608817</v>
      </c>
      <c r="S45" t="s">
        <v>39</v>
      </c>
      <c r="T45" t="s">
        <v>72</v>
      </c>
      <c r="U45" t="s">
        <v>27</v>
      </c>
      <c r="W45">
        <f t="shared" si="1"/>
        <v>38</v>
      </c>
      <c r="X45">
        <f t="shared" si="3"/>
        <v>750214</v>
      </c>
      <c r="Y45">
        <f t="shared" si="2"/>
        <v>6</v>
      </c>
    </row>
    <row r="46" spans="1:25">
      <c r="A46">
        <v>19830589</v>
      </c>
      <c r="B46" t="s">
        <v>41</v>
      </c>
      <c r="C46" t="s">
        <v>22</v>
      </c>
      <c r="D46" t="s">
        <v>34</v>
      </c>
      <c r="E46" t="s">
        <v>42</v>
      </c>
      <c r="F46" t="s">
        <v>27</v>
      </c>
      <c r="G46" t="s">
        <v>27</v>
      </c>
      <c r="H46" t="s">
        <v>37</v>
      </c>
      <c r="I46">
        <v>2</v>
      </c>
      <c r="J46">
        <v>298430</v>
      </c>
      <c r="K46">
        <v>50</v>
      </c>
      <c r="L46">
        <v>17305</v>
      </c>
      <c r="M46">
        <v>34004</v>
      </c>
      <c r="N46">
        <v>17305</v>
      </c>
      <c r="O46" t="s">
        <v>27</v>
      </c>
      <c r="P46">
        <v>0</v>
      </c>
      <c r="Q46" t="s">
        <v>43</v>
      </c>
      <c r="R46">
        <v>1549608818</v>
      </c>
      <c r="S46" t="s">
        <v>39</v>
      </c>
      <c r="T46" t="s">
        <v>72</v>
      </c>
      <c r="U46" t="s">
        <v>27</v>
      </c>
      <c r="W46">
        <f t="shared" si="1"/>
        <v>38</v>
      </c>
      <c r="X46">
        <f t="shared" si="3"/>
        <v>750215</v>
      </c>
      <c r="Y46">
        <f t="shared" si="2"/>
        <v>6</v>
      </c>
    </row>
    <row r="47" spans="1:25">
      <c r="A47">
        <v>19830604</v>
      </c>
      <c r="B47" t="s">
        <v>52</v>
      </c>
      <c r="C47" t="s">
        <v>22</v>
      </c>
      <c r="D47" t="s">
        <v>53</v>
      </c>
      <c r="E47" t="s">
        <v>54</v>
      </c>
      <c r="F47" t="s">
        <v>55</v>
      </c>
      <c r="G47">
        <v>276099</v>
      </c>
      <c r="H47" t="s">
        <v>56</v>
      </c>
      <c r="I47">
        <v>1</v>
      </c>
      <c r="J47">
        <v>298430</v>
      </c>
      <c r="K47">
        <v>50</v>
      </c>
      <c r="L47">
        <v>17305</v>
      </c>
      <c r="M47">
        <v>34004</v>
      </c>
      <c r="N47">
        <v>17305</v>
      </c>
      <c r="O47" t="s">
        <v>27</v>
      </c>
      <c r="P47">
        <v>0</v>
      </c>
      <c r="Q47" t="s">
        <v>57</v>
      </c>
      <c r="R47">
        <v>1549608871</v>
      </c>
      <c r="S47" t="s">
        <v>39</v>
      </c>
      <c r="T47" t="s">
        <v>72</v>
      </c>
      <c r="U47" t="s">
        <v>27</v>
      </c>
      <c r="W47">
        <f t="shared" si="1"/>
        <v>38</v>
      </c>
      <c r="X47">
        <f t="shared" si="3"/>
        <v>750268</v>
      </c>
      <c r="Y47">
        <f t="shared" si="2"/>
        <v>6</v>
      </c>
    </row>
    <row r="48" spans="1:25">
      <c r="A48">
        <v>19830606</v>
      </c>
      <c r="B48" t="s">
        <v>41</v>
      </c>
      <c r="C48" t="s">
        <v>22</v>
      </c>
      <c r="D48" t="s">
        <v>34</v>
      </c>
      <c r="E48" t="s">
        <v>42</v>
      </c>
      <c r="F48" t="s">
        <v>27</v>
      </c>
      <c r="G48" t="s">
        <v>27</v>
      </c>
      <c r="H48" t="s">
        <v>37</v>
      </c>
      <c r="I48">
        <v>2</v>
      </c>
      <c r="J48">
        <v>298430</v>
      </c>
      <c r="K48">
        <v>50</v>
      </c>
      <c r="L48">
        <v>17305</v>
      </c>
      <c r="M48">
        <v>34004</v>
      </c>
      <c r="N48">
        <v>17305</v>
      </c>
      <c r="O48" t="s">
        <v>27</v>
      </c>
      <c r="P48">
        <v>0</v>
      </c>
      <c r="Q48" t="s">
        <v>43</v>
      </c>
      <c r="R48">
        <v>1549608871</v>
      </c>
      <c r="S48" t="s">
        <v>39</v>
      </c>
      <c r="T48" t="s">
        <v>72</v>
      </c>
      <c r="U48" t="s">
        <v>27</v>
      </c>
      <c r="W48">
        <f t="shared" si="1"/>
        <v>38</v>
      </c>
      <c r="X48">
        <f t="shared" si="3"/>
        <v>750268</v>
      </c>
      <c r="Y48">
        <f t="shared" si="2"/>
        <v>6</v>
      </c>
    </row>
    <row r="49" spans="1:25">
      <c r="A49">
        <v>19831255</v>
      </c>
      <c r="B49" t="s">
        <v>41</v>
      </c>
      <c r="C49" t="s">
        <v>22</v>
      </c>
      <c r="D49" t="s">
        <v>34</v>
      </c>
      <c r="E49" t="s">
        <v>42</v>
      </c>
      <c r="F49" t="s">
        <v>27</v>
      </c>
      <c r="G49" t="s">
        <v>27</v>
      </c>
      <c r="H49" t="s">
        <v>37</v>
      </c>
      <c r="I49">
        <v>2</v>
      </c>
      <c r="J49">
        <v>298430</v>
      </c>
      <c r="K49">
        <v>50</v>
      </c>
      <c r="L49">
        <v>17305</v>
      </c>
      <c r="M49">
        <v>34004</v>
      </c>
      <c r="N49">
        <v>17305</v>
      </c>
      <c r="O49" t="s">
        <v>27</v>
      </c>
      <c r="P49">
        <v>0</v>
      </c>
      <c r="Q49" t="s">
        <v>43</v>
      </c>
      <c r="R49">
        <v>1549611312</v>
      </c>
      <c r="S49" t="s">
        <v>39</v>
      </c>
      <c r="T49" t="s">
        <v>72</v>
      </c>
      <c r="U49" t="s">
        <v>27</v>
      </c>
      <c r="W49">
        <f t="shared" si="1"/>
        <v>38</v>
      </c>
      <c r="X49">
        <f t="shared" si="3"/>
        <v>752709</v>
      </c>
      <c r="Y49">
        <f t="shared" si="2"/>
        <v>6</v>
      </c>
    </row>
    <row r="50" spans="1:25">
      <c r="A50">
        <v>19831258</v>
      </c>
      <c r="B50" t="s">
        <v>41</v>
      </c>
      <c r="C50" t="s">
        <v>22</v>
      </c>
      <c r="D50" t="s">
        <v>34</v>
      </c>
      <c r="E50" t="s">
        <v>42</v>
      </c>
      <c r="F50" t="s">
        <v>27</v>
      </c>
      <c r="G50" t="s">
        <v>27</v>
      </c>
      <c r="H50" t="s">
        <v>37</v>
      </c>
      <c r="I50">
        <v>2</v>
      </c>
      <c r="J50">
        <v>298430</v>
      </c>
      <c r="K50">
        <v>50</v>
      </c>
      <c r="L50">
        <v>17305</v>
      </c>
      <c r="M50">
        <v>34004</v>
      </c>
      <c r="N50">
        <v>17305</v>
      </c>
      <c r="O50" t="s">
        <v>27</v>
      </c>
      <c r="P50">
        <v>0</v>
      </c>
      <c r="Q50" t="s">
        <v>43</v>
      </c>
      <c r="R50">
        <v>1549611317</v>
      </c>
      <c r="S50" t="s">
        <v>39</v>
      </c>
      <c r="T50" t="s">
        <v>72</v>
      </c>
      <c r="U50" t="s">
        <v>27</v>
      </c>
      <c r="W50">
        <f t="shared" si="1"/>
        <v>38</v>
      </c>
      <c r="X50">
        <f t="shared" si="3"/>
        <v>752714</v>
      </c>
      <c r="Y50">
        <f t="shared" si="2"/>
        <v>6</v>
      </c>
    </row>
    <row r="51" spans="1:25">
      <c r="A51">
        <v>19831260</v>
      </c>
      <c r="B51" t="s">
        <v>41</v>
      </c>
      <c r="C51" t="s">
        <v>22</v>
      </c>
      <c r="D51" t="s">
        <v>34</v>
      </c>
      <c r="E51" t="s">
        <v>42</v>
      </c>
      <c r="F51" t="s">
        <v>27</v>
      </c>
      <c r="G51" t="s">
        <v>27</v>
      </c>
      <c r="H51" t="s">
        <v>37</v>
      </c>
      <c r="I51">
        <v>2</v>
      </c>
      <c r="J51">
        <v>298430</v>
      </c>
      <c r="K51">
        <v>50</v>
      </c>
      <c r="L51">
        <v>17305</v>
      </c>
      <c r="M51">
        <v>34004</v>
      </c>
      <c r="N51">
        <v>17305</v>
      </c>
      <c r="O51" t="s">
        <v>27</v>
      </c>
      <c r="P51">
        <v>0</v>
      </c>
      <c r="Q51" t="s">
        <v>43</v>
      </c>
      <c r="R51">
        <v>1549611320</v>
      </c>
      <c r="S51" t="s">
        <v>39</v>
      </c>
      <c r="T51" t="s">
        <v>72</v>
      </c>
      <c r="U51" t="s">
        <v>27</v>
      </c>
      <c r="W51">
        <f t="shared" si="1"/>
        <v>38</v>
      </c>
      <c r="X51">
        <f t="shared" si="3"/>
        <v>752717</v>
      </c>
      <c r="Y51">
        <f t="shared" si="2"/>
        <v>6</v>
      </c>
    </row>
    <row r="52" spans="1:25">
      <c r="A52">
        <v>19831267</v>
      </c>
      <c r="B52" t="s">
        <v>41</v>
      </c>
      <c r="C52" t="s">
        <v>22</v>
      </c>
      <c r="D52" t="s">
        <v>34</v>
      </c>
      <c r="E52" t="s">
        <v>42</v>
      </c>
      <c r="F52" t="s">
        <v>27</v>
      </c>
      <c r="G52" t="s">
        <v>27</v>
      </c>
      <c r="H52" t="s">
        <v>37</v>
      </c>
      <c r="I52">
        <v>2</v>
      </c>
      <c r="J52">
        <v>298430</v>
      </c>
      <c r="K52">
        <v>50</v>
      </c>
      <c r="L52">
        <v>17305</v>
      </c>
      <c r="M52">
        <v>34004</v>
      </c>
      <c r="N52">
        <v>17305</v>
      </c>
      <c r="O52" t="s">
        <v>27</v>
      </c>
      <c r="P52">
        <v>0</v>
      </c>
      <c r="Q52" t="s">
        <v>43</v>
      </c>
      <c r="R52">
        <v>1549611330</v>
      </c>
      <c r="S52" t="s">
        <v>39</v>
      </c>
      <c r="T52" t="s">
        <v>72</v>
      </c>
      <c r="U52" t="s">
        <v>27</v>
      </c>
      <c r="W52">
        <f t="shared" si="1"/>
        <v>38</v>
      </c>
      <c r="X52">
        <f t="shared" si="3"/>
        <v>752727</v>
      </c>
      <c r="Y52">
        <f t="shared" si="2"/>
        <v>6</v>
      </c>
    </row>
    <row r="53" spans="1:25">
      <c r="A53">
        <v>19831271</v>
      </c>
      <c r="B53" t="s">
        <v>45</v>
      </c>
      <c r="C53" t="s">
        <v>22</v>
      </c>
      <c r="D53" t="s">
        <v>34</v>
      </c>
      <c r="E53" t="s">
        <v>46</v>
      </c>
      <c r="F53" t="s">
        <v>42</v>
      </c>
      <c r="G53">
        <v>17305</v>
      </c>
      <c r="H53" t="s">
        <v>37</v>
      </c>
      <c r="I53">
        <v>0</v>
      </c>
      <c r="J53">
        <v>298430</v>
      </c>
      <c r="K53">
        <v>50</v>
      </c>
      <c r="L53">
        <v>17305</v>
      </c>
      <c r="M53">
        <v>34004</v>
      </c>
      <c r="N53">
        <v>17305</v>
      </c>
      <c r="O53" t="s">
        <v>27</v>
      </c>
      <c r="P53">
        <v>0</v>
      </c>
      <c r="Q53" t="s">
        <v>47</v>
      </c>
      <c r="R53">
        <v>1549611338</v>
      </c>
      <c r="S53" t="s">
        <v>39</v>
      </c>
      <c r="T53" t="s">
        <v>72</v>
      </c>
      <c r="U53" t="s">
        <v>27</v>
      </c>
      <c r="W53">
        <f t="shared" si="1"/>
        <v>38</v>
      </c>
      <c r="X53">
        <f t="shared" si="3"/>
        <v>752735</v>
      </c>
      <c r="Y53">
        <f t="shared" si="2"/>
        <v>6</v>
      </c>
    </row>
    <row r="54" spans="1:25">
      <c r="A54">
        <v>19831281</v>
      </c>
      <c r="B54" t="s">
        <v>41</v>
      </c>
      <c r="C54" t="s">
        <v>22</v>
      </c>
      <c r="D54" t="s">
        <v>34</v>
      </c>
      <c r="E54" t="s">
        <v>42</v>
      </c>
      <c r="F54" t="s">
        <v>27</v>
      </c>
      <c r="G54" t="s">
        <v>27</v>
      </c>
      <c r="H54" t="s">
        <v>37</v>
      </c>
      <c r="I54">
        <v>2</v>
      </c>
      <c r="J54">
        <v>298430</v>
      </c>
      <c r="K54">
        <v>50</v>
      </c>
      <c r="L54">
        <v>17305</v>
      </c>
      <c r="M54">
        <v>34004</v>
      </c>
      <c r="N54">
        <v>17305</v>
      </c>
      <c r="O54" t="s">
        <v>27</v>
      </c>
      <c r="P54">
        <v>0</v>
      </c>
      <c r="Q54" t="s">
        <v>43</v>
      </c>
      <c r="R54">
        <v>1549611358</v>
      </c>
      <c r="S54" t="s">
        <v>39</v>
      </c>
      <c r="T54" t="s">
        <v>72</v>
      </c>
      <c r="U54" t="s">
        <v>27</v>
      </c>
      <c r="W54">
        <f t="shared" si="1"/>
        <v>38</v>
      </c>
      <c r="X54">
        <f t="shared" si="3"/>
        <v>752755</v>
      </c>
      <c r="Y54">
        <f t="shared" si="2"/>
        <v>6</v>
      </c>
    </row>
    <row r="55" spans="1:25">
      <c r="A55">
        <v>19831524</v>
      </c>
      <c r="B55" t="s">
        <v>41</v>
      </c>
      <c r="C55" t="s">
        <v>22</v>
      </c>
      <c r="D55" t="s">
        <v>34</v>
      </c>
      <c r="E55" t="s">
        <v>42</v>
      </c>
      <c r="F55" t="s">
        <v>27</v>
      </c>
      <c r="G55" t="s">
        <v>27</v>
      </c>
      <c r="H55" t="s">
        <v>37</v>
      </c>
      <c r="I55">
        <v>2</v>
      </c>
      <c r="J55">
        <v>298430</v>
      </c>
      <c r="K55">
        <v>50</v>
      </c>
      <c r="L55">
        <v>17305</v>
      </c>
      <c r="M55">
        <v>34004</v>
      </c>
      <c r="N55">
        <v>17305</v>
      </c>
      <c r="O55" t="s">
        <v>27</v>
      </c>
      <c r="P55">
        <v>0</v>
      </c>
      <c r="Q55" t="s">
        <v>43</v>
      </c>
      <c r="R55">
        <v>1549612235</v>
      </c>
      <c r="S55" t="s">
        <v>39</v>
      </c>
      <c r="T55" t="s">
        <v>72</v>
      </c>
      <c r="U55" t="s">
        <v>27</v>
      </c>
      <c r="W55">
        <f t="shared" si="1"/>
        <v>38</v>
      </c>
      <c r="X55">
        <f t="shared" si="3"/>
        <v>753632</v>
      </c>
      <c r="Y55">
        <f t="shared" si="2"/>
        <v>6</v>
      </c>
    </row>
    <row r="56" spans="1:25">
      <c r="A56">
        <v>19831531</v>
      </c>
      <c r="B56" t="s">
        <v>41</v>
      </c>
      <c r="C56" t="s">
        <v>22</v>
      </c>
      <c r="D56" t="s">
        <v>34</v>
      </c>
      <c r="E56" t="s">
        <v>42</v>
      </c>
      <c r="F56" t="s">
        <v>27</v>
      </c>
      <c r="G56" t="s">
        <v>27</v>
      </c>
      <c r="H56" t="s">
        <v>37</v>
      </c>
      <c r="I56">
        <v>2</v>
      </c>
      <c r="J56">
        <v>298430</v>
      </c>
      <c r="K56">
        <v>50</v>
      </c>
      <c r="L56">
        <v>17305</v>
      </c>
      <c r="M56">
        <v>34004</v>
      </c>
      <c r="N56">
        <v>17305</v>
      </c>
      <c r="O56" t="s">
        <v>27</v>
      </c>
      <c r="P56">
        <v>0</v>
      </c>
      <c r="Q56" t="s">
        <v>43</v>
      </c>
      <c r="R56">
        <v>1549612256</v>
      </c>
      <c r="S56" t="s">
        <v>39</v>
      </c>
      <c r="T56" t="s">
        <v>72</v>
      </c>
      <c r="U56" t="s">
        <v>27</v>
      </c>
      <c r="W56">
        <f t="shared" si="1"/>
        <v>38</v>
      </c>
      <c r="X56">
        <f t="shared" si="3"/>
        <v>753653</v>
      </c>
      <c r="Y56">
        <f t="shared" si="2"/>
        <v>6</v>
      </c>
    </row>
    <row r="57" spans="1:25">
      <c r="A57">
        <v>19831535</v>
      </c>
      <c r="B57" t="s">
        <v>45</v>
      </c>
      <c r="C57" t="s">
        <v>22</v>
      </c>
      <c r="D57" t="s">
        <v>34</v>
      </c>
      <c r="E57" t="s">
        <v>46</v>
      </c>
      <c r="F57" t="s">
        <v>42</v>
      </c>
      <c r="G57">
        <v>17305</v>
      </c>
      <c r="H57" t="s">
        <v>37</v>
      </c>
      <c r="I57">
        <v>0</v>
      </c>
      <c r="J57">
        <v>298430</v>
      </c>
      <c r="K57">
        <v>50</v>
      </c>
      <c r="L57">
        <v>17305</v>
      </c>
      <c r="M57">
        <v>34004</v>
      </c>
      <c r="N57">
        <v>17305</v>
      </c>
      <c r="O57" t="s">
        <v>27</v>
      </c>
      <c r="P57">
        <v>0</v>
      </c>
      <c r="Q57" t="s">
        <v>47</v>
      </c>
      <c r="R57">
        <v>1549612269</v>
      </c>
      <c r="S57" t="s">
        <v>39</v>
      </c>
      <c r="T57" t="s">
        <v>72</v>
      </c>
      <c r="U57" t="s">
        <v>27</v>
      </c>
      <c r="W57">
        <f t="shared" si="1"/>
        <v>38</v>
      </c>
      <c r="X57">
        <f t="shared" si="3"/>
        <v>753666</v>
      </c>
      <c r="Y57">
        <f t="shared" si="2"/>
        <v>6</v>
      </c>
    </row>
    <row r="58" spans="1:25">
      <c r="A58">
        <v>19833073</v>
      </c>
      <c r="B58" t="s">
        <v>41</v>
      </c>
      <c r="C58" t="s">
        <v>22</v>
      </c>
      <c r="D58" t="s">
        <v>34</v>
      </c>
      <c r="E58" t="s">
        <v>42</v>
      </c>
      <c r="F58" t="s">
        <v>27</v>
      </c>
      <c r="G58" t="s">
        <v>27</v>
      </c>
      <c r="H58" t="s">
        <v>37</v>
      </c>
      <c r="I58">
        <v>2</v>
      </c>
      <c r="J58">
        <v>298430</v>
      </c>
      <c r="K58">
        <v>50</v>
      </c>
      <c r="L58">
        <v>17305</v>
      </c>
      <c r="M58">
        <v>34004</v>
      </c>
      <c r="N58">
        <v>17305</v>
      </c>
      <c r="O58" t="s">
        <v>27</v>
      </c>
      <c r="P58">
        <v>0</v>
      </c>
      <c r="Q58" t="s">
        <v>43</v>
      </c>
      <c r="R58">
        <v>1549619964</v>
      </c>
      <c r="S58" t="s">
        <v>39</v>
      </c>
      <c r="T58" t="s">
        <v>72</v>
      </c>
      <c r="U58" t="s">
        <v>27</v>
      </c>
      <c r="W58">
        <f t="shared" si="1"/>
        <v>38</v>
      </c>
      <c r="X58">
        <f t="shared" si="3"/>
        <v>761361</v>
      </c>
      <c r="Y58">
        <f t="shared" si="2"/>
        <v>6</v>
      </c>
    </row>
    <row r="59" spans="1:25">
      <c r="A59">
        <v>19833875</v>
      </c>
      <c r="B59" t="s">
        <v>41</v>
      </c>
      <c r="C59" t="s">
        <v>22</v>
      </c>
      <c r="D59" t="s">
        <v>34</v>
      </c>
      <c r="E59" t="s">
        <v>42</v>
      </c>
      <c r="F59" t="s">
        <v>27</v>
      </c>
      <c r="G59" t="s">
        <v>27</v>
      </c>
      <c r="H59" t="s">
        <v>37</v>
      </c>
      <c r="I59">
        <v>2</v>
      </c>
      <c r="J59">
        <v>298430</v>
      </c>
      <c r="K59">
        <v>50</v>
      </c>
      <c r="L59">
        <v>17305</v>
      </c>
      <c r="M59">
        <v>34004</v>
      </c>
      <c r="N59">
        <v>17305</v>
      </c>
      <c r="O59" t="s">
        <v>27</v>
      </c>
      <c r="P59">
        <v>0</v>
      </c>
      <c r="Q59" t="s">
        <v>43</v>
      </c>
      <c r="R59">
        <v>1549623486</v>
      </c>
      <c r="S59" t="s">
        <v>39</v>
      </c>
      <c r="T59" t="s">
        <v>72</v>
      </c>
      <c r="U59" t="s">
        <v>27</v>
      </c>
      <c r="W59">
        <f t="shared" si="1"/>
        <v>38</v>
      </c>
      <c r="X59">
        <f t="shared" si="3"/>
        <v>764883</v>
      </c>
      <c r="Y59">
        <f t="shared" si="2"/>
        <v>6</v>
      </c>
    </row>
    <row r="60" spans="1:25">
      <c r="A60">
        <v>19833880</v>
      </c>
      <c r="B60" t="s">
        <v>41</v>
      </c>
      <c r="C60" t="s">
        <v>22</v>
      </c>
      <c r="D60" t="s">
        <v>34</v>
      </c>
      <c r="E60" t="s">
        <v>42</v>
      </c>
      <c r="F60" t="s">
        <v>27</v>
      </c>
      <c r="G60" t="s">
        <v>27</v>
      </c>
      <c r="H60" t="s">
        <v>37</v>
      </c>
      <c r="I60">
        <v>2</v>
      </c>
      <c r="J60">
        <v>298430</v>
      </c>
      <c r="K60">
        <v>50</v>
      </c>
      <c r="L60">
        <v>17305</v>
      </c>
      <c r="M60">
        <v>34004</v>
      </c>
      <c r="N60">
        <v>17305</v>
      </c>
      <c r="O60" t="s">
        <v>27</v>
      </c>
      <c r="P60">
        <v>0</v>
      </c>
      <c r="Q60" t="s">
        <v>43</v>
      </c>
      <c r="R60">
        <v>1549623506</v>
      </c>
      <c r="S60" t="s">
        <v>39</v>
      </c>
      <c r="T60" t="s">
        <v>72</v>
      </c>
      <c r="U60" t="s">
        <v>27</v>
      </c>
      <c r="W60">
        <f t="shared" si="1"/>
        <v>38</v>
      </c>
      <c r="X60">
        <f t="shared" si="3"/>
        <v>764903</v>
      </c>
      <c r="Y60">
        <f t="shared" si="2"/>
        <v>6</v>
      </c>
    </row>
    <row r="61" spans="1:25">
      <c r="A61">
        <v>19833881</v>
      </c>
      <c r="B61" t="s">
        <v>41</v>
      </c>
      <c r="C61" t="s">
        <v>22</v>
      </c>
      <c r="D61" t="s">
        <v>34</v>
      </c>
      <c r="E61" t="s">
        <v>42</v>
      </c>
      <c r="F61" t="s">
        <v>27</v>
      </c>
      <c r="G61" t="s">
        <v>27</v>
      </c>
      <c r="H61" t="s">
        <v>37</v>
      </c>
      <c r="I61">
        <v>2</v>
      </c>
      <c r="J61">
        <v>298430</v>
      </c>
      <c r="K61">
        <v>50</v>
      </c>
      <c r="L61">
        <v>17305</v>
      </c>
      <c r="M61">
        <v>34004</v>
      </c>
      <c r="N61">
        <v>17305</v>
      </c>
      <c r="O61" t="s">
        <v>27</v>
      </c>
      <c r="P61">
        <v>0</v>
      </c>
      <c r="Q61" t="s">
        <v>43</v>
      </c>
      <c r="R61">
        <v>1549623509</v>
      </c>
      <c r="S61" t="s">
        <v>39</v>
      </c>
      <c r="T61" t="s">
        <v>72</v>
      </c>
      <c r="U61" t="s">
        <v>27</v>
      </c>
      <c r="W61">
        <f t="shared" si="1"/>
        <v>38</v>
      </c>
      <c r="X61">
        <f t="shared" si="3"/>
        <v>764906</v>
      </c>
      <c r="Y61">
        <f t="shared" si="2"/>
        <v>6</v>
      </c>
    </row>
    <row r="62" spans="1:25">
      <c r="A62">
        <v>19833999</v>
      </c>
      <c r="B62" t="s">
        <v>73</v>
      </c>
      <c r="C62" t="s">
        <v>22</v>
      </c>
      <c r="D62" t="s">
        <v>23</v>
      </c>
      <c r="E62" t="s">
        <v>50</v>
      </c>
      <c r="F62" t="s">
        <v>74</v>
      </c>
      <c r="G62">
        <v>118025</v>
      </c>
      <c r="H62" t="s">
        <v>26</v>
      </c>
      <c r="I62">
        <v>1</v>
      </c>
      <c r="J62">
        <v>299482</v>
      </c>
      <c r="K62">
        <v>70</v>
      </c>
      <c r="L62">
        <v>118025</v>
      </c>
      <c r="M62">
        <v>34004</v>
      </c>
      <c r="N62">
        <v>17305</v>
      </c>
      <c r="O62" t="s">
        <v>27</v>
      </c>
      <c r="P62">
        <v>0</v>
      </c>
      <c r="Q62" t="s">
        <v>75</v>
      </c>
      <c r="R62">
        <v>1549623771</v>
      </c>
      <c r="S62" t="s">
        <v>39</v>
      </c>
      <c r="T62" t="s">
        <v>72</v>
      </c>
      <c r="U62" t="s">
        <v>27</v>
      </c>
      <c r="W62">
        <f t="shared" si="1"/>
        <v>38</v>
      </c>
      <c r="X62">
        <f t="shared" si="3"/>
        <v>765168</v>
      </c>
      <c r="Y62">
        <f t="shared" si="2"/>
        <v>6</v>
      </c>
    </row>
    <row r="63" spans="1:25">
      <c r="A63">
        <v>19834000</v>
      </c>
      <c r="B63" t="s">
        <v>76</v>
      </c>
      <c r="C63" t="s">
        <v>49</v>
      </c>
      <c r="D63" t="s">
        <v>23</v>
      </c>
      <c r="E63" t="s">
        <v>77</v>
      </c>
      <c r="F63" t="s">
        <v>78</v>
      </c>
      <c r="G63">
        <v>791</v>
      </c>
      <c r="H63" t="s">
        <v>26</v>
      </c>
      <c r="I63">
        <v>2</v>
      </c>
      <c r="J63">
        <v>299482</v>
      </c>
      <c r="K63">
        <v>70</v>
      </c>
      <c r="L63">
        <v>118025</v>
      </c>
      <c r="M63">
        <v>34004</v>
      </c>
      <c r="N63">
        <v>17305</v>
      </c>
      <c r="O63">
        <v>11876</v>
      </c>
      <c r="P63">
        <v>0</v>
      </c>
      <c r="Q63" t="s">
        <v>79</v>
      </c>
      <c r="R63">
        <v>1549623772</v>
      </c>
      <c r="S63" t="s">
        <v>39</v>
      </c>
      <c r="T63" t="s">
        <v>72</v>
      </c>
      <c r="U63" t="s">
        <v>27</v>
      </c>
      <c r="W63">
        <f t="shared" si="1"/>
        <v>38</v>
      </c>
      <c r="X63">
        <f t="shared" si="3"/>
        <v>765169</v>
      </c>
      <c r="Y63">
        <f t="shared" si="2"/>
        <v>6</v>
      </c>
    </row>
    <row r="64" spans="1:25">
      <c r="A64">
        <v>19834001</v>
      </c>
      <c r="B64" t="s">
        <v>76</v>
      </c>
      <c r="C64" t="s">
        <v>49</v>
      </c>
      <c r="D64" t="s">
        <v>23</v>
      </c>
      <c r="E64" t="s">
        <v>77</v>
      </c>
      <c r="F64" t="s">
        <v>78</v>
      </c>
      <c r="G64">
        <v>792</v>
      </c>
      <c r="H64" t="s">
        <v>26</v>
      </c>
      <c r="I64">
        <v>2</v>
      </c>
      <c r="J64">
        <v>299482</v>
      </c>
      <c r="K64">
        <v>70</v>
      </c>
      <c r="L64">
        <v>118025</v>
      </c>
      <c r="M64">
        <v>34004</v>
      </c>
      <c r="N64">
        <v>17305</v>
      </c>
      <c r="O64">
        <v>33235</v>
      </c>
      <c r="P64">
        <v>0</v>
      </c>
      <c r="Q64" t="s">
        <v>79</v>
      </c>
      <c r="R64">
        <v>1549623772</v>
      </c>
      <c r="S64" t="s">
        <v>39</v>
      </c>
      <c r="T64" t="s">
        <v>72</v>
      </c>
      <c r="U64" t="s">
        <v>27</v>
      </c>
      <c r="W64">
        <f t="shared" si="1"/>
        <v>38</v>
      </c>
      <c r="X64">
        <f t="shared" si="3"/>
        <v>765169</v>
      </c>
      <c r="Y64">
        <f t="shared" si="2"/>
        <v>6</v>
      </c>
    </row>
    <row r="65" spans="1:25">
      <c r="A65">
        <v>19834002</v>
      </c>
      <c r="B65" t="s">
        <v>76</v>
      </c>
      <c r="C65" t="s">
        <v>49</v>
      </c>
      <c r="D65" t="s">
        <v>23</v>
      </c>
      <c r="E65" t="s">
        <v>77</v>
      </c>
      <c r="F65" t="s">
        <v>78</v>
      </c>
      <c r="G65">
        <v>793</v>
      </c>
      <c r="H65" t="s">
        <v>26</v>
      </c>
      <c r="I65">
        <v>2</v>
      </c>
      <c r="J65">
        <v>299482</v>
      </c>
      <c r="K65">
        <v>70</v>
      </c>
      <c r="L65">
        <v>118025</v>
      </c>
      <c r="M65">
        <v>34004</v>
      </c>
      <c r="N65">
        <v>17305</v>
      </c>
      <c r="O65">
        <v>31775</v>
      </c>
      <c r="P65">
        <v>0</v>
      </c>
      <c r="Q65" t="s">
        <v>79</v>
      </c>
      <c r="R65">
        <v>1549623772</v>
      </c>
      <c r="S65" t="s">
        <v>39</v>
      </c>
      <c r="T65" t="s">
        <v>72</v>
      </c>
      <c r="U65" t="s">
        <v>27</v>
      </c>
      <c r="W65">
        <f t="shared" si="1"/>
        <v>38</v>
      </c>
      <c r="X65">
        <f t="shared" si="3"/>
        <v>765169</v>
      </c>
      <c r="Y65">
        <f t="shared" si="2"/>
        <v>6</v>
      </c>
    </row>
    <row r="66" spans="1:25">
      <c r="A66">
        <v>19834003</v>
      </c>
      <c r="B66" t="s">
        <v>76</v>
      </c>
      <c r="C66" t="s">
        <v>49</v>
      </c>
      <c r="D66" t="s">
        <v>23</v>
      </c>
      <c r="E66" t="s">
        <v>77</v>
      </c>
      <c r="F66" t="s">
        <v>78</v>
      </c>
      <c r="G66">
        <v>794</v>
      </c>
      <c r="H66" t="s">
        <v>26</v>
      </c>
      <c r="I66">
        <v>2</v>
      </c>
      <c r="J66">
        <v>299482</v>
      </c>
      <c r="K66">
        <v>70</v>
      </c>
      <c r="L66">
        <v>118025</v>
      </c>
      <c r="M66">
        <v>34004</v>
      </c>
      <c r="N66">
        <v>17305</v>
      </c>
      <c r="O66">
        <v>34004</v>
      </c>
      <c r="P66">
        <v>0</v>
      </c>
      <c r="Q66" t="s">
        <v>79</v>
      </c>
      <c r="R66">
        <v>1549623772</v>
      </c>
      <c r="S66" t="s">
        <v>39</v>
      </c>
      <c r="T66" t="s">
        <v>72</v>
      </c>
      <c r="U66" t="s">
        <v>27</v>
      </c>
      <c r="W66">
        <f t="shared" si="1"/>
        <v>38</v>
      </c>
      <c r="X66">
        <f t="shared" si="3"/>
        <v>765169</v>
      </c>
      <c r="Y66">
        <f t="shared" si="2"/>
        <v>6</v>
      </c>
    </row>
    <row r="67" spans="1:25">
      <c r="A67">
        <v>19834005</v>
      </c>
      <c r="B67" t="s">
        <v>41</v>
      </c>
      <c r="C67" t="s">
        <v>22</v>
      </c>
      <c r="D67" t="s">
        <v>34</v>
      </c>
      <c r="E67" t="s">
        <v>42</v>
      </c>
      <c r="F67" t="s">
        <v>27</v>
      </c>
      <c r="G67" t="s">
        <v>27</v>
      </c>
      <c r="H67" t="s">
        <v>37</v>
      </c>
      <c r="I67">
        <v>2</v>
      </c>
      <c r="J67">
        <v>298430</v>
      </c>
      <c r="K67">
        <v>50</v>
      </c>
      <c r="L67">
        <v>17305</v>
      </c>
      <c r="M67">
        <v>34004</v>
      </c>
      <c r="N67">
        <v>17305</v>
      </c>
      <c r="O67" t="s">
        <v>27</v>
      </c>
      <c r="P67">
        <v>0</v>
      </c>
      <c r="Q67" t="s">
        <v>43</v>
      </c>
      <c r="R67">
        <v>1549623772</v>
      </c>
      <c r="S67" t="s">
        <v>39</v>
      </c>
      <c r="T67" t="s">
        <v>72</v>
      </c>
      <c r="U67" t="s">
        <v>27</v>
      </c>
      <c r="W67">
        <f t="shared" ref="W67:W130" si="4">INT(X67/$X$2275*64+30)</f>
        <v>38</v>
      </c>
      <c r="X67">
        <f t="shared" si="3"/>
        <v>765169</v>
      </c>
      <c r="Y67">
        <f t="shared" ref="Y67:Y130" si="5">INT(W67/7)+1</f>
        <v>6</v>
      </c>
    </row>
    <row r="68" spans="1:25">
      <c r="A68">
        <v>19834008</v>
      </c>
      <c r="B68" t="s">
        <v>48</v>
      </c>
      <c r="C68" t="s">
        <v>49</v>
      </c>
      <c r="D68" t="s">
        <v>34</v>
      </c>
      <c r="E68" t="s">
        <v>50</v>
      </c>
      <c r="F68" t="s">
        <v>51</v>
      </c>
      <c r="G68">
        <v>29448</v>
      </c>
      <c r="H68" t="s">
        <v>37</v>
      </c>
      <c r="I68">
        <v>2</v>
      </c>
      <c r="J68">
        <v>299482</v>
      </c>
      <c r="K68">
        <v>70</v>
      </c>
      <c r="L68">
        <v>118025</v>
      </c>
      <c r="M68">
        <v>34004</v>
      </c>
      <c r="N68">
        <v>17305</v>
      </c>
      <c r="O68" t="s">
        <v>27</v>
      </c>
      <c r="P68">
        <v>0</v>
      </c>
      <c r="Q68" t="s">
        <v>43</v>
      </c>
      <c r="R68">
        <v>1549623786</v>
      </c>
      <c r="S68" t="s">
        <v>39</v>
      </c>
      <c r="T68" t="s">
        <v>72</v>
      </c>
      <c r="U68" t="s">
        <v>27</v>
      </c>
      <c r="W68">
        <f t="shared" si="4"/>
        <v>38</v>
      </c>
      <c r="X68">
        <f t="shared" ref="X68:X131" si="6">R68-$R$2</f>
        <v>765183</v>
      </c>
      <c r="Y68">
        <f t="shared" si="5"/>
        <v>6</v>
      </c>
    </row>
    <row r="69" spans="1:25">
      <c r="A69">
        <v>19834066</v>
      </c>
      <c r="B69" t="s">
        <v>80</v>
      </c>
      <c r="C69" t="s">
        <v>49</v>
      </c>
      <c r="D69" t="s">
        <v>81</v>
      </c>
      <c r="E69" t="s">
        <v>82</v>
      </c>
      <c r="F69" t="s">
        <v>83</v>
      </c>
      <c r="G69">
        <v>129292</v>
      </c>
      <c r="H69" t="s">
        <v>26</v>
      </c>
      <c r="I69">
        <v>2</v>
      </c>
      <c r="J69">
        <v>299482</v>
      </c>
      <c r="K69">
        <v>70</v>
      </c>
      <c r="L69">
        <v>118025</v>
      </c>
      <c r="M69">
        <v>34004</v>
      </c>
      <c r="N69">
        <v>17305</v>
      </c>
      <c r="O69" t="s">
        <v>27</v>
      </c>
      <c r="P69">
        <v>0</v>
      </c>
      <c r="Q69" t="s">
        <v>84</v>
      </c>
      <c r="R69">
        <v>1549624008</v>
      </c>
      <c r="S69" t="s">
        <v>39</v>
      </c>
      <c r="T69" t="s">
        <v>72</v>
      </c>
      <c r="U69" t="s">
        <v>27</v>
      </c>
      <c r="W69">
        <f t="shared" si="4"/>
        <v>38</v>
      </c>
      <c r="X69">
        <f t="shared" si="6"/>
        <v>765405</v>
      </c>
      <c r="Y69">
        <f t="shared" si="5"/>
        <v>6</v>
      </c>
    </row>
    <row r="70" spans="1:25">
      <c r="A70">
        <v>19834067</v>
      </c>
      <c r="B70" t="s">
        <v>85</v>
      </c>
      <c r="C70" t="s">
        <v>49</v>
      </c>
      <c r="D70" t="s">
        <v>23</v>
      </c>
      <c r="E70" t="s">
        <v>86</v>
      </c>
      <c r="F70" t="s">
        <v>87</v>
      </c>
      <c r="G70">
        <v>44464</v>
      </c>
      <c r="H70" t="s">
        <v>26</v>
      </c>
      <c r="I70">
        <v>2</v>
      </c>
      <c r="J70">
        <v>299482</v>
      </c>
      <c r="K70">
        <v>70</v>
      </c>
      <c r="L70">
        <v>118025</v>
      </c>
      <c r="M70">
        <v>34004</v>
      </c>
      <c r="N70">
        <v>17305</v>
      </c>
      <c r="O70" t="s">
        <v>27</v>
      </c>
      <c r="P70">
        <v>0</v>
      </c>
      <c r="Q70" t="s">
        <v>79</v>
      </c>
      <c r="R70">
        <v>1549624008</v>
      </c>
      <c r="S70" t="s">
        <v>39</v>
      </c>
      <c r="T70" t="s">
        <v>72</v>
      </c>
      <c r="U70" t="s">
        <v>27</v>
      </c>
      <c r="W70">
        <f t="shared" si="4"/>
        <v>38</v>
      </c>
      <c r="X70">
        <f t="shared" si="6"/>
        <v>765405</v>
      </c>
      <c r="Y70">
        <f t="shared" si="5"/>
        <v>6</v>
      </c>
    </row>
    <row r="71" spans="1:25">
      <c r="A71">
        <v>19834068</v>
      </c>
      <c r="B71" t="s">
        <v>80</v>
      </c>
      <c r="C71" t="s">
        <v>49</v>
      </c>
      <c r="D71" t="s">
        <v>81</v>
      </c>
      <c r="E71" t="s">
        <v>82</v>
      </c>
      <c r="F71" t="s">
        <v>83</v>
      </c>
      <c r="G71">
        <v>129293</v>
      </c>
      <c r="H71" t="s">
        <v>26</v>
      </c>
      <c r="I71">
        <v>2</v>
      </c>
      <c r="J71">
        <v>299482</v>
      </c>
      <c r="K71">
        <v>70</v>
      </c>
      <c r="L71">
        <v>118025</v>
      </c>
      <c r="M71">
        <v>34004</v>
      </c>
      <c r="N71">
        <v>17305</v>
      </c>
      <c r="O71" t="s">
        <v>27</v>
      </c>
      <c r="P71">
        <v>0</v>
      </c>
      <c r="Q71" t="s">
        <v>88</v>
      </c>
      <c r="R71">
        <v>1549624009</v>
      </c>
      <c r="S71" t="s">
        <v>39</v>
      </c>
      <c r="T71" t="s">
        <v>72</v>
      </c>
      <c r="U71" t="s">
        <v>27</v>
      </c>
      <c r="W71">
        <f t="shared" si="4"/>
        <v>38</v>
      </c>
      <c r="X71">
        <f t="shared" si="6"/>
        <v>765406</v>
      </c>
      <c r="Y71">
        <f t="shared" si="5"/>
        <v>6</v>
      </c>
    </row>
    <row r="72" spans="1:25">
      <c r="A72">
        <v>19834069</v>
      </c>
      <c r="B72" t="s">
        <v>85</v>
      </c>
      <c r="C72" t="s">
        <v>49</v>
      </c>
      <c r="D72" t="s">
        <v>23</v>
      </c>
      <c r="E72" t="s">
        <v>86</v>
      </c>
      <c r="F72" t="s">
        <v>87</v>
      </c>
      <c r="G72">
        <v>44465</v>
      </c>
      <c r="H72" t="s">
        <v>26</v>
      </c>
      <c r="I72">
        <v>2</v>
      </c>
      <c r="J72">
        <v>299482</v>
      </c>
      <c r="K72">
        <v>70</v>
      </c>
      <c r="L72">
        <v>118025</v>
      </c>
      <c r="M72">
        <v>34004</v>
      </c>
      <c r="N72">
        <v>17305</v>
      </c>
      <c r="O72" t="s">
        <v>27</v>
      </c>
      <c r="P72">
        <v>0</v>
      </c>
      <c r="Q72" t="s">
        <v>79</v>
      </c>
      <c r="R72">
        <v>1549624009</v>
      </c>
      <c r="S72" t="s">
        <v>39</v>
      </c>
      <c r="T72" t="s">
        <v>72</v>
      </c>
      <c r="U72" t="s">
        <v>27</v>
      </c>
      <c r="W72">
        <f t="shared" si="4"/>
        <v>38</v>
      </c>
      <c r="X72">
        <f t="shared" si="6"/>
        <v>765406</v>
      </c>
      <c r="Y72">
        <f t="shared" si="5"/>
        <v>6</v>
      </c>
    </row>
    <row r="73" spans="1:25">
      <c r="A73">
        <v>19834070</v>
      </c>
      <c r="B73" t="s">
        <v>48</v>
      </c>
      <c r="C73" t="s">
        <v>49</v>
      </c>
      <c r="D73" t="s">
        <v>34</v>
      </c>
      <c r="E73" t="s">
        <v>50</v>
      </c>
      <c r="F73" t="s">
        <v>51</v>
      </c>
      <c r="G73">
        <v>29448</v>
      </c>
      <c r="H73" t="s">
        <v>37</v>
      </c>
      <c r="I73">
        <v>2</v>
      </c>
      <c r="J73">
        <v>299482</v>
      </c>
      <c r="K73">
        <v>70</v>
      </c>
      <c r="L73">
        <v>118025</v>
      </c>
      <c r="M73">
        <v>34004</v>
      </c>
      <c r="N73">
        <v>17305</v>
      </c>
      <c r="O73" t="s">
        <v>27</v>
      </c>
      <c r="P73">
        <v>0</v>
      </c>
      <c r="Q73" t="s">
        <v>43</v>
      </c>
      <c r="R73">
        <v>1549624009</v>
      </c>
      <c r="S73" t="s">
        <v>39</v>
      </c>
      <c r="T73" t="s">
        <v>72</v>
      </c>
      <c r="U73" t="s">
        <v>27</v>
      </c>
      <c r="W73">
        <f t="shared" si="4"/>
        <v>38</v>
      </c>
      <c r="X73">
        <f t="shared" si="6"/>
        <v>765406</v>
      </c>
      <c r="Y73">
        <f t="shared" si="5"/>
        <v>6</v>
      </c>
    </row>
    <row r="74" spans="1:25">
      <c r="A74">
        <v>19834075</v>
      </c>
      <c r="B74" t="s">
        <v>48</v>
      </c>
      <c r="C74" t="s">
        <v>49</v>
      </c>
      <c r="D74" t="s">
        <v>34</v>
      </c>
      <c r="E74" t="s">
        <v>50</v>
      </c>
      <c r="F74" t="s">
        <v>51</v>
      </c>
      <c r="G74">
        <v>29448</v>
      </c>
      <c r="H74" t="s">
        <v>37</v>
      </c>
      <c r="I74">
        <v>2</v>
      </c>
      <c r="J74">
        <v>299482</v>
      </c>
      <c r="K74">
        <v>70</v>
      </c>
      <c r="L74">
        <v>118025</v>
      </c>
      <c r="M74">
        <v>34004</v>
      </c>
      <c r="N74">
        <v>17305</v>
      </c>
      <c r="O74" t="s">
        <v>27</v>
      </c>
      <c r="P74">
        <v>0</v>
      </c>
      <c r="Q74" t="s">
        <v>43</v>
      </c>
      <c r="R74">
        <v>1549624033</v>
      </c>
      <c r="S74" t="s">
        <v>39</v>
      </c>
      <c r="T74" t="s">
        <v>72</v>
      </c>
      <c r="U74" t="s">
        <v>27</v>
      </c>
      <c r="W74">
        <f t="shared" si="4"/>
        <v>38</v>
      </c>
      <c r="X74">
        <f t="shared" si="6"/>
        <v>765430</v>
      </c>
      <c r="Y74">
        <f t="shared" si="5"/>
        <v>6</v>
      </c>
    </row>
    <row r="75" spans="1:25">
      <c r="A75">
        <v>19834084</v>
      </c>
      <c r="B75" t="s">
        <v>89</v>
      </c>
      <c r="C75" t="s">
        <v>49</v>
      </c>
      <c r="D75" t="s">
        <v>34</v>
      </c>
      <c r="E75" t="s">
        <v>86</v>
      </c>
      <c r="F75" t="s">
        <v>87</v>
      </c>
      <c r="G75">
        <v>44464</v>
      </c>
      <c r="H75" t="s">
        <v>37</v>
      </c>
      <c r="I75">
        <v>2</v>
      </c>
      <c r="J75">
        <v>299482</v>
      </c>
      <c r="K75">
        <v>70</v>
      </c>
      <c r="L75">
        <v>118025</v>
      </c>
      <c r="M75">
        <v>34004</v>
      </c>
      <c r="N75">
        <v>17305</v>
      </c>
      <c r="O75" t="s">
        <v>27</v>
      </c>
      <c r="P75">
        <v>0</v>
      </c>
      <c r="Q75" t="s">
        <v>43</v>
      </c>
      <c r="R75">
        <v>1549624045</v>
      </c>
      <c r="S75" t="s">
        <v>39</v>
      </c>
      <c r="T75" t="s">
        <v>72</v>
      </c>
      <c r="U75" t="s">
        <v>27</v>
      </c>
      <c r="W75">
        <f t="shared" si="4"/>
        <v>38</v>
      </c>
      <c r="X75">
        <f t="shared" si="6"/>
        <v>765442</v>
      </c>
      <c r="Y75">
        <f t="shared" si="5"/>
        <v>6</v>
      </c>
    </row>
    <row r="76" spans="1:25">
      <c r="A76">
        <v>19834094</v>
      </c>
      <c r="B76" t="s">
        <v>89</v>
      </c>
      <c r="C76" t="s">
        <v>49</v>
      </c>
      <c r="D76" t="s">
        <v>34</v>
      </c>
      <c r="E76" t="s">
        <v>86</v>
      </c>
      <c r="F76" t="s">
        <v>87</v>
      </c>
      <c r="G76">
        <v>44464</v>
      </c>
      <c r="H76" t="s">
        <v>37</v>
      </c>
      <c r="I76">
        <v>2</v>
      </c>
      <c r="J76">
        <v>299482</v>
      </c>
      <c r="K76">
        <v>70</v>
      </c>
      <c r="L76">
        <v>118025</v>
      </c>
      <c r="M76">
        <v>34004</v>
      </c>
      <c r="N76">
        <v>17305</v>
      </c>
      <c r="O76" t="s">
        <v>27</v>
      </c>
      <c r="P76">
        <v>0</v>
      </c>
      <c r="Q76" t="s">
        <v>43</v>
      </c>
      <c r="R76">
        <v>1549624082</v>
      </c>
      <c r="S76" t="s">
        <v>39</v>
      </c>
      <c r="T76" t="s">
        <v>72</v>
      </c>
      <c r="U76" t="s">
        <v>27</v>
      </c>
      <c r="W76">
        <f t="shared" si="4"/>
        <v>38</v>
      </c>
      <c r="X76">
        <f t="shared" si="6"/>
        <v>765479</v>
      </c>
      <c r="Y76">
        <f t="shared" si="5"/>
        <v>6</v>
      </c>
    </row>
    <row r="77" spans="1:25">
      <c r="A77">
        <v>19834107</v>
      </c>
      <c r="B77" t="s">
        <v>80</v>
      </c>
      <c r="C77" t="s">
        <v>49</v>
      </c>
      <c r="D77" t="s">
        <v>81</v>
      </c>
      <c r="E77" t="s">
        <v>82</v>
      </c>
      <c r="F77" t="s">
        <v>83</v>
      </c>
      <c r="G77">
        <v>129294</v>
      </c>
      <c r="H77" t="s">
        <v>26</v>
      </c>
      <c r="I77">
        <v>2</v>
      </c>
      <c r="J77">
        <v>299482</v>
      </c>
      <c r="K77">
        <v>70</v>
      </c>
      <c r="L77">
        <v>118025</v>
      </c>
      <c r="M77">
        <v>34004</v>
      </c>
      <c r="N77">
        <v>17305</v>
      </c>
      <c r="O77" t="s">
        <v>27</v>
      </c>
      <c r="P77">
        <v>0</v>
      </c>
      <c r="Q77" t="s">
        <v>90</v>
      </c>
      <c r="R77">
        <v>1549624126</v>
      </c>
      <c r="S77" t="s">
        <v>39</v>
      </c>
      <c r="T77" t="s">
        <v>72</v>
      </c>
      <c r="U77" t="s">
        <v>27</v>
      </c>
      <c r="W77">
        <f t="shared" si="4"/>
        <v>38</v>
      </c>
      <c r="X77">
        <f t="shared" si="6"/>
        <v>765523</v>
      </c>
      <c r="Y77">
        <f t="shared" si="5"/>
        <v>6</v>
      </c>
    </row>
    <row r="78" spans="1:25">
      <c r="A78">
        <v>19834108</v>
      </c>
      <c r="B78" t="s">
        <v>91</v>
      </c>
      <c r="C78" t="s">
        <v>49</v>
      </c>
      <c r="D78" t="s">
        <v>23</v>
      </c>
      <c r="E78" t="s">
        <v>92</v>
      </c>
      <c r="F78" t="s">
        <v>83</v>
      </c>
      <c r="G78">
        <v>129294</v>
      </c>
      <c r="H78" t="s">
        <v>26</v>
      </c>
      <c r="I78">
        <v>2</v>
      </c>
      <c r="J78">
        <v>299482</v>
      </c>
      <c r="K78">
        <v>70</v>
      </c>
      <c r="L78">
        <v>118025</v>
      </c>
      <c r="M78">
        <v>34004</v>
      </c>
      <c r="N78">
        <v>17305</v>
      </c>
      <c r="O78" t="s">
        <v>27</v>
      </c>
      <c r="P78">
        <v>0</v>
      </c>
      <c r="Q78" t="s">
        <v>93</v>
      </c>
      <c r="R78">
        <v>1549624126</v>
      </c>
      <c r="S78" t="s">
        <v>39</v>
      </c>
      <c r="T78" t="s">
        <v>72</v>
      </c>
      <c r="U78" t="s">
        <v>27</v>
      </c>
      <c r="W78">
        <f t="shared" si="4"/>
        <v>38</v>
      </c>
      <c r="X78">
        <f t="shared" si="6"/>
        <v>765523</v>
      </c>
      <c r="Y78">
        <f t="shared" si="5"/>
        <v>6</v>
      </c>
    </row>
    <row r="79" spans="1:25">
      <c r="A79">
        <v>19834109</v>
      </c>
      <c r="B79" t="s">
        <v>89</v>
      </c>
      <c r="C79" t="s">
        <v>49</v>
      </c>
      <c r="D79" t="s">
        <v>34</v>
      </c>
      <c r="E79" t="s">
        <v>86</v>
      </c>
      <c r="F79" t="s">
        <v>87</v>
      </c>
      <c r="G79">
        <v>44464</v>
      </c>
      <c r="H79" t="s">
        <v>37</v>
      </c>
      <c r="I79">
        <v>2</v>
      </c>
      <c r="J79">
        <v>299482</v>
      </c>
      <c r="K79">
        <v>70</v>
      </c>
      <c r="L79">
        <v>118025</v>
      </c>
      <c r="M79">
        <v>34004</v>
      </c>
      <c r="N79">
        <v>17305</v>
      </c>
      <c r="O79" t="s">
        <v>27</v>
      </c>
      <c r="P79">
        <v>0</v>
      </c>
      <c r="Q79" t="s">
        <v>43</v>
      </c>
      <c r="R79">
        <v>1549624126</v>
      </c>
      <c r="S79" t="s">
        <v>39</v>
      </c>
      <c r="T79" t="s">
        <v>72</v>
      </c>
      <c r="U79" t="s">
        <v>27</v>
      </c>
      <c r="W79">
        <f t="shared" si="4"/>
        <v>38</v>
      </c>
      <c r="X79">
        <f t="shared" si="6"/>
        <v>765523</v>
      </c>
      <c r="Y79">
        <f t="shared" si="5"/>
        <v>6</v>
      </c>
    </row>
    <row r="80" spans="1:25">
      <c r="A80">
        <v>19834121</v>
      </c>
      <c r="B80" t="s">
        <v>48</v>
      </c>
      <c r="C80" t="s">
        <v>49</v>
      </c>
      <c r="D80" t="s">
        <v>34</v>
      </c>
      <c r="E80" t="s">
        <v>50</v>
      </c>
      <c r="F80" t="s">
        <v>51</v>
      </c>
      <c r="G80">
        <v>29448</v>
      </c>
      <c r="H80" t="s">
        <v>37</v>
      </c>
      <c r="I80">
        <v>2</v>
      </c>
      <c r="J80">
        <v>299482</v>
      </c>
      <c r="K80">
        <v>70</v>
      </c>
      <c r="L80">
        <v>118025</v>
      </c>
      <c r="M80">
        <v>34004</v>
      </c>
      <c r="N80">
        <v>17305</v>
      </c>
      <c r="O80" t="s">
        <v>27</v>
      </c>
      <c r="P80">
        <v>0</v>
      </c>
      <c r="Q80" t="s">
        <v>43</v>
      </c>
      <c r="R80">
        <v>1549624160</v>
      </c>
      <c r="S80" t="s">
        <v>39</v>
      </c>
      <c r="T80" t="s">
        <v>72</v>
      </c>
      <c r="U80" t="s">
        <v>27</v>
      </c>
      <c r="W80">
        <f t="shared" si="4"/>
        <v>38</v>
      </c>
      <c r="X80">
        <f t="shared" si="6"/>
        <v>765557</v>
      </c>
      <c r="Y80">
        <f t="shared" si="5"/>
        <v>6</v>
      </c>
    </row>
    <row r="81" spans="1:25">
      <c r="A81">
        <v>19834126</v>
      </c>
      <c r="B81" t="s">
        <v>48</v>
      </c>
      <c r="C81" t="s">
        <v>49</v>
      </c>
      <c r="D81" t="s">
        <v>34</v>
      </c>
      <c r="E81" t="s">
        <v>50</v>
      </c>
      <c r="F81" t="s">
        <v>51</v>
      </c>
      <c r="G81">
        <v>29448</v>
      </c>
      <c r="H81" t="s">
        <v>37</v>
      </c>
      <c r="I81">
        <v>2</v>
      </c>
      <c r="J81">
        <v>299482</v>
      </c>
      <c r="K81">
        <v>70</v>
      </c>
      <c r="L81">
        <v>118025</v>
      </c>
      <c r="M81">
        <v>34004</v>
      </c>
      <c r="N81">
        <v>17305</v>
      </c>
      <c r="O81" t="s">
        <v>27</v>
      </c>
      <c r="P81">
        <v>0</v>
      </c>
      <c r="Q81" t="s">
        <v>43</v>
      </c>
      <c r="R81">
        <v>1549624178</v>
      </c>
      <c r="S81" t="s">
        <v>39</v>
      </c>
      <c r="T81" t="s">
        <v>72</v>
      </c>
      <c r="U81" t="s">
        <v>27</v>
      </c>
      <c r="W81">
        <f t="shared" si="4"/>
        <v>38</v>
      </c>
      <c r="X81">
        <f t="shared" si="6"/>
        <v>765575</v>
      </c>
      <c r="Y81">
        <f t="shared" si="5"/>
        <v>6</v>
      </c>
    </row>
    <row r="82" spans="1:25">
      <c r="A82">
        <v>19834129</v>
      </c>
      <c r="B82" t="s">
        <v>45</v>
      </c>
      <c r="C82" t="s">
        <v>22</v>
      </c>
      <c r="D82" t="s">
        <v>34</v>
      </c>
      <c r="E82" t="s">
        <v>46</v>
      </c>
      <c r="F82" t="s">
        <v>42</v>
      </c>
      <c r="G82">
        <v>17305</v>
      </c>
      <c r="H82" t="s">
        <v>37</v>
      </c>
      <c r="I82">
        <v>0</v>
      </c>
      <c r="J82">
        <v>298430</v>
      </c>
      <c r="K82">
        <v>50</v>
      </c>
      <c r="L82">
        <v>17305</v>
      </c>
      <c r="M82">
        <v>34004</v>
      </c>
      <c r="N82">
        <v>17305</v>
      </c>
      <c r="O82" t="s">
        <v>27</v>
      </c>
      <c r="P82">
        <v>0</v>
      </c>
      <c r="Q82" t="s">
        <v>47</v>
      </c>
      <c r="R82">
        <v>1549624203</v>
      </c>
      <c r="S82" t="s">
        <v>39</v>
      </c>
      <c r="T82" t="s">
        <v>72</v>
      </c>
      <c r="U82" t="s">
        <v>27</v>
      </c>
      <c r="W82">
        <f t="shared" si="4"/>
        <v>38</v>
      </c>
      <c r="X82">
        <f t="shared" si="6"/>
        <v>765600</v>
      </c>
      <c r="Y82">
        <f t="shared" si="5"/>
        <v>6</v>
      </c>
    </row>
    <row r="83" spans="1:25">
      <c r="A83">
        <v>19834130</v>
      </c>
      <c r="B83" t="s">
        <v>48</v>
      </c>
      <c r="C83" t="s">
        <v>49</v>
      </c>
      <c r="D83" t="s">
        <v>34</v>
      </c>
      <c r="E83" t="s">
        <v>50</v>
      </c>
      <c r="F83" t="s">
        <v>51</v>
      </c>
      <c r="G83">
        <v>29448</v>
      </c>
      <c r="H83" t="s">
        <v>37</v>
      </c>
      <c r="I83">
        <v>2</v>
      </c>
      <c r="J83">
        <v>299482</v>
      </c>
      <c r="K83">
        <v>70</v>
      </c>
      <c r="L83">
        <v>118025</v>
      </c>
      <c r="M83">
        <v>34004</v>
      </c>
      <c r="N83">
        <v>17305</v>
      </c>
      <c r="O83" t="s">
        <v>27</v>
      </c>
      <c r="P83">
        <v>0</v>
      </c>
      <c r="Q83" t="s">
        <v>43</v>
      </c>
      <c r="R83">
        <v>1549624218</v>
      </c>
      <c r="S83" t="s">
        <v>39</v>
      </c>
      <c r="T83" t="s">
        <v>72</v>
      </c>
      <c r="U83" t="s">
        <v>27</v>
      </c>
      <c r="W83">
        <f t="shared" si="4"/>
        <v>38</v>
      </c>
      <c r="X83">
        <f t="shared" si="6"/>
        <v>765615</v>
      </c>
      <c r="Y83">
        <f t="shared" si="5"/>
        <v>6</v>
      </c>
    </row>
    <row r="84" spans="1:25">
      <c r="A84">
        <v>19834173</v>
      </c>
      <c r="B84" t="s">
        <v>94</v>
      </c>
      <c r="C84" t="s">
        <v>49</v>
      </c>
      <c r="D84" t="s">
        <v>34</v>
      </c>
      <c r="E84" t="s">
        <v>95</v>
      </c>
      <c r="F84" t="s">
        <v>27</v>
      </c>
      <c r="G84" t="s">
        <v>27</v>
      </c>
      <c r="H84" t="s">
        <v>37</v>
      </c>
      <c r="I84">
        <v>0</v>
      </c>
      <c r="J84">
        <v>299482</v>
      </c>
      <c r="K84">
        <v>70</v>
      </c>
      <c r="L84">
        <v>118025</v>
      </c>
      <c r="M84">
        <v>34004</v>
      </c>
      <c r="N84">
        <v>17305</v>
      </c>
      <c r="O84" t="s">
        <v>27</v>
      </c>
      <c r="P84">
        <v>0</v>
      </c>
      <c r="Q84" t="s">
        <v>79</v>
      </c>
      <c r="R84">
        <v>1549624327</v>
      </c>
      <c r="S84" t="s">
        <v>39</v>
      </c>
      <c r="T84" t="s">
        <v>72</v>
      </c>
      <c r="U84" t="s">
        <v>27</v>
      </c>
      <c r="W84">
        <f t="shared" si="4"/>
        <v>38</v>
      </c>
      <c r="X84">
        <f t="shared" si="6"/>
        <v>765724</v>
      </c>
      <c r="Y84">
        <f t="shared" si="5"/>
        <v>6</v>
      </c>
    </row>
    <row r="85" spans="1:25">
      <c r="A85">
        <v>19834175</v>
      </c>
      <c r="B85" t="s">
        <v>48</v>
      </c>
      <c r="C85" t="s">
        <v>49</v>
      </c>
      <c r="D85" t="s">
        <v>34</v>
      </c>
      <c r="E85" t="s">
        <v>50</v>
      </c>
      <c r="F85" t="s">
        <v>51</v>
      </c>
      <c r="G85">
        <v>29448</v>
      </c>
      <c r="H85" t="s">
        <v>37</v>
      </c>
      <c r="I85">
        <v>2</v>
      </c>
      <c r="J85">
        <v>299482</v>
      </c>
      <c r="K85">
        <v>70</v>
      </c>
      <c r="L85">
        <v>118025</v>
      </c>
      <c r="M85">
        <v>34004</v>
      </c>
      <c r="N85">
        <v>17305</v>
      </c>
      <c r="O85" t="s">
        <v>27</v>
      </c>
      <c r="P85">
        <v>0</v>
      </c>
      <c r="Q85" t="s">
        <v>43</v>
      </c>
      <c r="R85">
        <v>1549624333</v>
      </c>
      <c r="S85" t="s">
        <v>39</v>
      </c>
      <c r="T85" t="s">
        <v>72</v>
      </c>
      <c r="U85" t="s">
        <v>27</v>
      </c>
      <c r="W85">
        <f t="shared" si="4"/>
        <v>38</v>
      </c>
      <c r="X85">
        <f t="shared" si="6"/>
        <v>765730</v>
      </c>
      <c r="Y85">
        <f t="shared" si="5"/>
        <v>6</v>
      </c>
    </row>
    <row r="86" spans="1:25">
      <c r="A86">
        <v>19834176</v>
      </c>
      <c r="B86" t="s">
        <v>89</v>
      </c>
      <c r="C86" t="s">
        <v>49</v>
      </c>
      <c r="D86" t="s">
        <v>34</v>
      </c>
      <c r="E86" t="s">
        <v>86</v>
      </c>
      <c r="F86" t="s">
        <v>87</v>
      </c>
      <c r="G86">
        <v>44464</v>
      </c>
      <c r="H86" t="s">
        <v>37</v>
      </c>
      <c r="I86">
        <v>2</v>
      </c>
      <c r="J86">
        <v>299482</v>
      </c>
      <c r="K86">
        <v>70</v>
      </c>
      <c r="L86">
        <v>118025</v>
      </c>
      <c r="M86">
        <v>34004</v>
      </c>
      <c r="N86">
        <v>17305</v>
      </c>
      <c r="O86" t="s">
        <v>27</v>
      </c>
      <c r="P86">
        <v>0</v>
      </c>
      <c r="Q86" t="s">
        <v>43</v>
      </c>
      <c r="R86">
        <v>1549624341</v>
      </c>
      <c r="S86" t="s">
        <v>39</v>
      </c>
      <c r="T86" t="s">
        <v>72</v>
      </c>
      <c r="U86" t="s">
        <v>27</v>
      </c>
      <c r="W86">
        <f t="shared" si="4"/>
        <v>38</v>
      </c>
      <c r="X86">
        <f t="shared" si="6"/>
        <v>765738</v>
      </c>
      <c r="Y86">
        <f t="shared" si="5"/>
        <v>6</v>
      </c>
    </row>
    <row r="87" spans="1:25">
      <c r="A87">
        <v>19834188</v>
      </c>
      <c r="B87" t="s">
        <v>48</v>
      </c>
      <c r="C87" t="s">
        <v>49</v>
      </c>
      <c r="D87" t="s">
        <v>34</v>
      </c>
      <c r="E87" t="s">
        <v>50</v>
      </c>
      <c r="F87" t="s">
        <v>51</v>
      </c>
      <c r="G87">
        <v>29448</v>
      </c>
      <c r="H87" t="s">
        <v>37</v>
      </c>
      <c r="I87">
        <v>2</v>
      </c>
      <c r="J87">
        <v>299482</v>
      </c>
      <c r="K87">
        <v>70</v>
      </c>
      <c r="L87">
        <v>118025</v>
      </c>
      <c r="M87">
        <v>34004</v>
      </c>
      <c r="N87">
        <v>17305</v>
      </c>
      <c r="O87" t="s">
        <v>27</v>
      </c>
      <c r="P87">
        <v>0</v>
      </c>
      <c r="Q87" t="s">
        <v>43</v>
      </c>
      <c r="R87">
        <v>1549624378</v>
      </c>
      <c r="S87" t="s">
        <v>39</v>
      </c>
      <c r="T87" t="s">
        <v>72</v>
      </c>
      <c r="U87" t="s">
        <v>27</v>
      </c>
      <c r="W87">
        <f t="shared" si="4"/>
        <v>38</v>
      </c>
      <c r="X87">
        <f t="shared" si="6"/>
        <v>765775</v>
      </c>
      <c r="Y87">
        <f t="shared" si="5"/>
        <v>6</v>
      </c>
    </row>
    <row r="88" spans="1:25">
      <c r="A88">
        <v>19834200</v>
      </c>
      <c r="B88" t="s">
        <v>48</v>
      </c>
      <c r="C88" t="s">
        <v>49</v>
      </c>
      <c r="D88" t="s">
        <v>34</v>
      </c>
      <c r="E88" t="s">
        <v>50</v>
      </c>
      <c r="F88" t="s">
        <v>51</v>
      </c>
      <c r="G88">
        <v>29448</v>
      </c>
      <c r="H88" t="s">
        <v>37</v>
      </c>
      <c r="I88">
        <v>2</v>
      </c>
      <c r="J88">
        <v>299482</v>
      </c>
      <c r="K88">
        <v>70</v>
      </c>
      <c r="L88">
        <v>118025</v>
      </c>
      <c r="M88">
        <v>34004</v>
      </c>
      <c r="N88">
        <v>17305</v>
      </c>
      <c r="O88" t="s">
        <v>27</v>
      </c>
      <c r="P88">
        <v>0</v>
      </c>
      <c r="Q88" t="s">
        <v>43</v>
      </c>
      <c r="R88">
        <v>1549624397</v>
      </c>
      <c r="S88" t="s">
        <v>39</v>
      </c>
      <c r="T88" t="s">
        <v>72</v>
      </c>
      <c r="U88" t="s">
        <v>27</v>
      </c>
      <c r="W88">
        <f t="shared" si="4"/>
        <v>38</v>
      </c>
      <c r="X88">
        <f t="shared" si="6"/>
        <v>765794</v>
      </c>
      <c r="Y88">
        <f t="shared" si="5"/>
        <v>6</v>
      </c>
    </row>
    <row r="89" spans="1:25">
      <c r="A89">
        <v>19834202</v>
      </c>
      <c r="B89" t="s">
        <v>89</v>
      </c>
      <c r="C89" t="s">
        <v>49</v>
      </c>
      <c r="D89" t="s">
        <v>34</v>
      </c>
      <c r="E89" t="s">
        <v>86</v>
      </c>
      <c r="F89" t="s">
        <v>87</v>
      </c>
      <c r="G89">
        <v>44464</v>
      </c>
      <c r="H89" t="s">
        <v>37</v>
      </c>
      <c r="I89">
        <v>2</v>
      </c>
      <c r="J89">
        <v>299482</v>
      </c>
      <c r="K89">
        <v>70</v>
      </c>
      <c r="L89">
        <v>118025</v>
      </c>
      <c r="M89">
        <v>34004</v>
      </c>
      <c r="N89">
        <v>17305</v>
      </c>
      <c r="O89" t="s">
        <v>27</v>
      </c>
      <c r="P89">
        <v>0</v>
      </c>
      <c r="Q89" t="s">
        <v>43</v>
      </c>
      <c r="R89">
        <v>1549624399</v>
      </c>
      <c r="S89" t="s">
        <v>39</v>
      </c>
      <c r="T89" t="s">
        <v>72</v>
      </c>
      <c r="U89" t="s">
        <v>27</v>
      </c>
      <c r="W89">
        <f t="shared" si="4"/>
        <v>38</v>
      </c>
      <c r="X89">
        <f t="shared" si="6"/>
        <v>765796</v>
      </c>
      <c r="Y89">
        <f t="shared" si="5"/>
        <v>6</v>
      </c>
    </row>
    <row r="90" spans="1:25">
      <c r="A90">
        <v>19834216</v>
      </c>
      <c r="B90" t="s">
        <v>48</v>
      </c>
      <c r="C90" t="s">
        <v>49</v>
      </c>
      <c r="D90" t="s">
        <v>34</v>
      </c>
      <c r="E90" t="s">
        <v>50</v>
      </c>
      <c r="F90" t="s">
        <v>51</v>
      </c>
      <c r="G90">
        <v>29448</v>
      </c>
      <c r="H90" t="s">
        <v>37</v>
      </c>
      <c r="I90">
        <v>2</v>
      </c>
      <c r="J90">
        <v>299482</v>
      </c>
      <c r="K90">
        <v>70</v>
      </c>
      <c r="L90">
        <v>118025</v>
      </c>
      <c r="M90">
        <v>34004</v>
      </c>
      <c r="N90">
        <v>17305</v>
      </c>
      <c r="O90" t="s">
        <v>27</v>
      </c>
      <c r="P90">
        <v>0</v>
      </c>
      <c r="Q90" t="s">
        <v>43</v>
      </c>
      <c r="R90">
        <v>1549624423</v>
      </c>
      <c r="S90" t="s">
        <v>39</v>
      </c>
      <c r="T90" t="s">
        <v>72</v>
      </c>
      <c r="U90" t="s">
        <v>27</v>
      </c>
      <c r="W90">
        <f t="shared" si="4"/>
        <v>38</v>
      </c>
      <c r="X90">
        <f t="shared" si="6"/>
        <v>765820</v>
      </c>
      <c r="Y90">
        <f t="shared" si="5"/>
        <v>6</v>
      </c>
    </row>
    <row r="91" spans="1:25">
      <c r="A91">
        <v>19834221</v>
      </c>
      <c r="B91" t="s">
        <v>48</v>
      </c>
      <c r="C91" t="s">
        <v>49</v>
      </c>
      <c r="D91" t="s">
        <v>34</v>
      </c>
      <c r="E91" t="s">
        <v>50</v>
      </c>
      <c r="F91" t="s">
        <v>51</v>
      </c>
      <c r="G91">
        <v>29448</v>
      </c>
      <c r="H91" t="s">
        <v>37</v>
      </c>
      <c r="I91">
        <v>2</v>
      </c>
      <c r="J91">
        <v>299482</v>
      </c>
      <c r="K91">
        <v>70</v>
      </c>
      <c r="L91">
        <v>118025</v>
      </c>
      <c r="M91">
        <v>34004</v>
      </c>
      <c r="N91">
        <v>17305</v>
      </c>
      <c r="O91" t="s">
        <v>27</v>
      </c>
      <c r="P91">
        <v>0</v>
      </c>
      <c r="Q91" t="s">
        <v>43</v>
      </c>
      <c r="R91">
        <v>1549624429</v>
      </c>
      <c r="S91" t="s">
        <v>39</v>
      </c>
      <c r="T91" t="s">
        <v>72</v>
      </c>
      <c r="U91" t="s">
        <v>27</v>
      </c>
      <c r="W91">
        <f t="shared" si="4"/>
        <v>38</v>
      </c>
      <c r="X91">
        <f t="shared" si="6"/>
        <v>765826</v>
      </c>
      <c r="Y91">
        <f t="shared" si="5"/>
        <v>6</v>
      </c>
    </row>
    <row r="92" spans="1:25">
      <c r="A92">
        <v>19834231</v>
      </c>
      <c r="B92" t="s">
        <v>41</v>
      </c>
      <c r="C92" t="s">
        <v>22</v>
      </c>
      <c r="D92" t="s">
        <v>34</v>
      </c>
      <c r="E92" t="s">
        <v>42</v>
      </c>
      <c r="F92" t="s">
        <v>27</v>
      </c>
      <c r="G92" t="s">
        <v>27</v>
      </c>
      <c r="H92" t="s">
        <v>37</v>
      </c>
      <c r="I92">
        <v>2</v>
      </c>
      <c r="J92">
        <v>298430</v>
      </c>
      <c r="K92">
        <v>50</v>
      </c>
      <c r="L92">
        <v>17305</v>
      </c>
      <c r="M92">
        <v>34004</v>
      </c>
      <c r="N92">
        <v>17305</v>
      </c>
      <c r="O92" t="s">
        <v>27</v>
      </c>
      <c r="P92">
        <v>0</v>
      </c>
      <c r="Q92" t="s">
        <v>43</v>
      </c>
      <c r="R92">
        <v>1549624449</v>
      </c>
      <c r="S92" t="s">
        <v>39</v>
      </c>
      <c r="T92" t="s">
        <v>72</v>
      </c>
      <c r="U92" t="s">
        <v>27</v>
      </c>
      <c r="W92">
        <f t="shared" si="4"/>
        <v>38</v>
      </c>
      <c r="X92">
        <f t="shared" si="6"/>
        <v>765846</v>
      </c>
      <c r="Y92">
        <f t="shared" si="5"/>
        <v>6</v>
      </c>
    </row>
    <row r="93" spans="1:25">
      <c r="A93">
        <v>19834242</v>
      </c>
      <c r="B93" t="s">
        <v>48</v>
      </c>
      <c r="C93" t="s">
        <v>49</v>
      </c>
      <c r="D93" t="s">
        <v>34</v>
      </c>
      <c r="E93" t="s">
        <v>50</v>
      </c>
      <c r="F93" t="s">
        <v>51</v>
      </c>
      <c r="G93">
        <v>29407</v>
      </c>
      <c r="H93" t="s">
        <v>37</v>
      </c>
      <c r="I93">
        <v>2</v>
      </c>
      <c r="J93">
        <v>298431</v>
      </c>
      <c r="K93">
        <v>70</v>
      </c>
      <c r="L93">
        <v>117452</v>
      </c>
      <c r="M93">
        <v>34004</v>
      </c>
      <c r="N93">
        <v>17305</v>
      </c>
      <c r="O93" t="s">
        <v>27</v>
      </c>
      <c r="P93">
        <v>0</v>
      </c>
      <c r="Q93" t="s">
        <v>43</v>
      </c>
      <c r="R93">
        <v>1549624468</v>
      </c>
      <c r="S93" t="s">
        <v>39</v>
      </c>
      <c r="T93" t="s">
        <v>72</v>
      </c>
      <c r="U93" t="s">
        <v>27</v>
      </c>
      <c r="W93">
        <f t="shared" si="4"/>
        <v>38</v>
      </c>
      <c r="X93">
        <f t="shared" si="6"/>
        <v>765865</v>
      </c>
      <c r="Y93">
        <f t="shared" si="5"/>
        <v>6</v>
      </c>
    </row>
    <row r="94" spans="1:25">
      <c r="A94">
        <v>19834250</v>
      </c>
      <c r="B94" t="s">
        <v>48</v>
      </c>
      <c r="C94" t="s">
        <v>49</v>
      </c>
      <c r="D94" t="s">
        <v>34</v>
      </c>
      <c r="E94" t="s">
        <v>50</v>
      </c>
      <c r="F94" t="s">
        <v>51</v>
      </c>
      <c r="G94">
        <v>29448</v>
      </c>
      <c r="H94" t="s">
        <v>37</v>
      </c>
      <c r="I94">
        <v>2</v>
      </c>
      <c r="J94">
        <v>299482</v>
      </c>
      <c r="K94">
        <v>70</v>
      </c>
      <c r="L94">
        <v>118025</v>
      </c>
      <c r="M94">
        <v>34004</v>
      </c>
      <c r="N94">
        <v>17305</v>
      </c>
      <c r="O94" t="s">
        <v>27</v>
      </c>
      <c r="P94">
        <v>0</v>
      </c>
      <c r="Q94" t="s">
        <v>43</v>
      </c>
      <c r="R94">
        <v>1549624495</v>
      </c>
      <c r="S94" t="s">
        <v>39</v>
      </c>
      <c r="T94" t="s">
        <v>72</v>
      </c>
      <c r="U94" t="s">
        <v>27</v>
      </c>
      <c r="W94">
        <f t="shared" si="4"/>
        <v>38</v>
      </c>
      <c r="X94">
        <f t="shared" si="6"/>
        <v>765892</v>
      </c>
      <c r="Y94">
        <f t="shared" si="5"/>
        <v>6</v>
      </c>
    </row>
    <row r="95" spans="1:25">
      <c r="A95">
        <v>19834253</v>
      </c>
      <c r="B95" t="s">
        <v>89</v>
      </c>
      <c r="C95" t="s">
        <v>49</v>
      </c>
      <c r="D95" t="s">
        <v>34</v>
      </c>
      <c r="E95" t="s">
        <v>86</v>
      </c>
      <c r="F95" t="s">
        <v>87</v>
      </c>
      <c r="G95">
        <v>44465</v>
      </c>
      <c r="H95" t="s">
        <v>37</v>
      </c>
      <c r="I95">
        <v>2</v>
      </c>
      <c r="J95">
        <v>299482</v>
      </c>
      <c r="K95">
        <v>70</v>
      </c>
      <c r="L95">
        <v>118025</v>
      </c>
      <c r="M95">
        <v>34004</v>
      </c>
      <c r="N95">
        <v>17305</v>
      </c>
      <c r="O95" t="s">
        <v>27</v>
      </c>
      <c r="P95">
        <v>0</v>
      </c>
      <c r="Q95" t="s">
        <v>43</v>
      </c>
      <c r="R95">
        <v>1549624502</v>
      </c>
      <c r="S95" t="s">
        <v>39</v>
      </c>
      <c r="T95" t="s">
        <v>72</v>
      </c>
      <c r="U95" t="s">
        <v>27</v>
      </c>
      <c r="W95">
        <f t="shared" si="4"/>
        <v>38</v>
      </c>
      <c r="X95">
        <f t="shared" si="6"/>
        <v>765899</v>
      </c>
      <c r="Y95">
        <f t="shared" si="5"/>
        <v>6</v>
      </c>
    </row>
    <row r="96" spans="1:25">
      <c r="A96">
        <v>19834267</v>
      </c>
      <c r="B96" t="s">
        <v>80</v>
      </c>
      <c r="C96" t="s">
        <v>49</v>
      </c>
      <c r="D96" t="s">
        <v>81</v>
      </c>
      <c r="E96" t="s">
        <v>82</v>
      </c>
      <c r="F96" t="s">
        <v>83</v>
      </c>
      <c r="G96">
        <v>129295</v>
      </c>
      <c r="H96" t="s">
        <v>26</v>
      </c>
      <c r="I96">
        <v>2</v>
      </c>
      <c r="J96">
        <v>299482</v>
      </c>
      <c r="K96">
        <v>70</v>
      </c>
      <c r="L96">
        <v>118025</v>
      </c>
      <c r="M96">
        <v>34004</v>
      </c>
      <c r="N96">
        <v>17305</v>
      </c>
      <c r="O96" t="s">
        <v>27</v>
      </c>
      <c r="P96">
        <v>0</v>
      </c>
      <c r="Q96" t="s">
        <v>96</v>
      </c>
      <c r="R96">
        <v>1549624551</v>
      </c>
      <c r="S96" t="s">
        <v>39</v>
      </c>
      <c r="T96" t="s">
        <v>72</v>
      </c>
      <c r="U96" t="s">
        <v>27</v>
      </c>
      <c r="W96">
        <f t="shared" si="4"/>
        <v>38</v>
      </c>
      <c r="X96">
        <f t="shared" si="6"/>
        <v>765948</v>
      </c>
      <c r="Y96">
        <f t="shared" si="5"/>
        <v>6</v>
      </c>
    </row>
    <row r="97" spans="1:25">
      <c r="A97">
        <v>19834268</v>
      </c>
      <c r="B97" t="s">
        <v>91</v>
      </c>
      <c r="C97" t="s">
        <v>49</v>
      </c>
      <c r="D97" t="s">
        <v>23</v>
      </c>
      <c r="E97" t="s">
        <v>92</v>
      </c>
      <c r="F97" t="s">
        <v>83</v>
      </c>
      <c r="G97">
        <v>129295</v>
      </c>
      <c r="H97" t="s">
        <v>26</v>
      </c>
      <c r="I97">
        <v>2</v>
      </c>
      <c r="J97">
        <v>299482</v>
      </c>
      <c r="K97">
        <v>70</v>
      </c>
      <c r="L97">
        <v>118025</v>
      </c>
      <c r="M97">
        <v>34004</v>
      </c>
      <c r="N97">
        <v>17305</v>
      </c>
      <c r="O97" t="s">
        <v>27</v>
      </c>
      <c r="P97">
        <v>0</v>
      </c>
      <c r="Q97" t="s">
        <v>97</v>
      </c>
      <c r="R97">
        <v>1549624551</v>
      </c>
      <c r="S97" t="s">
        <v>39</v>
      </c>
      <c r="T97" t="s">
        <v>72</v>
      </c>
      <c r="U97" t="s">
        <v>27</v>
      </c>
      <c r="W97">
        <f t="shared" si="4"/>
        <v>38</v>
      </c>
      <c r="X97">
        <f t="shared" si="6"/>
        <v>765948</v>
      </c>
      <c r="Y97">
        <f t="shared" si="5"/>
        <v>6</v>
      </c>
    </row>
    <row r="98" spans="1:25">
      <c r="A98">
        <v>19834269</v>
      </c>
      <c r="B98" t="s">
        <v>89</v>
      </c>
      <c r="C98" t="s">
        <v>49</v>
      </c>
      <c r="D98" t="s">
        <v>34</v>
      </c>
      <c r="E98" t="s">
        <v>86</v>
      </c>
      <c r="F98" t="s">
        <v>87</v>
      </c>
      <c r="G98">
        <v>44465</v>
      </c>
      <c r="H98" t="s">
        <v>37</v>
      </c>
      <c r="I98">
        <v>2</v>
      </c>
      <c r="J98">
        <v>299482</v>
      </c>
      <c r="K98">
        <v>70</v>
      </c>
      <c r="L98">
        <v>118025</v>
      </c>
      <c r="M98">
        <v>34004</v>
      </c>
      <c r="N98">
        <v>17305</v>
      </c>
      <c r="O98" t="s">
        <v>27</v>
      </c>
      <c r="P98">
        <v>0</v>
      </c>
      <c r="Q98" t="s">
        <v>43</v>
      </c>
      <c r="R98">
        <v>1549624551</v>
      </c>
      <c r="S98" t="s">
        <v>39</v>
      </c>
      <c r="T98" t="s">
        <v>72</v>
      </c>
      <c r="U98" t="s">
        <v>27</v>
      </c>
      <c r="W98">
        <f t="shared" si="4"/>
        <v>38</v>
      </c>
      <c r="X98">
        <f t="shared" si="6"/>
        <v>765948</v>
      </c>
      <c r="Y98">
        <f t="shared" si="5"/>
        <v>6</v>
      </c>
    </row>
    <row r="99" spans="1:25">
      <c r="A99">
        <v>19834273</v>
      </c>
      <c r="B99" t="s">
        <v>48</v>
      </c>
      <c r="C99" t="s">
        <v>49</v>
      </c>
      <c r="D99" t="s">
        <v>34</v>
      </c>
      <c r="E99" t="s">
        <v>50</v>
      </c>
      <c r="F99" t="s">
        <v>51</v>
      </c>
      <c r="G99">
        <v>29448</v>
      </c>
      <c r="H99" t="s">
        <v>37</v>
      </c>
      <c r="I99">
        <v>2</v>
      </c>
      <c r="J99">
        <v>299482</v>
      </c>
      <c r="K99">
        <v>70</v>
      </c>
      <c r="L99">
        <v>118025</v>
      </c>
      <c r="M99">
        <v>34004</v>
      </c>
      <c r="N99">
        <v>17305</v>
      </c>
      <c r="O99" t="s">
        <v>27</v>
      </c>
      <c r="P99">
        <v>0</v>
      </c>
      <c r="Q99" t="s">
        <v>43</v>
      </c>
      <c r="R99">
        <v>1549624558</v>
      </c>
      <c r="S99" t="s">
        <v>39</v>
      </c>
      <c r="T99" t="s">
        <v>72</v>
      </c>
      <c r="U99" t="s">
        <v>27</v>
      </c>
      <c r="W99">
        <f t="shared" si="4"/>
        <v>38</v>
      </c>
      <c r="X99">
        <f t="shared" si="6"/>
        <v>765955</v>
      </c>
      <c r="Y99">
        <f t="shared" si="5"/>
        <v>6</v>
      </c>
    </row>
    <row r="100" spans="1:25">
      <c r="A100">
        <v>19834278</v>
      </c>
      <c r="B100" t="s">
        <v>48</v>
      </c>
      <c r="C100" t="s">
        <v>49</v>
      </c>
      <c r="D100" t="s">
        <v>34</v>
      </c>
      <c r="E100" t="s">
        <v>50</v>
      </c>
      <c r="F100" t="s">
        <v>51</v>
      </c>
      <c r="G100">
        <v>29448</v>
      </c>
      <c r="H100" t="s">
        <v>37</v>
      </c>
      <c r="I100">
        <v>2</v>
      </c>
      <c r="J100">
        <v>299482</v>
      </c>
      <c r="K100">
        <v>70</v>
      </c>
      <c r="L100">
        <v>118025</v>
      </c>
      <c r="M100">
        <v>34004</v>
      </c>
      <c r="N100">
        <v>17305</v>
      </c>
      <c r="O100" t="s">
        <v>27</v>
      </c>
      <c r="P100">
        <v>0</v>
      </c>
      <c r="Q100" t="s">
        <v>43</v>
      </c>
      <c r="R100">
        <v>1549624564</v>
      </c>
      <c r="S100" t="s">
        <v>39</v>
      </c>
      <c r="T100" t="s">
        <v>72</v>
      </c>
      <c r="U100" t="s">
        <v>27</v>
      </c>
      <c r="W100">
        <f t="shared" si="4"/>
        <v>38</v>
      </c>
      <c r="X100">
        <f t="shared" si="6"/>
        <v>765961</v>
      </c>
      <c r="Y100">
        <f t="shared" si="5"/>
        <v>6</v>
      </c>
    </row>
    <row r="101" spans="1:25">
      <c r="A101">
        <v>19834280</v>
      </c>
      <c r="B101" t="s">
        <v>89</v>
      </c>
      <c r="C101" t="s">
        <v>49</v>
      </c>
      <c r="D101" t="s">
        <v>34</v>
      </c>
      <c r="E101" t="s">
        <v>86</v>
      </c>
      <c r="F101" t="s">
        <v>87</v>
      </c>
      <c r="G101">
        <v>44464</v>
      </c>
      <c r="H101" t="s">
        <v>37</v>
      </c>
      <c r="I101">
        <v>2</v>
      </c>
      <c r="J101">
        <v>299482</v>
      </c>
      <c r="K101">
        <v>70</v>
      </c>
      <c r="L101">
        <v>118025</v>
      </c>
      <c r="M101">
        <v>34004</v>
      </c>
      <c r="N101">
        <v>17305</v>
      </c>
      <c r="O101" t="s">
        <v>27</v>
      </c>
      <c r="P101">
        <v>0</v>
      </c>
      <c r="Q101" t="s">
        <v>43</v>
      </c>
      <c r="R101">
        <v>1549624567</v>
      </c>
      <c r="S101" t="s">
        <v>39</v>
      </c>
      <c r="T101" t="s">
        <v>72</v>
      </c>
      <c r="U101" t="s">
        <v>27</v>
      </c>
      <c r="W101">
        <f t="shared" si="4"/>
        <v>38</v>
      </c>
      <c r="X101">
        <f t="shared" si="6"/>
        <v>765964</v>
      </c>
      <c r="Y101">
        <f t="shared" si="5"/>
        <v>6</v>
      </c>
    </row>
    <row r="102" spans="1:25">
      <c r="A102">
        <v>19834283</v>
      </c>
      <c r="B102" t="s">
        <v>48</v>
      </c>
      <c r="C102" t="s">
        <v>49</v>
      </c>
      <c r="D102" t="s">
        <v>34</v>
      </c>
      <c r="E102" t="s">
        <v>50</v>
      </c>
      <c r="F102" t="s">
        <v>51</v>
      </c>
      <c r="G102">
        <v>29448</v>
      </c>
      <c r="H102" t="s">
        <v>37</v>
      </c>
      <c r="I102">
        <v>2</v>
      </c>
      <c r="J102">
        <v>299482</v>
      </c>
      <c r="K102">
        <v>70</v>
      </c>
      <c r="L102">
        <v>118025</v>
      </c>
      <c r="M102">
        <v>34004</v>
      </c>
      <c r="N102">
        <v>17305</v>
      </c>
      <c r="O102" t="s">
        <v>27</v>
      </c>
      <c r="P102">
        <v>0</v>
      </c>
      <c r="Q102" t="s">
        <v>43</v>
      </c>
      <c r="R102">
        <v>1549624581</v>
      </c>
      <c r="S102" t="s">
        <v>39</v>
      </c>
      <c r="T102" t="s">
        <v>72</v>
      </c>
      <c r="U102" t="s">
        <v>27</v>
      </c>
      <c r="W102">
        <f t="shared" si="4"/>
        <v>38</v>
      </c>
      <c r="X102">
        <f t="shared" si="6"/>
        <v>765978</v>
      </c>
      <c r="Y102">
        <f t="shared" si="5"/>
        <v>6</v>
      </c>
    </row>
    <row r="103" spans="1:25">
      <c r="A103">
        <v>19834285</v>
      </c>
      <c r="B103" t="s">
        <v>48</v>
      </c>
      <c r="C103" t="s">
        <v>49</v>
      </c>
      <c r="D103" t="s">
        <v>34</v>
      </c>
      <c r="E103" t="s">
        <v>50</v>
      </c>
      <c r="F103" t="s">
        <v>51</v>
      </c>
      <c r="G103">
        <v>29448</v>
      </c>
      <c r="H103" t="s">
        <v>37</v>
      </c>
      <c r="I103">
        <v>2</v>
      </c>
      <c r="J103">
        <v>299482</v>
      </c>
      <c r="K103">
        <v>70</v>
      </c>
      <c r="L103">
        <v>118025</v>
      </c>
      <c r="M103">
        <v>34004</v>
      </c>
      <c r="N103">
        <v>17305</v>
      </c>
      <c r="O103" t="s">
        <v>27</v>
      </c>
      <c r="P103">
        <v>0</v>
      </c>
      <c r="Q103" t="s">
        <v>43</v>
      </c>
      <c r="R103">
        <v>1549624584</v>
      </c>
      <c r="S103" t="s">
        <v>39</v>
      </c>
      <c r="T103" t="s">
        <v>72</v>
      </c>
      <c r="U103" t="s">
        <v>27</v>
      </c>
      <c r="W103">
        <f t="shared" si="4"/>
        <v>38</v>
      </c>
      <c r="X103">
        <f t="shared" si="6"/>
        <v>765981</v>
      </c>
      <c r="Y103">
        <f t="shared" si="5"/>
        <v>6</v>
      </c>
    </row>
    <row r="104" spans="1:25">
      <c r="A104">
        <v>19834286</v>
      </c>
      <c r="B104" t="s">
        <v>89</v>
      </c>
      <c r="C104" t="s">
        <v>49</v>
      </c>
      <c r="D104" t="s">
        <v>34</v>
      </c>
      <c r="E104" t="s">
        <v>86</v>
      </c>
      <c r="F104" t="s">
        <v>87</v>
      </c>
      <c r="G104">
        <v>44465</v>
      </c>
      <c r="H104" t="s">
        <v>37</v>
      </c>
      <c r="I104">
        <v>2</v>
      </c>
      <c r="J104">
        <v>299482</v>
      </c>
      <c r="K104">
        <v>70</v>
      </c>
      <c r="L104">
        <v>118025</v>
      </c>
      <c r="M104">
        <v>34004</v>
      </c>
      <c r="N104">
        <v>17305</v>
      </c>
      <c r="O104" t="s">
        <v>27</v>
      </c>
      <c r="P104">
        <v>0</v>
      </c>
      <c r="Q104" t="s">
        <v>43</v>
      </c>
      <c r="R104">
        <v>1549624586</v>
      </c>
      <c r="S104" t="s">
        <v>39</v>
      </c>
      <c r="T104" t="s">
        <v>72</v>
      </c>
      <c r="U104" t="s">
        <v>27</v>
      </c>
      <c r="W104">
        <f t="shared" si="4"/>
        <v>38</v>
      </c>
      <c r="X104">
        <f t="shared" si="6"/>
        <v>765983</v>
      </c>
      <c r="Y104">
        <f t="shared" si="5"/>
        <v>6</v>
      </c>
    </row>
    <row r="105" spans="1:25">
      <c r="A105">
        <v>19834301</v>
      </c>
      <c r="B105" t="s">
        <v>41</v>
      </c>
      <c r="C105" t="s">
        <v>22</v>
      </c>
      <c r="D105" t="s">
        <v>34</v>
      </c>
      <c r="E105" t="s">
        <v>42</v>
      </c>
      <c r="F105" t="s">
        <v>27</v>
      </c>
      <c r="G105" t="s">
        <v>27</v>
      </c>
      <c r="H105" t="s">
        <v>37</v>
      </c>
      <c r="I105">
        <v>2</v>
      </c>
      <c r="J105">
        <v>298430</v>
      </c>
      <c r="K105">
        <v>50</v>
      </c>
      <c r="L105">
        <v>17305</v>
      </c>
      <c r="M105">
        <v>34004</v>
      </c>
      <c r="N105">
        <v>17305</v>
      </c>
      <c r="O105" t="s">
        <v>27</v>
      </c>
      <c r="P105">
        <v>0</v>
      </c>
      <c r="Q105" t="s">
        <v>43</v>
      </c>
      <c r="R105">
        <v>1549624618</v>
      </c>
      <c r="S105" t="s">
        <v>39</v>
      </c>
      <c r="T105" t="s">
        <v>72</v>
      </c>
      <c r="U105" t="s">
        <v>27</v>
      </c>
      <c r="W105">
        <f t="shared" si="4"/>
        <v>38</v>
      </c>
      <c r="X105">
        <f t="shared" si="6"/>
        <v>766015</v>
      </c>
      <c r="Y105">
        <f t="shared" si="5"/>
        <v>6</v>
      </c>
    </row>
    <row r="106" spans="1:25">
      <c r="A106">
        <v>19834329</v>
      </c>
      <c r="B106" t="s">
        <v>73</v>
      </c>
      <c r="C106" t="s">
        <v>22</v>
      </c>
      <c r="D106" t="s">
        <v>23</v>
      </c>
      <c r="E106" t="s">
        <v>50</v>
      </c>
      <c r="F106" t="s">
        <v>74</v>
      </c>
      <c r="G106">
        <v>118033</v>
      </c>
      <c r="H106" t="s">
        <v>26</v>
      </c>
      <c r="I106">
        <v>1</v>
      </c>
      <c r="J106">
        <v>299494</v>
      </c>
      <c r="K106">
        <v>70</v>
      </c>
      <c r="L106">
        <v>118033</v>
      </c>
      <c r="M106">
        <v>34004</v>
      </c>
      <c r="N106">
        <v>17305</v>
      </c>
      <c r="O106" t="s">
        <v>27</v>
      </c>
      <c r="P106">
        <v>0</v>
      </c>
      <c r="Q106" t="s">
        <v>98</v>
      </c>
      <c r="R106">
        <v>1549624703</v>
      </c>
      <c r="S106" t="s">
        <v>39</v>
      </c>
      <c r="T106" t="s">
        <v>72</v>
      </c>
      <c r="U106" t="s">
        <v>27</v>
      </c>
      <c r="W106">
        <f t="shared" si="4"/>
        <v>38</v>
      </c>
      <c r="X106">
        <f t="shared" si="6"/>
        <v>766100</v>
      </c>
      <c r="Y106">
        <f t="shared" si="5"/>
        <v>6</v>
      </c>
    </row>
    <row r="107" spans="1:25">
      <c r="A107">
        <v>19834331</v>
      </c>
      <c r="B107" t="s">
        <v>41</v>
      </c>
      <c r="C107" t="s">
        <v>22</v>
      </c>
      <c r="D107" t="s">
        <v>34</v>
      </c>
      <c r="E107" t="s">
        <v>42</v>
      </c>
      <c r="F107" t="s">
        <v>27</v>
      </c>
      <c r="G107" t="s">
        <v>27</v>
      </c>
      <c r="H107" t="s">
        <v>37</v>
      </c>
      <c r="I107">
        <v>2</v>
      </c>
      <c r="J107">
        <v>298430</v>
      </c>
      <c r="K107">
        <v>50</v>
      </c>
      <c r="L107">
        <v>17305</v>
      </c>
      <c r="M107">
        <v>34004</v>
      </c>
      <c r="N107">
        <v>17305</v>
      </c>
      <c r="O107" t="s">
        <v>27</v>
      </c>
      <c r="P107">
        <v>0</v>
      </c>
      <c r="Q107" t="s">
        <v>43</v>
      </c>
      <c r="R107">
        <v>1549624704</v>
      </c>
      <c r="S107" t="s">
        <v>39</v>
      </c>
      <c r="T107" t="s">
        <v>72</v>
      </c>
      <c r="U107" t="s">
        <v>27</v>
      </c>
      <c r="W107">
        <f t="shared" si="4"/>
        <v>38</v>
      </c>
      <c r="X107">
        <f t="shared" si="6"/>
        <v>766101</v>
      </c>
      <c r="Y107">
        <f t="shared" si="5"/>
        <v>6</v>
      </c>
    </row>
    <row r="108" spans="1:25">
      <c r="A108">
        <v>19834340</v>
      </c>
      <c r="B108" t="s">
        <v>99</v>
      </c>
      <c r="C108" t="s">
        <v>22</v>
      </c>
      <c r="D108" t="s">
        <v>53</v>
      </c>
      <c r="E108" t="s">
        <v>50</v>
      </c>
      <c r="F108" t="s">
        <v>74</v>
      </c>
      <c r="G108">
        <v>118033</v>
      </c>
      <c r="H108" t="s">
        <v>56</v>
      </c>
      <c r="I108">
        <v>1</v>
      </c>
      <c r="J108">
        <v>299494</v>
      </c>
      <c r="K108">
        <v>70</v>
      </c>
      <c r="L108">
        <v>118033</v>
      </c>
      <c r="M108">
        <v>34004</v>
      </c>
      <c r="N108">
        <v>17305</v>
      </c>
      <c r="O108" t="s">
        <v>27</v>
      </c>
      <c r="P108">
        <v>0</v>
      </c>
      <c r="Q108" t="s">
        <v>100</v>
      </c>
      <c r="R108">
        <v>1549624736</v>
      </c>
      <c r="S108" t="s">
        <v>39</v>
      </c>
      <c r="T108" t="s">
        <v>72</v>
      </c>
      <c r="U108" t="s">
        <v>27</v>
      </c>
      <c r="W108">
        <f t="shared" si="4"/>
        <v>38</v>
      </c>
      <c r="X108">
        <f t="shared" si="6"/>
        <v>766133</v>
      </c>
      <c r="Y108">
        <f t="shared" si="5"/>
        <v>6</v>
      </c>
    </row>
    <row r="109" spans="1:25">
      <c r="A109">
        <v>19834341</v>
      </c>
      <c r="B109" t="s">
        <v>41</v>
      </c>
      <c r="C109" t="s">
        <v>22</v>
      </c>
      <c r="D109" t="s">
        <v>34</v>
      </c>
      <c r="E109" t="s">
        <v>42</v>
      </c>
      <c r="F109" t="s">
        <v>27</v>
      </c>
      <c r="G109" t="s">
        <v>27</v>
      </c>
      <c r="H109" t="s">
        <v>37</v>
      </c>
      <c r="I109">
        <v>2</v>
      </c>
      <c r="J109">
        <v>298430</v>
      </c>
      <c r="K109">
        <v>50</v>
      </c>
      <c r="L109">
        <v>17305</v>
      </c>
      <c r="M109">
        <v>34004</v>
      </c>
      <c r="N109">
        <v>17305</v>
      </c>
      <c r="O109" t="s">
        <v>27</v>
      </c>
      <c r="P109">
        <v>0</v>
      </c>
      <c r="Q109" t="s">
        <v>43</v>
      </c>
      <c r="R109">
        <v>1549624737</v>
      </c>
      <c r="S109" t="s">
        <v>39</v>
      </c>
      <c r="T109" t="s">
        <v>72</v>
      </c>
      <c r="U109" t="s">
        <v>27</v>
      </c>
      <c r="W109">
        <f t="shared" si="4"/>
        <v>38</v>
      </c>
      <c r="X109">
        <f t="shared" si="6"/>
        <v>766134</v>
      </c>
      <c r="Y109">
        <f t="shared" si="5"/>
        <v>6</v>
      </c>
    </row>
    <row r="110" spans="1:25">
      <c r="A110">
        <v>19834346</v>
      </c>
      <c r="B110" t="s">
        <v>48</v>
      </c>
      <c r="C110" t="s">
        <v>49</v>
      </c>
      <c r="D110" t="s">
        <v>34</v>
      </c>
      <c r="E110" t="s">
        <v>50</v>
      </c>
      <c r="F110" t="s">
        <v>51</v>
      </c>
      <c r="G110">
        <v>29448</v>
      </c>
      <c r="H110" t="s">
        <v>37</v>
      </c>
      <c r="I110">
        <v>2</v>
      </c>
      <c r="J110">
        <v>299482</v>
      </c>
      <c r="K110">
        <v>70</v>
      </c>
      <c r="L110">
        <v>118025</v>
      </c>
      <c r="M110">
        <v>34004</v>
      </c>
      <c r="N110">
        <v>17305</v>
      </c>
      <c r="O110" t="s">
        <v>27</v>
      </c>
      <c r="P110">
        <v>0</v>
      </c>
      <c r="Q110" t="s">
        <v>43</v>
      </c>
      <c r="R110">
        <v>1549624741</v>
      </c>
      <c r="S110" t="s">
        <v>39</v>
      </c>
      <c r="T110" t="s">
        <v>72</v>
      </c>
      <c r="U110" t="s">
        <v>27</v>
      </c>
      <c r="W110">
        <f t="shared" si="4"/>
        <v>38</v>
      </c>
      <c r="X110">
        <f t="shared" si="6"/>
        <v>766138</v>
      </c>
      <c r="Y110">
        <f t="shared" si="5"/>
        <v>6</v>
      </c>
    </row>
    <row r="111" spans="1:25">
      <c r="A111">
        <v>19834350</v>
      </c>
      <c r="B111" t="s">
        <v>99</v>
      </c>
      <c r="C111" t="s">
        <v>22</v>
      </c>
      <c r="D111" t="s">
        <v>53</v>
      </c>
      <c r="E111" t="s">
        <v>50</v>
      </c>
      <c r="F111" t="s">
        <v>74</v>
      </c>
      <c r="G111">
        <v>118025</v>
      </c>
      <c r="H111" t="s">
        <v>56</v>
      </c>
      <c r="I111">
        <v>1</v>
      </c>
      <c r="J111">
        <v>299482</v>
      </c>
      <c r="K111">
        <v>70</v>
      </c>
      <c r="L111">
        <v>118025</v>
      </c>
      <c r="M111">
        <v>34004</v>
      </c>
      <c r="N111">
        <v>17305</v>
      </c>
      <c r="O111" t="s">
        <v>27</v>
      </c>
      <c r="P111">
        <v>0</v>
      </c>
      <c r="Q111" t="s">
        <v>101</v>
      </c>
      <c r="R111">
        <v>1549624766</v>
      </c>
      <c r="S111" t="s">
        <v>39</v>
      </c>
      <c r="T111" t="s">
        <v>72</v>
      </c>
      <c r="U111" t="s">
        <v>27</v>
      </c>
      <c r="W111">
        <f t="shared" si="4"/>
        <v>38</v>
      </c>
      <c r="X111">
        <f t="shared" si="6"/>
        <v>766163</v>
      </c>
      <c r="Y111">
        <f t="shared" si="5"/>
        <v>6</v>
      </c>
    </row>
    <row r="112" spans="1:25">
      <c r="A112">
        <v>19834351</v>
      </c>
      <c r="B112" t="s">
        <v>41</v>
      </c>
      <c r="C112" t="s">
        <v>22</v>
      </c>
      <c r="D112" t="s">
        <v>34</v>
      </c>
      <c r="E112" t="s">
        <v>42</v>
      </c>
      <c r="F112" t="s">
        <v>27</v>
      </c>
      <c r="G112" t="s">
        <v>27</v>
      </c>
      <c r="H112" t="s">
        <v>37</v>
      </c>
      <c r="I112">
        <v>2</v>
      </c>
      <c r="J112">
        <v>298430</v>
      </c>
      <c r="K112">
        <v>50</v>
      </c>
      <c r="L112">
        <v>17305</v>
      </c>
      <c r="M112">
        <v>34004</v>
      </c>
      <c r="N112">
        <v>17305</v>
      </c>
      <c r="O112" t="s">
        <v>27</v>
      </c>
      <c r="P112">
        <v>0</v>
      </c>
      <c r="Q112" t="s">
        <v>43</v>
      </c>
      <c r="R112">
        <v>1549624767</v>
      </c>
      <c r="S112" t="s">
        <v>39</v>
      </c>
      <c r="T112" t="s">
        <v>72</v>
      </c>
      <c r="U112" t="s">
        <v>27</v>
      </c>
      <c r="W112">
        <f t="shared" si="4"/>
        <v>38</v>
      </c>
      <c r="X112">
        <f t="shared" si="6"/>
        <v>766164</v>
      </c>
      <c r="Y112">
        <f t="shared" si="5"/>
        <v>6</v>
      </c>
    </row>
    <row r="113" spans="1:25">
      <c r="A113">
        <v>19834378</v>
      </c>
      <c r="B113" t="s">
        <v>52</v>
      </c>
      <c r="C113" t="s">
        <v>22</v>
      </c>
      <c r="D113" t="s">
        <v>53</v>
      </c>
      <c r="E113" t="s">
        <v>54</v>
      </c>
      <c r="F113" t="s">
        <v>55</v>
      </c>
      <c r="G113">
        <v>276100</v>
      </c>
      <c r="H113" t="s">
        <v>56</v>
      </c>
      <c r="I113">
        <v>1</v>
      </c>
      <c r="J113">
        <v>298430</v>
      </c>
      <c r="K113">
        <v>50</v>
      </c>
      <c r="L113">
        <v>17305</v>
      </c>
      <c r="M113">
        <v>34004</v>
      </c>
      <c r="N113">
        <v>17305</v>
      </c>
      <c r="O113" t="s">
        <v>27</v>
      </c>
      <c r="P113">
        <v>0</v>
      </c>
      <c r="Q113" t="s">
        <v>102</v>
      </c>
      <c r="R113">
        <v>1549624810</v>
      </c>
      <c r="S113" t="s">
        <v>39</v>
      </c>
      <c r="T113" t="s">
        <v>72</v>
      </c>
      <c r="U113" t="s">
        <v>27</v>
      </c>
      <c r="W113">
        <f t="shared" si="4"/>
        <v>38</v>
      </c>
      <c r="X113">
        <f t="shared" si="6"/>
        <v>766207</v>
      </c>
      <c r="Y113">
        <f t="shared" si="5"/>
        <v>6</v>
      </c>
    </row>
    <row r="114" spans="1:25">
      <c r="A114">
        <v>19834379</v>
      </c>
      <c r="B114" t="s">
        <v>41</v>
      </c>
      <c r="C114" t="s">
        <v>22</v>
      </c>
      <c r="D114" t="s">
        <v>34</v>
      </c>
      <c r="E114" t="s">
        <v>42</v>
      </c>
      <c r="F114" t="s">
        <v>27</v>
      </c>
      <c r="G114" t="s">
        <v>27</v>
      </c>
      <c r="H114" t="s">
        <v>37</v>
      </c>
      <c r="I114">
        <v>2</v>
      </c>
      <c r="J114">
        <v>298430</v>
      </c>
      <c r="K114">
        <v>50</v>
      </c>
      <c r="L114">
        <v>17305</v>
      </c>
      <c r="M114">
        <v>34004</v>
      </c>
      <c r="N114">
        <v>17305</v>
      </c>
      <c r="O114" t="s">
        <v>27</v>
      </c>
      <c r="P114">
        <v>0</v>
      </c>
      <c r="Q114" t="s">
        <v>43</v>
      </c>
      <c r="R114">
        <v>1549624812</v>
      </c>
      <c r="S114" t="s">
        <v>39</v>
      </c>
      <c r="T114" t="s">
        <v>72</v>
      </c>
      <c r="U114" t="s">
        <v>27</v>
      </c>
      <c r="W114">
        <f t="shared" si="4"/>
        <v>38</v>
      </c>
      <c r="X114">
        <f t="shared" si="6"/>
        <v>766209</v>
      </c>
      <c r="Y114">
        <f t="shared" si="5"/>
        <v>6</v>
      </c>
    </row>
    <row r="115" spans="1:25">
      <c r="A115">
        <v>19834389</v>
      </c>
      <c r="B115" t="s">
        <v>52</v>
      </c>
      <c r="C115" t="s">
        <v>22</v>
      </c>
      <c r="D115" t="s">
        <v>53</v>
      </c>
      <c r="E115" t="s">
        <v>54</v>
      </c>
      <c r="F115" t="s">
        <v>55</v>
      </c>
      <c r="G115">
        <v>276100</v>
      </c>
      <c r="H115" t="s">
        <v>56</v>
      </c>
      <c r="I115">
        <v>1</v>
      </c>
      <c r="J115">
        <v>298430</v>
      </c>
      <c r="K115">
        <v>50</v>
      </c>
      <c r="L115">
        <v>17305</v>
      </c>
      <c r="M115">
        <v>34004</v>
      </c>
      <c r="N115">
        <v>17305</v>
      </c>
      <c r="O115" t="s">
        <v>27</v>
      </c>
      <c r="P115">
        <v>0</v>
      </c>
      <c r="Q115" t="s">
        <v>102</v>
      </c>
      <c r="R115">
        <v>1549624854</v>
      </c>
      <c r="S115" t="s">
        <v>39</v>
      </c>
      <c r="T115" t="s">
        <v>72</v>
      </c>
      <c r="U115" t="s">
        <v>27</v>
      </c>
      <c r="W115">
        <f t="shared" si="4"/>
        <v>38</v>
      </c>
      <c r="X115">
        <f t="shared" si="6"/>
        <v>766251</v>
      </c>
      <c r="Y115">
        <f t="shared" si="5"/>
        <v>6</v>
      </c>
    </row>
    <row r="116" spans="1:25">
      <c r="A116">
        <v>19834390</v>
      </c>
      <c r="B116" t="s">
        <v>41</v>
      </c>
      <c r="C116" t="s">
        <v>22</v>
      </c>
      <c r="D116" t="s">
        <v>34</v>
      </c>
      <c r="E116" t="s">
        <v>42</v>
      </c>
      <c r="F116" t="s">
        <v>27</v>
      </c>
      <c r="G116" t="s">
        <v>27</v>
      </c>
      <c r="H116" t="s">
        <v>37</v>
      </c>
      <c r="I116">
        <v>2</v>
      </c>
      <c r="J116">
        <v>298430</v>
      </c>
      <c r="K116">
        <v>50</v>
      </c>
      <c r="L116">
        <v>17305</v>
      </c>
      <c r="M116">
        <v>34004</v>
      </c>
      <c r="N116">
        <v>17305</v>
      </c>
      <c r="O116" t="s">
        <v>27</v>
      </c>
      <c r="P116">
        <v>0</v>
      </c>
      <c r="Q116" t="s">
        <v>43</v>
      </c>
      <c r="R116">
        <v>1549624855</v>
      </c>
      <c r="S116" t="s">
        <v>39</v>
      </c>
      <c r="T116" t="s">
        <v>72</v>
      </c>
      <c r="U116" t="s">
        <v>27</v>
      </c>
      <c r="W116">
        <f t="shared" si="4"/>
        <v>38</v>
      </c>
      <c r="X116">
        <f t="shared" si="6"/>
        <v>766252</v>
      </c>
      <c r="Y116">
        <f t="shared" si="5"/>
        <v>6</v>
      </c>
    </row>
    <row r="117" spans="1:25">
      <c r="A117">
        <v>19834399</v>
      </c>
      <c r="B117" t="s">
        <v>99</v>
      </c>
      <c r="C117" t="s">
        <v>22</v>
      </c>
      <c r="D117" t="s">
        <v>53</v>
      </c>
      <c r="E117" t="s">
        <v>50</v>
      </c>
      <c r="F117" t="s">
        <v>74</v>
      </c>
      <c r="G117">
        <v>118025</v>
      </c>
      <c r="H117" t="s">
        <v>56</v>
      </c>
      <c r="I117">
        <v>1</v>
      </c>
      <c r="J117">
        <v>299482</v>
      </c>
      <c r="K117">
        <v>70</v>
      </c>
      <c r="L117">
        <v>118025</v>
      </c>
      <c r="M117">
        <v>34004</v>
      </c>
      <c r="N117">
        <v>17305</v>
      </c>
      <c r="O117" t="s">
        <v>27</v>
      </c>
      <c r="P117">
        <v>0</v>
      </c>
      <c r="Q117" t="s">
        <v>103</v>
      </c>
      <c r="R117">
        <v>1549624893</v>
      </c>
      <c r="S117" t="s">
        <v>39</v>
      </c>
      <c r="T117" t="s">
        <v>72</v>
      </c>
      <c r="U117" t="s">
        <v>27</v>
      </c>
      <c r="W117">
        <f t="shared" si="4"/>
        <v>38</v>
      </c>
      <c r="X117">
        <f t="shared" si="6"/>
        <v>766290</v>
      </c>
      <c r="Y117">
        <f t="shared" si="5"/>
        <v>6</v>
      </c>
    </row>
    <row r="118" spans="1:25">
      <c r="A118">
        <v>19834400</v>
      </c>
      <c r="B118" t="s">
        <v>41</v>
      </c>
      <c r="C118" t="s">
        <v>22</v>
      </c>
      <c r="D118" t="s">
        <v>34</v>
      </c>
      <c r="E118" t="s">
        <v>42</v>
      </c>
      <c r="F118" t="s">
        <v>27</v>
      </c>
      <c r="G118" t="s">
        <v>27</v>
      </c>
      <c r="H118" t="s">
        <v>37</v>
      </c>
      <c r="I118">
        <v>2</v>
      </c>
      <c r="J118">
        <v>298430</v>
      </c>
      <c r="K118">
        <v>50</v>
      </c>
      <c r="L118">
        <v>17305</v>
      </c>
      <c r="M118">
        <v>34004</v>
      </c>
      <c r="N118">
        <v>17305</v>
      </c>
      <c r="O118" t="s">
        <v>27</v>
      </c>
      <c r="P118">
        <v>0</v>
      </c>
      <c r="Q118" t="s">
        <v>43</v>
      </c>
      <c r="R118">
        <v>1549624894</v>
      </c>
      <c r="S118" t="s">
        <v>39</v>
      </c>
      <c r="T118" t="s">
        <v>72</v>
      </c>
      <c r="U118" t="s">
        <v>27</v>
      </c>
      <c r="W118">
        <f t="shared" si="4"/>
        <v>38</v>
      </c>
      <c r="X118">
        <f t="shared" si="6"/>
        <v>766291</v>
      </c>
      <c r="Y118">
        <f t="shared" si="5"/>
        <v>6</v>
      </c>
    </row>
    <row r="119" spans="1:25">
      <c r="A119">
        <v>19834405</v>
      </c>
      <c r="B119" t="s">
        <v>99</v>
      </c>
      <c r="C119" t="s">
        <v>22</v>
      </c>
      <c r="D119" t="s">
        <v>53</v>
      </c>
      <c r="E119" t="s">
        <v>50</v>
      </c>
      <c r="F119" t="s">
        <v>74</v>
      </c>
      <c r="G119">
        <v>118033</v>
      </c>
      <c r="H119" t="s">
        <v>56</v>
      </c>
      <c r="I119">
        <v>1</v>
      </c>
      <c r="J119">
        <v>299494</v>
      </c>
      <c r="K119">
        <v>70</v>
      </c>
      <c r="L119">
        <v>118033</v>
      </c>
      <c r="M119">
        <v>34004</v>
      </c>
      <c r="N119">
        <v>17305</v>
      </c>
      <c r="O119" t="s">
        <v>27</v>
      </c>
      <c r="P119">
        <v>0</v>
      </c>
      <c r="Q119" t="s">
        <v>104</v>
      </c>
      <c r="R119">
        <v>1549624907</v>
      </c>
      <c r="S119" t="s">
        <v>39</v>
      </c>
      <c r="T119" t="s">
        <v>72</v>
      </c>
      <c r="U119" t="s">
        <v>27</v>
      </c>
      <c r="W119">
        <f t="shared" si="4"/>
        <v>38</v>
      </c>
      <c r="X119">
        <f t="shared" si="6"/>
        <v>766304</v>
      </c>
      <c r="Y119">
        <f t="shared" si="5"/>
        <v>6</v>
      </c>
    </row>
    <row r="120" spans="1:25">
      <c r="A120">
        <v>19834406</v>
      </c>
      <c r="B120" t="s">
        <v>41</v>
      </c>
      <c r="C120" t="s">
        <v>22</v>
      </c>
      <c r="D120" t="s">
        <v>34</v>
      </c>
      <c r="E120" t="s">
        <v>42</v>
      </c>
      <c r="F120" t="s">
        <v>27</v>
      </c>
      <c r="G120" t="s">
        <v>27</v>
      </c>
      <c r="H120" t="s">
        <v>37</v>
      </c>
      <c r="I120">
        <v>2</v>
      </c>
      <c r="J120">
        <v>298430</v>
      </c>
      <c r="K120">
        <v>50</v>
      </c>
      <c r="L120">
        <v>17305</v>
      </c>
      <c r="M120">
        <v>34004</v>
      </c>
      <c r="N120">
        <v>17305</v>
      </c>
      <c r="O120" t="s">
        <v>27</v>
      </c>
      <c r="P120">
        <v>0</v>
      </c>
      <c r="Q120" t="s">
        <v>43</v>
      </c>
      <c r="R120">
        <v>1549624908</v>
      </c>
      <c r="S120" t="s">
        <v>39</v>
      </c>
      <c r="T120" t="s">
        <v>72</v>
      </c>
      <c r="U120" t="s">
        <v>27</v>
      </c>
      <c r="W120">
        <f t="shared" si="4"/>
        <v>38</v>
      </c>
      <c r="X120">
        <f t="shared" si="6"/>
        <v>766305</v>
      </c>
      <c r="Y120">
        <f t="shared" si="5"/>
        <v>6</v>
      </c>
    </row>
    <row r="121" spans="1:25">
      <c r="A121">
        <v>19834417</v>
      </c>
      <c r="B121" t="s">
        <v>41</v>
      </c>
      <c r="C121" t="s">
        <v>22</v>
      </c>
      <c r="D121" t="s">
        <v>34</v>
      </c>
      <c r="E121" t="s">
        <v>42</v>
      </c>
      <c r="F121" t="s">
        <v>27</v>
      </c>
      <c r="G121" t="s">
        <v>27</v>
      </c>
      <c r="H121" t="s">
        <v>37</v>
      </c>
      <c r="I121">
        <v>2</v>
      </c>
      <c r="J121">
        <v>298430</v>
      </c>
      <c r="K121">
        <v>50</v>
      </c>
      <c r="L121">
        <v>17305</v>
      </c>
      <c r="M121">
        <v>34004</v>
      </c>
      <c r="N121">
        <v>17305</v>
      </c>
      <c r="O121" t="s">
        <v>27</v>
      </c>
      <c r="P121">
        <v>0</v>
      </c>
      <c r="Q121" t="s">
        <v>43</v>
      </c>
      <c r="R121">
        <v>1549624937</v>
      </c>
      <c r="S121" t="s">
        <v>39</v>
      </c>
      <c r="T121" t="s">
        <v>72</v>
      </c>
      <c r="U121" t="s">
        <v>27</v>
      </c>
      <c r="W121">
        <f t="shared" si="4"/>
        <v>38</v>
      </c>
      <c r="X121">
        <f t="shared" si="6"/>
        <v>766334</v>
      </c>
      <c r="Y121">
        <f t="shared" si="5"/>
        <v>6</v>
      </c>
    </row>
    <row r="122" spans="1:25">
      <c r="A122">
        <v>19834418</v>
      </c>
      <c r="B122" t="s">
        <v>48</v>
      </c>
      <c r="C122" t="s">
        <v>49</v>
      </c>
      <c r="D122" t="s">
        <v>34</v>
      </c>
      <c r="E122" t="s">
        <v>50</v>
      </c>
      <c r="F122" t="s">
        <v>51</v>
      </c>
      <c r="G122">
        <v>29407</v>
      </c>
      <c r="H122" t="s">
        <v>37</v>
      </c>
      <c r="I122">
        <v>2</v>
      </c>
      <c r="J122">
        <v>298431</v>
      </c>
      <c r="K122">
        <v>70</v>
      </c>
      <c r="L122">
        <v>117452</v>
      </c>
      <c r="M122">
        <v>34004</v>
      </c>
      <c r="N122">
        <v>17305</v>
      </c>
      <c r="O122" t="s">
        <v>27</v>
      </c>
      <c r="P122">
        <v>0</v>
      </c>
      <c r="Q122" t="s">
        <v>43</v>
      </c>
      <c r="R122">
        <v>1549624941</v>
      </c>
      <c r="S122" t="s">
        <v>39</v>
      </c>
      <c r="T122" t="s">
        <v>72</v>
      </c>
      <c r="U122" t="s">
        <v>27</v>
      </c>
      <c r="W122">
        <f t="shared" si="4"/>
        <v>38</v>
      </c>
      <c r="X122">
        <f t="shared" si="6"/>
        <v>766338</v>
      </c>
      <c r="Y122">
        <f t="shared" si="5"/>
        <v>6</v>
      </c>
    </row>
    <row r="123" spans="1:25">
      <c r="A123">
        <v>19834530</v>
      </c>
      <c r="B123" t="s">
        <v>80</v>
      </c>
      <c r="C123" t="s">
        <v>49</v>
      </c>
      <c r="D123" t="s">
        <v>81</v>
      </c>
      <c r="E123" t="s">
        <v>82</v>
      </c>
      <c r="F123" t="s">
        <v>83</v>
      </c>
      <c r="G123">
        <v>129296</v>
      </c>
      <c r="H123" t="s">
        <v>26</v>
      </c>
      <c r="I123">
        <v>2</v>
      </c>
      <c r="J123">
        <v>298431</v>
      </c>
      <c r="K123">
        <v>70</v>
      </c>
      <c r="L123">
        <v>117452</v>
      </c>
      <c r="M123">
        <v>34004</v>
      </c>
      <c r="N123">
        <v>17305</v>
      </c>
      <c r="O123" t="s">
        <v>27</v>
      </c>
      <c r="P123">
        <v>0</v>
      </c>
      <c r="Q123" t="s">
        <v>105</v>
      </c>
      <c r="R123">
        <v>1549625274</v>
      </c>
      <c r="S123" t="s">
        <v>39</v>
      </c>
      <c r="T123" t="s">
        <v>72</v>
      </c>
      <c r="U123" t="s">
        <v>27</v>
      </c>
      <c r="W123">
        <f t="shared" si="4"/>
        <v>38</v>
      </c>
      <c r="X123">
        <f t="shared" si="6"/>
        <v>766671</v>
      </c>
      <c r="Y123">
        <f t="shared" si="5"/>
        <v>6</v>
      </c>
    </row>
    <row r="124" spans="1:25">
      <c r="A124">
        <v>19834531</v>
      </c>
      <c r="B124" t="s">
        <v>85</v>
      </c>
      <c r="C124" t="s">
        <v>49</v>
      </c>
      <c r="D124" t="s">
        <v>23</v>
      </c>
      <c r="E124" t="s">
        <v>86</v>
      </c>
      <c r="F124" t="s">
        <v>87</v>
      </c>
      <c r="G124">
        <v>44466</v>
      </c>
      <c r="H124" t="s">
        <v>26</v>
      </c>
      <c r="I124">
        <v>2</v>
      </c>
      <c r="J124">
        <v>298431</v>
      </c>
      <c r="K124">
        <v>70</v>
      </c>
      <c r="L124">
        <v>117452</v>
      </c>
      <c r="M124">
        <v>34004</v>
      </c>
      <c r="N124">
        <v>17305</v>
      </c>
      <c r="O124" t="s">
        <v>27</v>
      </c>
      <c r="P124">
        <v>0</v>
      </c>
      <c r="Q124" t="s">
        <v>106</v>
      </c>
      <c r="R124">
        <v>1549625274</v>
      </c>
      <c r="S124" t="s">
        <v>39</v>
      </c>
      <c r="T124" t="s">
        <v>72</v>
      </c>
      <c r="U124" t="s">
        <v>27</v>
      </c>
      <c r="W124">
        <f t="shared" si="4"/>
        <v>38</v>
      </c>
      <c r="X124">
        <f t="shared" si="6"/>
        <v>766671</v>
      </c>
      <c r="Y124">
        <f t="shared" si="5"/>
        <v>6</v>
      </c>
    </row>
    <row r="125" spans="1:25">
      <c r="A125">
        <v>19834532</v>
      </c>
      <c r="B125" t="s">
        <v>80</v>
      </c>
      <c r="C125" t="s">
        <v>49</v>
      </c>
      <c r="D125" t="s">
        <v>81</v>
      </c>
      <c r="E125" t="s">
        <v>82</v>
      </c>
      <c r="F125" t="s">
        <v>83</v>
      </c>
      <c r="G125">
        <v>129297</v>
      </c>
      <c r="H125" t="s">
        <v>26</v>
      </c>
      <c r="I125">
        <v>2</v>
      </c>
      <c r="J125">
        <v>298431</v>
      </c>
      <c r="K125">
        <v>70</v>
      </c>
      <c r="L125">
        <v>117452</v>
      </c>
      <c r="M125">
        <v>34004</v>
      </c>
      <c r="N125">
        <v>17305</v>
      </c>
      <c r="O125" t="s">
        <v>27</v>
      </c>
      <c r="P125">
        <v>0</v>
      </c>
      <c r="Q125" t="s">
        <v>107</v>
      </c>
      <c r="R125">
        <v>1549625274</v>
      </c>
      <c r="S125" t="s">
        <v>39</v>
      </c>
      <c r="T125" t="s">
        <v>72</v>
      </c>
      <c r="U125" t="s">
        <v>27</v>
      </c>
      <c r="W125">
        <f t="shared" si="4"/>
        <v>38</v>
      </c>
      <c r="X125">
        <f t="shared" si="6"/>
        <v>766671</v>
      </c>
      <c r="Y125">
        <f t="shared" si="5"/>
        <v>6</v>
      </c>
    </row>
    <row r="126" spans="1:25">
      <c r="A126">
        <v>19834533</v>
      </c>
      <c r="B126" t="s">
        <v>85</v>
      </c>
      <c r="C126" t="s">
        <v>49</v>
      </c>
      <c r="D126" t="s">
        <v>23</v>
      </c>
      <c r="E126" t="s">
        <v>86</v>
      </c>
      <c r="F126" t="s">
        <v>87</v>
      </c>
      <c r="G126">
        <v>44467</v>
      </c>
      <c r="H126" t="s">
        <v>26</v>
      </c>
      <c r="I126">
        <v>2</v>
      </c>
      <c r="J126">
        <v>298431</v>
      </c>
      <c r="K126">
        <v>70</v>
      </c>
      <c r="L126">
        <v>117452</v>
      </c>
      <c r="M126">
        <v>34004</v>
      </c>
      <c r="N126">
        <v>17305</v>
      </c>
      <c r="O126" t="s">
        <v>27</v>
      </c>
      <c r="P126">
        <v>0</v>
      </c>
      <c r="Q126" t="s">
        <v>106</v>
      </c>
      <c r="R126">
        <v>1549625274</v>
      </c>
      <c r="S126" t="s">
        <v>39</v>
      </c>
      <c r="T126" t="s">
        <v>72</v>
      </c>
      <c r="U126" t="s">
        <v>27</v>
      </c>
      <c r="W126">
        <f t="shared" si="4"/>
        <v>38</v>
      </c>
      <c r="X126">
        <f t="shared" si="6"/>
        <v>766671</v>
      </c>
      <c r="Y126">
        <f t="shared" si="5"/>
        <v>6</v>
      </c>
    </row>
    <row r="127" spans="1:25">
      <c r="A127">
        <v>19834534</v>
      </c>
      <c r="B127" t="s">
        <v>48</v>
      </c>
      <c r="C127" t="s">
        <v>49</v>
      </c>
      <c r="D127" t="s">
        <v>34</v>
      </c>
      <c r="E127" t="s">
        <v>50</v>
      </c>
      <c r="F127" t="s">
        <v>51</v>
      </c>
      <c r="G127">
        <v>29407</v>
      </c>
      <c r="H127" t="s">
        <v>37</v>
      </c>
      <c r="I127">
        <v>2</v>
      </c>
      <c r="J127">
        <v>298431</v>
      </c>
      <c r="K127">
        <v>70</v>
      </c>
      <c r="L127">
        <v>117452</v>
      </c>
      <c r="M127">
        <v>34004</v>
      </c>
      <c r="N127">
        <v>17305</v>
      </c>
      <c r="O127" t="s">
        <v>27</v>
      </c>
      <c r="P127">
        <v>0</v>
      </c>
      <c r="Q127" t="s">
        <v>43</v>
      </c>
      <c r="R127">
        <v>1549625274</v>
      </c>
      <c r="S127" t="s">
        <v>39</v>
      </c>
      <c r="T127" t="s">
        <v>72</v>
      </c>
      <c r="U127" t="s">
        <v>27</v>
      </c>
      <c r="W127">
        <f t="shared" si="4"/>
        <v>38</v>
      </c>
      <c r="X127">
        <f t="shared" si="6"/>
        <v>766671</v>
      </c>
      <c r="Y127">
        <f t="shared" si="5"/>
        <v>6</v>
      </c>
    </row>
    <row r="128" spans="1:25">
      <c r="A128">
        <v>19834537</v>
      </c>
      <c r="B128" t="s">
        <v>89</v>
      </c>
      <c r="C128" t="s">
        <v>49</v>
      </c>
      <c r="D128" t="s">
        <v>34</v>
      </c>
      <c r="E128" t="s">
        <v>86</v>
      </c>
      <c r="F128" t="s">
        <v>87</v>
      </c>
      <c r="G128">
        <v>44467</v>
      </c>
      <c r="H128" t="s">
        <v>37</v>
      </c>
      <c r="I128">
        <v>2</v>
      </c>
      <c r="J128">
        <v>298431</v>
      </c>
      <c r="K128">
        <v>70</v>
      </c>
      <c r="L128">
        <v>117452</v>
      </c>
      <c r="M128">
        <v>34004</v>
      </c>
      <c r="N128">
        <v>17305</v>
      </c>
      <c r="O128" t="s">
        <v>27</v>
      </c>
      <c r="P128">
        <v>0</v>
      </c>
      <c r="Q128" t="s">
        <v>43</v>
      </c>
      <c r="R128">
        <v>1549625285</v>
      </c>
      <c r="S128" t="s">
        <v>39</v>
      </c>
      <c r="T128" t="s">
        <v>72</v>
      </c>
      <c r="U128" t="s">
        <v>27</v>
      </c>
      <c r="W128">
        <f t="shared" si="4"/>
        <v>38</v>
      </c>
      <c r="X128">
        <f t="shared" si="6"/>
        <v>766682</v>
      </c>
      <c r="Y128">
        <f t="shared" si="5"/>
        <v>6</v>
      </c>
    </row>
    <row r="129" spans="1:25">
      <c r="A129">
        <v>19834538</v>
      </c>
      <c r="B129" t="s">
        <v>89</v>
      </c>
      <c r="C129" t="s">
        <v>49</v>
      </c>
      <c r="D129" t="s">
        <v>34</v>
      </c>
      <c r="E129" t="s">
        <v>86</v>
      </c>
      <c r="F129" t="s">
        <v>87</v>
      </c>
      <c r="G129">
        <v>44467</v>
      </c>
      <c r="H129" t="s">
        <v>37</v>
      </c>
      <c r="I129">
        <v>2</v>
      </c>
      <c r="J129">
        <v>298431</v>
      </c>
      <c r="K129">
        <v>70</v>
      </c>
      <c r="L129">
        <v>117452</v>
      </c>
      <c r="M129">
        <v>34004</v>
      </c>
      <c r="N129">
        <v>17305</v>
      </c>
      <c r="O129" t="s">
        <v>27</v>
      </c>
      <c r="P129">
        <v>0</v>
      </c>
      <c r="Q129" t="s">
        <v>43</v>
      </c>
      <c r="R129">
        <v>1549625300</v>
      </c>
      <c r="S129" t="s">
        <v>39</v>
      </c>
      <c r="T129" t="s">
        <v>72</v>
      </c>
      <c r="U129" t="s">
        <v>27</v>
      </c>
      <c r="W129">
        <f t="shared" si="4"/>
        <v>38</v>
      </c>
      <c r="X129">
        <f t="shared" si="6"/>
        <v>766697</v>
      </c>
      <c r="Y129">
        <f t="shared" si="5"/>
        <v>6</v>
      </c>
    </row>
    <row r="130" spans="1:25">
      <c r="A130">
        <v>19834539</v>
      </c>
      <c r="B130" t="s">
        <v>48</v>
      </c>
      <c r="C130" t="s">
        <v>49</v>
      </c>
      <c r="D130" t="s">
        <v>34</v>
      </c>
      <c r="E130" t="s">
        <v>50</v>
      </c>
      <c r="F130" t="s">
        <v>51</v>
      </c>
      <c r="G130">
        <v>29407</v>
      </c>
      <c r="H130" t="s">
        <v>37</v>
      </c>
      <c r="I130">
        <v>2</v>
      </c>
      <c r="J130">
        <v>298431</v>
      </c>
      <c r="K130">
        <v>70</v>
      </c>
      <c r="L130">
        <v>117452</v>
      </c>
      <c r="M130">
        <v>34004</v>
      </c>
      <c r="N130">
        <v>17305</v>
      </c>
      <c r="O130" t="s">
        <v>27</v>
      </c>
      <c r="P130">
        <v>0</v>
      </c>
      <c r="Q130" t="s">
        <v>43</v>
      </c>
      <c r="R130">
        <v>1549625309</v>
      </c>
      <c r="S130" t="s">
        <v>39</v>
      </c>
      <c r="T130" t="s">
        <v>72</v>
      </c>
      <c r="U130" t="s">
        <v>27</v>
      </c>
      <c r="W130">
        <f t="shared" si="4"/>
        <v>38</v>
      </c>
      <c r="X130">
        <f t="shared" si="6"/>
        <v>766706</v>
      </c>
      <c r="Y130">
        <f t="shared" si="5"/>
        <v>6</v>
      </c>
    </row>
    <row r="131" spans="1:25">
      <c r="A131">
        <v>19834540</v>
      </c>
      <c r="B131" t="s">
        <v>89</v>
      </c>
      <c r="C131" t="s">
        <v>49</v>
      </c>
      <c r="D131" t="s">
        <v>34</v>
      </c>
      <c r="E131" t="s">
        <v>86</v>
      </c>
      <c r="F131" t="s">
        <v>87</v>
      </c>
      <c r="G131">
        <v>44466</v>
      </c>
      <c r="H131" t="s">
        <v>37</v>
      </c>
      <c r="I131">
        <v>2</v>
      </c>
      <c r="J131">
        <v>298431</v>
      </c>
      <c r="K131">
        <v>70</v>
      </c>
      <c r="L131">
        <v>117452</v>
      </c>
      <c r="M131">
        <v>34004</v>
      </c>
      <c r="N131">
        <v>17305</v>
      </c>
      <c r="O131" t="s">
        <v>27</v>
      </c>
      <c r="P131">
        <v>0</v>
      </c>
      <c r="Q131" t="s">
        <v>43</v>
      </c>
      <c r="R131">
        <v>1549625313</v>
      </c>
      <c r="S131" t="s">
        <v>39</v>
      </c>
      <c r="T131" t="s">
        <v>72</v>
      </c>
      <c r="U131" t="s">
        <v>27</v>
      </c>
      <c r="W131">
        <f t="shared" ref="W131:W194" si="7">INT(X131/$X$2275*64+30)</f>
        <v>38</v>
      </c>
      <c r="X131">
        <f t="shared" si="6"/>
        <v>766710</v>
      </c>
      <c r="Y131">
        <f t="shared" ref="Y131:Y194" si="8">INT(W131/7)+1</f>
        <v>6</v>
      </c>
    </row>
    <row r="132" spans="1:25">
      <c r="A132">
        <v>19834541</v>
      </c>
      <c r="B132" t="s">
        <v>89</v>
      </c>
      <c r="C132" t="s">
        <v>49</v>
      </c>
      <c r="D132" t="s">
        <v>34</v>
      </c>
      <c r="E132" t="s">
        <v>86</v>
      </c>
      <c r="F132" t="s">
        <v>87</v>
      </c>
      <c r="G132">
        <v>44466</v>
      </c>
      <c r="H132" t="s">
        <v>37</v>
      </c>
      <c r="I132">
        <v>2</v>
      </c>
      <c r="J132">
        <v>298431</v>
      </c>
      <c r="K132">
        <v>70</v>
      </c>
      <c r="L132">
        <v>117452</v>
      </c>
      <c r="M132">
        <v>34004</v>
      </c>
      <c r="N132">
        <v>17305</v>
      </c>
      <c r="O132" t="s">
        <v>27</v>
      </c>
      <c r="P132">
        <v>0</v>
      </c>
      <c r="Q132" t="s">
        <v>43</v>
      </c>
      <c r="R132">
        <v>1549625330</v>
      </c>
      <c r="S132" t="s">
        <v>39</v>
      </c>
      <c r="T132" t="s">
        <v>72</v>
      </c>
      <c r="U132" t="s">
        <v>27</v>
      </c>
      <c r="W132">
        <f t="shared" si="7"/>
        <v>38</v>
      </c>
      <c r="X132">
        <f t="shared" ref="X132:X195" si="9">R132-$R$2</f>
        <v>766727</v>
      </c>
      <c r="Y132">
        <f t="shared" si="8"/>
        <v>6</v>
      </c>
    </row>
    <row r="133" spans="1:25">
      <c r="A133">
        <v>19834544</v>
      </c>
      <c r="B133" t="s">
        <v>48</v>
      </c>
      <c r="C133" t="s">
        <v>49</v>
      </c>
      <c r="D133" t="s">
        <v>34</v>
      </c>
      <c r="E133" t="s">
        <v>50</v>
      </c>
      <c r="F133" t="s">
        <v>51</v>
      </c>
      <c r="G133">
        <v>29407</v>
      </c>
      <c r="H133" t="s">
        <v>37</v>
      </c>
      <c r="I133">
        <v>2</v>
      </c>
      <c r="J133">
        <v>298431</v>
      </c>
      <c r="K133">
        <v>70</v>
      </c>
      <c r="L133">
        <v>117452</v>
      </c>
      <c r="M133">
        <v>34004</v>
      </c>
      <c r="N133">
        <v>17305</v>
      </c>
      <c r="O133" t="s">
        <v>27</v>
      </c>
      <c r="P133">
        <v>0</v>
      </c>
      <c r="Q133" t="s">
        <v>43</v>
      </c>
      <c r="R133">
        <v>1549625349</v>
      </c>
      <c r="S133" t="s">
        <v>39</v>
      </c>
      <c r="T133" t="s">
        <v>72</v>
      </c>
      <c r="U133" t="s">
        <v>27</v>
      </c>
      <c r="W133">
        <f t="shared" si="7"/>
        <v>38</v>
      </c>
      <c r="X133">
        <f t="shared" si="9"/>
        <v>766746</v>
      </c>
      <c r="Y133">
        <f t="shared" si="8"/>
        <v>6</v>
      </c>
    </row>
    <row r="134" spans="1:25">
      <c r="A134">
        <v>19834545</v>
      </c>
      <c r="B134" t="s">
        <v>89</v>
      </c>
      <c r="C134" t="s">
        <v>49</v>
      </c>
      <c r="D134" t="s">
        <v>34</v>
      </c>
      <c r="E134" t="s">
        <v>86</v>
      </c>
      <c r="F134" t="s">
        <v>87</v>
      </c>
      <c r="G134">
        <v>44467</v>
      </c>
      <c r="H134" t="s">
        <v>37</v>
      </c>
      <c r="I134">
        <v>2</v>
      </c>
      <c r="J134">
        <v>298431</v>
      </c>
      <c r="K134">
        <v>70</v>
      </c>
      <c r="L134">
        <v>117452</v>
      </c>
      <c r="M134">
        <v>34004</v>
      </c>
      <c r="N134">
        <v>17305</v>
      </c>
      <c r="O134" t="s">
        <v>27</v>
      </c>
      <c r="P134">
        <v>0</v>
      </c>
      <c r="Q134" t="s">
        <v>43</v>
      </c>
      <c r="R134">
        <v>1549625352</v>
      </c>
      <c r="S134" t="s">
        <v>39</v>
      </c>
      <c r="T134" t="s">
        <v>72</v>
      </c>
      <c r="U134" t="s">
        <v>27</v>
      </c>
      <c r="W134">
        <f t="shared" si="7"/>
        <v>38</v>
      </c>
      <c r="X134">
        <f t="shared" si="9"/>
        <v>766749</v>
      </c>
      <c r="Y134">
        <f t="shared" si="8"/>
        <v>6</v>
      </c>
    </row>
    <row r="135" spans="1:25">
      <c r="A135">
        <v>19834546</v>
      </c>
      <c r="B135" t="s">
        <v>48</v>
      </c>
      <c r="C135" t="s">
        <v>49</v>
      </c>
      <c r="D135" t="s">
        <v>34</v>
      </c>
      <c r="E135" t="s">
        <v>50</v>
      </c>
      <c r="F135" t="s">
        <v>51</v>
      </c>
      <c r="G135">
        <v>29448</v>
      </c>
      <c r="H135" t="s">
        <v>37</v>
      </c>
      <c r="I135">
        <v>2</v>
      </c>
      <c r="J135">
        <v>299482</v>
      </c>
      <c r="K135">
        <v>70</v>
      </c>
      <c r="L135">
        <v>118025</v>
      </c>
      <c r="M135">
        <v>34004</v>
      </c>
      <c r="N135">
        <v>17305</v>
      </c>
      <c r="O135" t="s">
        <v>27</v>
      </c>
      <c r="P135">
        <v>0</v>
      </c>
      <c r="Q135" t="s">
        <v>43</v>
      </c>
      <c r="R135">
        <v>1549625368</v>
      </c>
      <c r="S135" t="s">
        <v>39</v>
      </c>
      <c r="T135" t="s">
        <v>72</v>
      </c>
      <c r="U135" t="s">
        <v>27</v>
      </c>
      <c r="W135">
        <f t="shared" si="7"/>
        <v>38</v>
      </c>
      <c r="X135">
        <f t="shared" si="9"/>
        <v>766765</v>
      </c>
      <c r="Y135">
        <f t="shared" si="8"/>
        <v>6</v>
      </c>
    </row>
    <row r="136" spans="1:25">
      <c r="A136">
        <v>19834547</v>
      </c>
      <c r="B136" t="s">
        <v>89</v>
      </c>
      <c r="C136" t="s">
        <v>49</v>
      </c>
      <c r="D136" t="s">
        <v>34</v>
      </c>
      <c r="E136" t="s">
        <v>86</v>
      </c>
      <c r="F136" t="s">
        <v>87</v>
      </c>
      <c r="G136">
        <v>44465</v>
      </c>
      <c r="H136" t="s">
        <v>37</v>
      </c>
      <c r="I136">
        <v>2</v>
      </c>
      <c r="J136">
        <v>299482</v>
      </c>
      <c r="K136">
        <v>70</v>
      </c>
      <c r="L136">
        <v>118025</v>
      </c>
      <c r="M136">
        <v>34004</v>
      </c>
      <c r="N136">
        <v>17305</v>
      </c>
      <c r="O136" t="s">
        <v>27</v>
      </c>
      <c r="P136">
        <v>0</v>
      </c>
      <c r="Q136" t="s">
        <v>43</v>
      </c>
      <c r="R136">
        <v>1549625373</v>
      </c>
      <c r="S136" t="s">
        <v>39</v>
      </c>
      <c r="T136" t="s">
        <v>72</v>
      </c>
      <c r="U136" t="s">
        <v>27</v>
      </c>
      <c r="W136">
        <f t="shared" si="7"/>
        <v>38</v>
      </c>
      <c r="X136">
        <f t="shared" si="9"/>
        <v>766770</v>
      </c>
      <c r="Y136">
        <f t="shared" si="8"/>
        <v>6</v>
      </c>
    </row>
    <row r="137" spans="1:25">
      <c r="A137">
        <v>19834551</v>
      </c>
      <c r="B137" t="s">
        <v>48</v>
      </c>
      <c r="C137" t="s">
        <v>49</v>
      </c>
      <c r="D137" t="s">
        <v>34</v>
      </c>
      <c r="E137" t="s">
        <v>50</v>
      </c>
      <c r="F137" t="s">
        <v>51</v>
      </c>
      <c r="G137">
        <v>29448</v>
      </c>
      <c r="H137" t="s">
        <v>37</v>
      </c>
      <c r="I137">
        <v>2</v>
      </c>
      <c r="J137">
        <v>299482</v>
      </c>
      <c r="K137">
        <v>70</v>
      </c>
      <c r="L137">
        <v>118025</v>
      </c>
      <c r="M137">
        <v>34004</v>
      </c>
      <c r="N137">
        <v>17305</v>
      </c>
      <c r="O137" t="s">
        <v>27</v>
      </c>
      <c r="P137">
        <v>0</v>
      </c>
      <c r="Q137" t="s">
        <v>43</v>
      </c>
      <c r="R137">
        <v>1549625386</v>
      </c>
      <c r="S137" t="s">
        <v>39</v>
      </c>
      <c r="T137" t="s">
        <v>72</v>
      </c>
      <c r="U137" t="s">
        <v>27</v>
      </c>
      <c r="W137">
        <f t="shared" si="7"/>
        <v>38</v>
      </c>
      <c r="X137">
        <f t="shared" si="9"/>
        <v>766783</v>
      </c>
      <c r="Y137">
        <f t="shared" si="8"/>
        <v>6</v>
      </c>
    </row>
    <row r="138" spans="1:25">
      <c r="A138">
        <v>19834553</v>
      </c>
      <c r="B138" t="s">
        <v>89</v>
      </c>
      <c r="C138" t="s">
        <v>49</v>
      </c>
      <c r="D138" t="s">
        <v>34</v>
      </c>
      <c r="E138" t="s">
        <v>86</v>
      </c>
      <c r="F138" t="s">
        <v>87</v>
      </c>
      <c r="G138">
        <v>44464</v>
      </c>
      <c r="H138" t="s">
        <v>37</v>
      </c>
      <c r="I138">
        <v>2</v>
      </c>
      <c r="J138">
        <v>299482</v>
      </c>
      <c r="K138">
        <v>70</v>
      </c>
      <c r="L138">
        <v>118025</v>
      </c>
      <c r="M138">
        <v>34004</v>
      </c>
      <c r="N138">
        <v>17305</v>
      </c>
      <c r="O138" t="s">
        <v>27</v>
      </c>
      <c r="P138">
        <v>0</v>
      </c>
      <c r="Q138" t="s">
        <v>43</v>
      </c>
      <c r="R138">
        <v>1549625388</v>
      </c>
      <c r="S138" t="s">
        <v>39</v>
      </c>
      <c r="T138" t="s">
        <v>72</v>
      </c>
      <c r="U138" t="s">
        <v>27</v>
      </c>
      <c r="W138">
        <f t="shared" si="7"/>
        <v>38</v>
      </c>
      <c r="X138">
        <f t="shared" si="9"/>
        <v>766785</v>
      </c>
      <c r="Y138">
        <f t="shared" si="8"/>
        <v>6</v>
      </c>
    </row>
    <row r="139" spans="1:25">
      <c r="A139">
        <v>19834557</v>
      </c>
      <c r="B139" t="s">
        <v>89</v>
      </c>
      <c r="C139" t="s">
        <v>49</v>
      </c>
      <c r="D139" t="s">
        <v>34</v>
      </c>
      <c r="E139" t="s">
        <v>86</v>
      </c>
      <c r="F139" t="s">
        <v>87</v>
      </c>
      <c r="G139">
        <v>44464</v>
      </c>
      <c r="H139" t="s">
        <v>37</v>
      </c>
      <c r="I139">
        <v>2</v>
      </c>
      <c r="J139">
        <v>299482</v>
      </c>
      <c r="K139">
        <v>70</v>
      </c>
      <c r="L139">
        <v>118025</v>
      </c>
      <c r="M139">
        <v>34004</v>
      </c>
      <c r="N139">
        <v>17305</v>
      </c>
      <c r="O139" t="s">
        <v>27</v>
      </c>
      <c r="P139">
        <v>0</v>
      </c>
      <c r="Q139" t="s">
        <v>43</v>
      </c>
      <c r="R139">
        <v>1549625414</v>
      </c>
      <c r="S139" t="s">
        <v>39</v>
      </c>
      <c r="T139" t="s">
        <v>72</v>
      </c>
      <c r="U139" t="s">
        <v>27</v>
      </c>
      <c r="W139">
        <f t="shared" si="7"/>
        <v>38</v>
      </c>
      <c r="X139">
        <f t="shared" si="9"/>
        <v>766811</v>
      </c>
      <c r="Y139">
        <f t="shared" si="8"/>
        <v>6</v>
      </c>
    </row>
    <row r="140" spans="1:25">
      <c r="A140">
        <v>19834561</v>
      </c>
      <c r="B140" t="s">
        <v>48</v>
      </c>
      <c r="C140" t="s">
        <v>49</v>
      </c>
      <c r="D140" t="s">
        <v>34</v>
      </c>
      <c r="E140" t="s">
        <v>50</v>
      </c>
      <c r="F140" t="s">
        <v>51</v>
      </c>
      <c r="G140">
        <v>29448</v>
      </c>
      <c r="H140" t="s">
        <v>37</v>
      </c>
      <c r="I140">
        <v>2</v>
      </c>
      <c r="J140">
        <v>299482</v>
      </c>
      <c r="K140">
        <v>70</v>
      </c>
      <c r="L140">
        <v>118025</v>
      </c>
      <c r="M140">
        <v>34004</v>
      </c>
      <c r="N140">
        <v>17305</v>
      </c>
      <c r="O140" t="s">
        <v>27</v>
      </c>
      <c r="P140">
        <v>0</v>
      </c>
      <c r="Q140" t="s">
        <v>43</v>
      </c>
      <c r="R140">
        <v>1549625439</v>
      </c>
      <c r="S140" t="s">
        <v>39</v>
      </c>
      <c r="T140" t="s">
        <v>72</v>
      </c>
      <c r="U140" t="s">
        <v>27</v>
      </c>
      <c r="W140">
        <f t="shared" si="7"/>
        <v>38</v>
      </c>
      <c r="X140">
        <f t="shared" si="9"/>
        <v>766836</v>
      </c>
      <c r="Y140">
        <f t="shared" si="8"/>
        <v>6</v>
      </c>
    </row>
    <row r="141" spans="1:25">
      <c r="A141">
        <v>19834562</v>
      </c>
      <c r="B141" t="s">
        <v>48</v>
      </c>
      <c r="C141" t="s">
        <v>49</v>
      </c>
      <c r="D141" t="s">
        <v>34</v>
      </c>
      <c r="E141" t="s">
        <v>50</v>
      </c>
      <c r="F141" t="s">
        <v>51</v>
      </c>
      <c r="G141">
        <v>29448</v>
      </c>
      <c r="H141" t="s">
        <v>37</v>
      </c>
      <c r="I141">
        <v>2</v>
      </c>
      <c r="J141">
        <v>299482</v>
      </c>
      <c r="K141">
        <v>70</v>
      </c>
      <c r="L141">
        <v>118025</v>
      </c>
      <c r="M141">
        <v>34004</v>
      </c>
      <c r="N141">
        <v>17305</v>
      </c>
      <c r="O141" t="s">
        <v>27</v>
      </c>
      <c r="P141">
        <v>0</v>
      </c>
      <c r="Q141" t="s">
        <v>43</v>
      </c>
      <c r="R141">
        <v>1549625450</v>
      </c>
      <c r="S141" t="s">
        <v>39</v>
      </c>
      <c r="T141" t="s">
        <v>72</v>
      </c>
      <c r="U141" t="s">
        <v>27</v>
      </c>
      <c r="W141">
        <f t="shared" si="7"/>
        <v>38</v>
      </c>
      <c r="X141">
        <f t="shared" si="9"/>
        <v>766847</v>
      </c>
      <c r="Y141">
        <f t="shared" si="8"/>
        <v>6</v>
      </c>
    </row>
    <row r="142" spans="1:25">
      <c r="A142">
        <v>19834563</v>
      </c>
      <c r="B142" t="s">
        <v>89</v>
      </c>
      <c r="C142" t="s">
        <v>49</v>
      </c>
      <c r="D142" t="s">
        <v>34</v>
      </c>
      <c r="E142" t="s">
        <v>86</v>
      </c>
      <c r="F142" t="s">
        <v>87</v>
      </c>
      <c r="G142">
        <v>44465</v>
      </c>
      <c r="H142" t="s">
        <v>37</v>
      </c>
      <c r="I142">
        <v>2</v>
      </c>
      <c r="J142">
        <v>299482</v>
      </c>
      <c r="K142">
        <v>70</v>
      </c>
      <c r="L142">
        <v>118025</v>
      </c>
      <c r="M142">
        <v>34004</v>
      </c>
      <c r="N142">
        <v>17305</v>
      </c>
      <c r="O142" t="s">
        <v>27</v>
      </c>
      <c r="P142">
        <v>0</v>
      </c>
      <c r="Q142" t="s">
        <v>43</v>
      </c>
      <c r="R142">
        <v>1549625452</v>
      </c>
      <c r="S142" t="s">
        <v>39</v>
      </c>
      <c r="T142" t="s">
        <v>72</v>
      </c>
      <c r="U142" t="s">
        <v>27</v>
      </c>
      <c r="W142">
        <f t="shared" si="7"/>
        <v>38</v>
      </c>
      <c r="X142">
        <f t="shared" si="9"/>
        <v>766849</v>
      </c>
      <c r="Y142">
        <f t="shared" si="8"/>
        <v>6</v>
      </c>
    </row>
    <row r="143" spans="1:25">
      <c r="A143">
        <v>19834571</v>
      </c>
      <c r="B143" t="s">
        <v>89</v>
      </c>
      <c r="C143" t="s">
        <v>49</v>
      </c>
      <c r="D143" t="s">
        <v>34</v>
      </c>
      <c r="E143" t="s">
        <v>86</v>
      </c>
      <c r="F143" t="s">
        <v>87</v>
      </c>
      <c r="G143">
        <v>44465</v>
      </c>
      <c r="H143" t="s">
        <v>37</v>
      </c>
      <c r="I143">
        <v>2</v>
      </c>
      <c r="J143">
        <v>299482</v>
      </c>
      <c r="K143">
        <v>70</v>
      </c>
      <c r="L143">
        <v>118025</v>
      </c>
      <c r="M143">
        <v>34004</v>
      </c>
      <c r="N143">
        <v>17305</v>
      </c>
      <c r="O143" t="s">
        <v>27</v>
      </c>
      <c r="P143">
        <v>0</v>
      </c>
      <c r="Q143" t="s">
        <v>43</v>
      </c>
      <c r="R143">
        <v>1549625472</v>
      </c>
      <c r="S143" t="s">
        <v>39</v>
      </c>
      <c r="T143" t="s">
        <v>72</v>
      </c>
      <c r="U143" t="s">
        <v>27</v>
      </c>
      <c r="W143">
        <f t="shared" si="7"/>
        <v>38</v>
      </c>
      <c r="X143">
        <f t="shared" si="9"/>
        <v>766869</v>
      </c>
      <c r="Y143">
        <f t="shared" si="8"/>
        <v>6</v>
      </c>
    </row>
    <row r="144" spans="1:25">
      <c r="A144">
        <v>19834575</v>
      </c>
      <c r="B144" t="s">
        <v>89</v>
      </c>
      <c r="C144" t="s">
        <v>49</v>
      </c>
      <c r="D144" t="s">
        <v>34</v>
      </c>
      <c r="E144" t="s">
        <v>86</v>
      </c>
      <c r="F144" t="s">
        <v>87</v>
      </c>
      <c r="G144">
        <v>44465</v>
      </c>
      <c r="H144" t="s">
        <v>37</v>
      </c>
      <c r="I144">
        <v>2</v>
      </c>
      <c r="J144">
        <v>299482</v>
      </c>
      <c r="K144">
        <v>70</v>
      </c>
      <c r="L144">
        <v>118025</v>
      </c>
      <c r="M144">
        <v>34004</v>
      </c>
      <c r="N144">
        <v>17305</v>
      </c>
      <c r="O144" t="s">
        <v>27</v>
      </c>
      <c r="P144">
        <v>0</v>
      </c>
      <c r="Q144" t="s">
        <v>43</v>
      </c>
      <c r="R144">
        <v>1549625483</v>
      </c>
      <c r="S144" t="s">
        <v>39</v>
      </c>
      <c r="T144" t="s">
        <v>72</v>
      </c>
      <c r="U144" t="s">
        <v>27</v>
      </c>
      <c r="W144">
        <f t="shared" si="7"/>
        <v>38</v>
      </c>
      <c r="X144">
        <f t="shared" si="9"/>
        <v>766880</v>
      </c>
      <c r="Y144">
        <f t="shared" si="8"/>
        <v>6</v>
      </c>
    </row>
    <row r="145" spans="1:25">
      <c r="A145">
        <v>19834577</v>
      </c>
      <c r="B145" t="s">
        <v>48</v>
      </c>
      <c r="C145" t="s">
        <v>49</v>
      </c>
      <c r="D145" t="s">
        <v>34</v>
      </c>
      <c r="E145" t="s">
        <v>50</v>
      </c>
      <c r="F145" t="s">
        <v>51</v>
      </c>
      <c r="G145">
        <v>29449</v>
      </c>
      <c r="H145" t="s">
        <v>37</v>
      </c>
      <c r="I145">
        <v>2</v>
      </c>
      <c r="J145">
        <v>299494</v>
      </c>
      <c r="K145">
        <v>70</v>
      </c>
      <c r="L145">
        <v>118033</v>
      </c>
      <c r="M145">
        <v>34004</v>
      </c>
      <c r="N145">
        <v>17305</v>
      </c>
      <c r="O145" t="s">
        <v>27</v>
      </c>
      <c r="P145">
        <v>0</v>
      </c>
      <c r="Q145" t="s">
        <v>43</v>
      </c>
      <c r="R145">
        <v>1549625495</v>
      </c>
      <c r="S145" t="s">
        <v>39</v>
      </c>
      <c r="T145" t="s">
        <v>72</v>
      </c>
      <c r="U145" t="s">
        <v>27</v>
      </c>
      <c r="W145">
        <f t="shared" si="7"/>
        <v>38</v>
      </c>
      <c r="X145">
        <f t="shared" si="9"/>
        <v>766892</v>
      </c>
      <c r="Y145">
        <f t="shared" si="8"/>
        <v>6</v>
      </c>
    </row>
    <row r="146" spans="1:25">
      <c r="A146">
        <v>19834586</v>
      </c>
      <c r="B146" t="s">
        <v>80</v>
      </c>
      <c r="C146" t="s">
        <v>49</v>
      </c>
      <c r="D146" t="s">
        <v>81</v>
      </c>
      <c r="E146" t="s">
        <v>82</v>
      </c>
      <c r="F146" t="s">
        <v>83</v>
      </c>
      <c r="G146">
        <v>129298</v>
      </c>
      <c r="H146" t="s">
        <v>26</v>
      </c>
      <c r="I146">
        <v>2</v>
      </c>
      <c r="J146">
        <v>299494</v>
      </c>
      <c r="K146">
        <v>70</v>
      </c>
      <c r="L146">
        <v>118033</v>
      </c>
      <c r="M146">
        <v>34004</v>
      </c>
      <c r="N146">
        <v>17305</v>
      </c>
      <c r="O146" t="s">
        <v>27</v>
      </c>
      <c r="P146">
        <v>0</v>
      </c>
      <c r="Q146" t="s">
        <v>108</v>
      </c>
      <c r="R146">
        <v>1549625557</v>
      </c>
      <c r="S146" t="s">
        <v>39</v>
      </c>
      <c r="T146" t="s">
        <v>72</v>
      </c>
      <c r="U146" t="s">
        <v>27</v>
      </c>
      <c r="W146">
        <f t="shared" si="7"/>
        <v>38</v>
      </c>
      <c r="X146">
        <f t="shared" si="9"/>
        <v>766954</v>
      </c>
      <c r="Y146">
        <f t="shared" si="8"/>
        <v>6</v>
      </c>
    </row>
    <row r="147" spans="1:25">
      <c r="A147">
        <v>19834587</v>
      </c>
      <c r="B147" t="s">
        <v>85</v>
      </c>
      <c r="C147" t="s">
        <v>49</v>
      </c>
      <c r="D147" t="s">
        <v>23</v>
      </c>
      <c r="E147" t="s">
        <v>86</v>
      </c>
      <c r="F147" t="s">
        <v>87</v>
      </c>
      <c r="G147">
        <v>44468</v>
      </c>
      <c r="H147" t="s">
        <v>26</v>
      </c>
      <c r="I147">
        <v>2</v>
      </c>
      <c r="J147">
        <v>299494</v>
      </c>
      <c r="K147">
        <v>70</v>
      </c>
      <c r="L147">
        <v>118033</v>
      </c>
      <c r="M147">
        <v>34004</v>
      </c>
      <c r="N147">
        <v>17305</v>
      </c>
      <c r="O147" t="s">
        <v>27</v>
      </c>
      <c r="P147">
        <v>0</v>
      </c>
      <c r="Q147" t="s">
        <v>109</v>
      </c>
      <c r="R147">
        <v>1549625557</v>
      </c>
      <c r="S147" t="s">
        <v>39</v>
      </c>
      <c r="T147" t="s">
        <v>72</v>
      </c>
      <c r="U147" t="s">
        <v>27</v>
      </c>
      <c r="W147">
        <f t="shared" si="7"/>
        <v>38</v>
      </c>
      <c r="X147">
        <f t="shared" si="9"/>
        <v>766954</v>
      </c>
      <c r="Y147">
        <f t="shared" si="8"/>
        <v>6</v>
      </c>
    </row>
    <row r="148" spans="1:25">
      <c r="A148">
        <v>19834588</v>
      </c>
      <c r="B148" t="s">
        <v>110</v>
      </c>
      <c r="C148" t="s">
        <v>49</v>
      </c>
      <c r="D148" t="s">
        <v>23</v>
      </c>
      <c r="E148" t="s">
        <v>111</v>
      </c>
      <c r="F148" t="s">
        <v>112</v>
      </c>
      <c r="G148">
        <v>76</v>
      </c>
      <c r="H148" t="s">
        <v>26</v>
      </c>
      <c r="I148">
        <v>2</v>
      </c>
      <c r="J148">
        <v>299494</v>
      </c>
      <c r="K148">
        <v>70</v>
      </c>
      <c r="L148">
        <v>118033</v>
      </c>
      <c r="M148">
        <v>34004</v>
      </c>
      <c r="N148">
        <v>17305</v>
      </c>
      <c r="O148">
        <v>34004</v>
      </c>
      <c r="P148">
        <v>0</v>
      </c>
      <c r="Q148" t="s">
        <v>113</v>
      </c>
      <c r="R148">
        <v>1549625557</v>
      </c>
      <c r="S148" t="s">
        <v>39</v>
      </c>
      <c r="T148" t="s">
        <v>72</v>
      </c>
      <c r="U148" t="s">
        <v>27</v>
      </c>
      <c r="W148">
        <f t="shared" si="7"/>
        <v>38</v>
      </c>
      <c r="X148">
        <f t="shared" si="9"/>
        <v>766954</v>
      </c>
      <c r="Y148">
        <f t="shared" si="8"/>
        <v>6</v>
      </c>
    </row>
    <row r="149" spans="1:25">
      <c r="A149">
        <v>19834589</v>
      </c>
      <c r="B149" t="s">
        <v>48</v>
      </c>
      <c r="C149" t="s">
        <v>49</v>
      </c>
      <c r="D149" t="s">
        <v>34</v>
      </c>
      <c r="E149" t="s">
        <v>50</v>
      </c>
      <c r="F149" t="s">
        <v>51</v>
      </c>
      <c r="G149">
        <v>29449</v>
      </c>
      <c r="H149" t="s">
        <v>37</v>
      </c>
      <c r="I149">
        <v>2</v>
      </c>
      <c r="J149">
        <v>299494</v>
      </c>
      <c r="K149">
        <v>70</v>
      </c>
      <c r="L149">
        <v>118033</v>
      </c>
      <c r="M149">
        <v>34004</v>
      </c>
      <c r="N149">
        <v>17305</v>
      </c>
      <c r="O149" t="s">
        <v>27</v>
      </c>
      <c r="P149">
        <v>0</v>
      </c>
      <c r="Q149" t="s">
        <v>43</v>
      </c>
      <c r="R149">
        <v>1549625558</v>
      </c>
      <c r="S149" t="s">
        <v>39</v>
      </c>
      <c r="T149" t="s">
        <v>72</v>
      </c>
      <c r="U149" t="s">
        <v>27</v>
      </c>
      <c r="W149">
        <f t="shared" si="7"/>
        <v>38</v>
      </c>
      <c r="X149">
        <f t="shared" si="9"/>
        <v>766955</v>
      </c>
      <c r="Y149">
        <f t="shared" si="8"/>
        <v>6</v>
      </c>
    </row>
    <row r="150" spans="1:25">
      <c r="A150">
        <v>19834591</v>
      </c>
      <c r="B150" t="s">
        <v>45</v>
      </c>
      <c r="C150" t="s">
        <v>22</v>
      </c>
      <c r="D150" t="s">
        <v>34</v>
      </c>
      <c r="E150" t="s">
        <v>46</v>
      </c>
      <c r="F150" t="s">
        <v>42</v>
      </c>
      <c r="G150">
        <v>17305</v>
      </c>
      <c r="H150" t="s">
        <v>37</v>
      </c>
      <c r="I150">
        <v>0</v>
      </c>
      <c r="J150">
        <v>298430</v>
      </c>
      <c r="K150">
        <v>50</v>
      </c>
      <c r="L150">
        <v>17305</v>
      </c>
      <c r="M150">
        <v>34004</v>
      </c>
      <c r="N150">
        <v>17305</v>
      </c>
      <c r="O150" t="s">
        <v>27</v>
      </c>
      <c r="P150">
        <v>0</v>
      </c>
      <c r="Q150" t="s">
        <v>47</v>
      </c>
      <c r="R150">
        <v>1549625572</v>
      </c>
      <c r="S150" t="s">
        <v>39</v>
      </c>
      <c r="T150" t="s">
        <v>72</v>
      </c>
      <c r="U150" t="s">
        <v>27</v>
      </c>
      <c r="W150">
        <f t="shared" si="7"/>
        <v>38</v>
      </c>
      <c r="X150">
        <f t="shared" si="9"/>
        <v>766969</v>
      </c>
      <c r="Y150">
        <f t="shared" si="8"/>
        <v>6</v>
      </c>
    </row>
    <row r="151" spans="1:25">
      <c r="A151">
        <v>19834592</v>
      </c>
      <c r="B151" t="s">
        <v>45</v>
      </c>
      <c r="C151" t="s">
        <v>22</v>
      </c>
      <c r="D151" t="s">
        <v>34</v>
      </c>
      <c r="E151" t="s">
        <v>46</v>
      </c>
      <c r="F151" t="s">
        <v>42</v>
      </c>
      <c r="G151">
        <v>17305</v>
      </c>
      <c r="H151" t="s">
        <v>37</v>
      </c>
      <c r="I151">
        <v>0</v>
      </c>
      <c r="J151">
        <v>298430</v>
      </c>
      <c r="K151">
        <v>50</v>
      </c>
      <c r="L151">
        <v>17305</v>
      </c>
      <c r="M151">
        <v>34004</v>
      </c>
      <c r="N151">
        <v>17305</v>
      </c>
      <c r="O151" t="s">
        <v>27</v>
      </c>
      <c r="P151">
        <v>0</v>
      </c>
      <c r="Q151" t="s">
        <v>47</v>
      </c>
      <c r="R151">
        <v>1549625575</v>
      </c>
      <c r="S151" t="s">
        <v>39</v>
      </c>
      <c r="T151" t="s">
        <v>72</v>
      </c>
      <c r="U151" t="s">
        <v>27</v>
      </c>
      <c r="W151">
        <f t="shared" si="7"/>
        <v>38</v>
      </c>
      <c r="X151">
        <f t="shared" si="9"/>
        <v>766972</v>
      </c>
      <c r="Y151">
        <f t="shared" si="8"/>
        <v>6</v>
      </c>
    </row>
    <row r="152" spans="1:25">
      <c r="A152">
        <v>19834595</v>
      </c>
      <c r="B152" t="s">
        <v>48</v>
      </c>
      <c r="C152" t="s">
        <v>49</v>
      </c>
      <c r="D152" t="s">
        <v>34</v>
      </c>
      <c r="E152" t="s">
        <v>50</v>
      </c>
      <c r="F152" t="s">
        <v>51</v>
      </c>
      <c r="G152">
        <v>29449</v>
      </c>
      <c r="H152" t="s">
        <v>37</v>
      </c>
      <c r="I152">
        <v>2</v>
      </c>
      <c r="J152">
        <v>299494</v>
      </c>
      <c r="K152">
        <v>70</v>
      </c>
      <c r="L152">
        <v>118033</v>
      </c>
      <c r="M152">
        <v>34004</v>
      </c>
      <c r="N152">
        <v>17305</v>
      </c>
      <c r="O152" t="s">
        <v>27</v>
      </c>
      <c r="P152">
        <v>0</v>
      </c>
      <c r="Q152" t="s">
        <v>43</v>
      </c>
      <c r="R152">
        <v>1549625586</v>
      </c>
      <c r="S152" t="s">
        <v>39</v>
      </c>
      <c r="T152" t="s">
        <v>72</v>
      </c>
      <c r="U152" t="s">
        <v>27</v>
      </c>
      <c r="W152">
        <f t="shared" si="7"/>
        <v>38</v>
      </c>
      <c r="X152">
        <f t="shared" si="9"/>
        <v>766983</v>
      </c>
      <c r="Y152">
        <f t="shared" si="8"/>
        <v>6</v>
      </c>
    </row>
    <row r="153" spans="1:25">
      <c r="A153">
        <v>19834614</v>
      </c>
      <c r="B153" t="s">
        <v>80</v>
      </c>
      <c r="C153" t="s">
        <v>49</v>
      </c>
      <c r="D153" t="s">
        <v>81</v>
      </c>
      <c r="E153" t="s">
        <v>82</v>
      </c>
      <c r="F153" t="s">
        <v>83</v>
      </c>
      <c r="G153">
        <v>129299</v>
      </c>
      <c r="H153" t="s">
        <v>26</v>
      </c>
      <c r="I153">
        <v>2</v>
      </c>
      <c r="J153">
        <v>299494</v>
      </c>
      <c r="K153">
        <v>70</v>
      </c>
      <c r="L153">
        <v>118033</v>
      </c>
      <c r="M153">
        <v>34004</v>
      </c>
      <c r="N153">
        <v>17305</v>
      </c>
      <c r="O153" t="s">
        <v>27</v>
      </c>
      <c r="P153">
        <v>0</v>
      </c>
      <c r="Q153" t="s">
        <v>114</v>
      </c>
      <c r="R153">
        <v>1549625666</v>
      </c>
      <c r="S153" t="s">
        <v>39</v>
      </c>
      <c r="T153" t="s">
        <v>72</v>
      </c>
      <c r="U153" t="s">
        <v>27</v>
      </c>
      <c r="W153">
        <f t="shared" si="7"/>
        <v>38</v>
      </c>
      <c r="X153">
        <f t="shared" si="9"/>
        <v>767063</v>
      </c>
      <c r="Y153">
        <f t="shared" si="8"/>
        <v>6</v>
      </c>
    </row>
    <row r="154" spans="1:25">
      <c r="A154">
        <v>19834615</v>
      </c>
      <c r="B154" t="s">
        <v>85</v>
      </c>
      <c r="C154" t="s">
        <v>49</v>
      </c>
      <c r="D154" t="s">
        <v>23</v>
      </c>
      <c r="E154" t="s">
        <v>86</v>
      </c>
      <c r="F154" t="s">
        <v>87</v>
      </c>
      <c r="G154">
        <v>44469</v>
      </c>
      <c r="H154" t="s">
        <v>26</v>
      </c>
      <c r="I154">
        <v>2</v>
      </c>
      <c r="J154">
        <v>299494</v>
      </c>
      <c r="K154">
        <v>70</v>
      </c>
      <c r="L154">
        <v>118033</v>
      </c>
      <c r="M154">
        <v>34004</v>
      </c>
      <c r="N154">
        <v>17305</v>
      </c>
      <c r="O154" t="s">
        <v>27</v>
      </c>
      <c r="P154">
        <v>0</v>
      </c>
      <c r="Q154" t="s">
        <v>109</v>
      </c>
      <c r="R154">
        <v>1549625666</v>
      </c>
      <c r="S154" t="s">
        <v>39</v>
      </c>
      <c r="T154" t="s">
        <v>72</v>
      </c>
      <c r="U154" t="s">
        <v>27</v>
      </c>
      <c r="W154">
        <f t="shared" si="7"/>
        <v>38</v>
      </c>
      <c r="X154">
        <f t="shared" si="9"/>
        <v>767063</v>
      </c>
      <c r="Y154">
        <f t="shared" si="8"/>
        <v>6</v>
      </c>
    </row>
    <row r="155" spans="1:25">
      <c r="A155">
        <v>19834616</v>
      </c>
      <c r="B155" t="s">
        <v>110</v>
      </c>
      <c r="C155" t="s">
        <v>49</v>
      </c>
      <c r="D155" t="s">
        <v>23</v>
      </c>
      <c r="E155" t="s">
        <v>111</v>
      </c>
      <c r="F155" t="s">
        <v>112</v>
      </c>
      <c r="G155">
        <v>77</v>
      </c>
      <c r="H155" t="s">
        <v>26</v>
      </c>
      <c r="I155">
        <v>2</v>
      </c>
      <c r="J155">
        <v>299494</v>
      </c>
      <c r="K155">
        <v>70</v>
      </c>
      <c r="L155">
        <v>118033</v>
      </c>
      <c r="M155">
        <v>34004</v>
      </c>
      <c r="N155">
        <v>17305</v>
      </c>
      <c r="O155">
        <v>34004</v>
      </c>
      <c r="P155">
        <v>0</v>
      </c>
      <c r="Q155" t="s">
        <v>115</v>
      </c>
      <c r="R155">
        <v>1549625666</v>
      </c>
      <c r="S155" t="s">
        <v>39</v>
      </c>
      <c r="T155" t="s">
        <v>72</v>
      </c>
      <c r="U155" t="s">
        <v>27</v>
      </c>
      <c r="W155">
        <f t="shared" si="7"/>
        <v>38</v>
      </c>
      <c r="X155">
        <f t="shared" si="9"/>
        <v>767063</v>
      </c>
      <c r="Y155">
        <f t="shared" si="8"/>
        <v>6</v>
      </c>
    </row>
    <row r="156" spans="1:25">
      <c r="A156">
        <v>19834617</v>
      </c>
      <c r="B156" t="s">
        <v>48</v>
      </c>
      <c r="C156" t="s">
        <v>49</v>
      </c>
      <c r="D156" t="s">
        <v>34</v>
      </c>
      <c r="E156" t="s">
        <v>50</v>
      </c>
      <c r="F156" t="s">
        <v>51</v>
      </c>
      <c r="G156">
        <v>29449</v>
      </c>
      <c r="H156" t="s">
        <v>37</v>
      </c>
      <c r="I156">
        <v>2</v>
      </c>
      <c r="J156">
        <v>299494</v>
      </c>
      <c r="K156">
        <v>70</v>
      </c>
      <c r="L156">
        <v>118033</v>
      </c>
      <c r="M156">
        <v>34004</v>
      </c>
      <c r="N156">
        <v>17305</v>
      </c>
      <c r="O156" t="s">
        <v>27</v>
      </c>
      <c r="P156">
        <v>0</v>
      </c>
      <c r="Q156" t="s">
        <v>43</v>
      </c>
      <c r="R156">
        <v>1549625666</v>
      </c>
      <c r="S156" t="s">
        <v>39</v>
      </c>
      <c r="T156" t="s">
        <v>72</v>
      </c>
      <c r="U156" t="s">
        <v>27</v>
      </c>
      <c r="W156">
        <f t="shared" si="7"/>
        <v>38</v>
      </c>
      <c r="X156">
        <f t="shared" si="9"/>
        <v>767063</v>
      </c>
      <c r="Y156">
        <f t="shared" si="8"/>
        <v>6</v>
      </c>
    </row>
    <row r="157" spans="1:25">
      <c r="A157">
        <v>19834618</v>
      </c>
      <c r="B157" t="s">
        <v>89</v>
      </c>
      <c r="C157" t="s">
        <v>49</v>
      </c>
      <c r="D157" t="s">
        <v>34</v>
      </c>
      <c r="E157" t="s">
        <v>86</v>
      </c>
      <c r="F157" t="s">
        <v>87</v>
      </c>
      <c r="G157">
        <v>44468</v>
      </c>
      <c r="H157" t="s">
        <v>37</v>
      </c>
      <c r="I157">
        <v>2</v>
      </c>
      <c r="J157">
        <v>299494</v>
      </c>
      <c r="K157">
        <v>70</v>
      </c>
      <c r="L157">
        <v>118033</v>
      </c>
      <c r="M157">
        <v>34004</v>
      </c>
      <c r="N157">
        <v>17305</v>
      </c>
      <c r="O157" t="s">
        <v>27</v>
      </c>
      <c r="P157">
        <v>0</v>
      </c>
      <c r="Q157" t="s">
        <v>43</v>
      </c>
      <c r="R157">
        <v>1549625674</v>
      </c>
      <c r="S157" t="s">
        <v>39</v>
      </c>
      <c r="T157" t="s">
        <v>72</v>
      </c>
      <c r="U157" t="s">
        <v>27</v>
      </c>
      <c r="W157">
        <f t="shared" si="7"/>
        <v>38</v>
      </c>
      <c r="X157">
        <f t="shared" si="9"/>
        <v>767071</v>
      </c>
      <c r="Y157">
        <f t="shared" si="8"/>
        <v>6</v>
      </c>
    </row>
    <row r="158" spans="1:25">
      <c r="A158">
        <v>19834626</v>
      </c>
      <c r="B158" t="s">
        <v>116</v>
      </c>
      <c r="C158" t="s">
        <v>49</v>
      </c>
      <c r="D158" t="s">
        <v>67</v>
      </c>
      <c r="E158" t="s">
        <v>92</v>
      </c>
      <c r="F158" t="s">
        <v>83</v>
      </c>
      <c r="G158">
        <v>129298</v>
      </c>
      <c r="H158" t="s">
        <v>64</v>
      </c>
      <c r="I158">
        <v>0</v>
      </c>
      <c r="J158">
        <v>299494</v>
      </c>
      <c r="K158">
        <v>70</v>
      </c>
      <c r="L158">
        <v>118033</v>
      </c>
      <c r="M158">
        <v>34004</v>
      </c>
      <c r="N158">
        <v>17305</v>
      </c>
      <c r="O158" t="s">
        <v>27</v>
      </c>
      <c r="P158">
        <v>0</v>
      </c>
      <c r="Q158" t="s">
        <v>117</v>
      </c>
      <c r="R158">
        <v>1549625684</v>
      </c>
      <c r="S158" t="s">
        <v>39</v>
      </c>
      <c r="T158" t="s">
        <v>72</v>
      </c>
      <c r="U158" t="s">
        <v>27</v>
      </c>
      <c r="W158">
        <f t="shared" si="7"/>
        <v>38</v>
      </c>
      <c r="X158">
        <f t="shared" si="9"/>
        <v>767081</v>
      </c>
      <c r="Y158">
        <f t="shared" si="8"/>
        <v>6</v>
      </c>
    </row>
    <row r="159" spans="1:25">
      <c r="A159">
        <v>19834627</v>
      </c>
      <c r="B159" t="s">
        <v>118</v>
      </c>
      <c r="C159" t="s">
        <v>49</v>
      </c>
      <c r="D159" t="s">
        <v>67</v>
      </c>
      <c r="E159" t="s">
        <v>86</v>
      </c>
      <c r="F159" t="s">
        <v>87</v>
      </c>
      <c r="G159">
        <v>44468</v>
      </c>
      <c r="H159" t="s">
        <v>64</v>
      </c>
      <c r="I159">
        <v>0</v>
      </c>
      <c r="J159">
        <v>299494</v>
      </c>
      <c r="K159">
        <v>70</v>
      </c>
      <c r="L159">
        <v>118033</v>
      </c>
      <c r="M159">
        <v>34004</v>
      </c>
      <c r="N159">
        <v>17305</v>
      </c>
      <c r="O159" t="s">
        <v>27</v>
      </c>
      <c r="P159">
        <v>0</v>
      </c>
      <c r="Q159" t="s">
        <v>109</v>
      </c>
      <c r="R159">
        <v>1549625684</v>
      </c>
      <c r="S159" t="s">
        <v>39</v>
      </c>
      <c r="T159" t="s">
        <v>72</v>
      </c>
      <c r="U159" t="s">
        <v>27</v>
      </c>
      <c r="W159">
        <f t="shared" si="7"/>
        <v>38</v>
      </c>
      <c r="X159">
        <f t="shared" si="9"/>
        <v>767081</v>
      </c>
      <c r="Y159">
        <f t="shared" si="8"/>
        <v>6</v>
      </c>
    </row>
    <row r="160" spans="1:25">
      <c r="A160">
        <v>19834628</v>
      </c>
      <c r="B160" t="s">
        <v>48</v>
      </c>
      <c r="C160" t="s">
        <v>49</v>
      </c>
      <c r="D160" t="s">
        <v>34</v>
      </c>
      <c r="E160" t="s">
        <v>50</v>
      </c>
      <c r="F160" t="s">
        <v>51</v>
      </c>
      <c r="G160">
        <v>29449</v>
      </c>
      <c r="H160" t="s">
        <v>37</v>
      </c>
      <c r="I160">
        <v>2</v>
      </c>
      <c r="J160">
        <v>299494</v>
      </c>
      <c r="K160">
        <v>70</v>
      </c>
      <c r="L160">
        <v>118033</v>
      </c>
      <c r="M160">
        <v>34004</v>
      </c>
      <c r="N160">
        <v>17305</v>
      </c>
      <c r="O160" t="s">
        <v>27</v>
      </c>
      <c r="P160">
        <v>0</v>
      </c>
      <c r="Q160" t="s">
        <v>43</v>
      </c>
      <c r="R160">
        <v>1549625684</v>
      </c>
      <c r="S160" t="s">
        <v>39</v>
      </c>
      <c r="T160" t="s">
        <v>72</v>
      </c>
      <c r="U160" t="s">
        <v>27</v>
      </c>
      <c r="W160">
        <f t="shared" si="7"/>
        <v>38</v>
      </c>
      <c r="X160">
        <f t="shared" si="9"/>
        <v>767081</v>
      </c>
      <c r="Y160">
        <f t="shared" si="8"/>
        <v>6</v>
      </c>
    </row>
    <row r="161" spans="1:25">
      <c r="A161">
        <v>19834630</v>
      </c>
      <c r="B161" t="s">
        <v>89</v>
      </c>
      <c r="C161" t="s">
        <v>49</v>
      </c>
      <c r="D161" t="s">
        <v>34</v>
      </c>
      <c r="E161" t="s">
        <v>86</v>
      </c>
      <c r="F161" t="s">
        <v>87</v>
      </c>
      <c r="G161">
        <v>44469</v>
      </c>
      <c r="H161" t="s">
        <v>37</v>
      </c>
      <c r="I161">
        <v>2</v>
      </c>
      <c r="J161">
        <v>299494</v>
      </c>
      <c r="K161">
        <v>70</v>
      </c>
      <c r="L161">
        <v>118033</v>
      </c>
      <c r="M161">
        <v>34004</v>
      </c>
      <c r="N161">
        <v>17305</v>
      </c>
      <c r="O161" t="s">
        <v>27</v>
      </c>
      <c r="P161">
        <v>0</v>
      </c>
      <c r="Q161" t="s">
        <v>43</v>
      </c>
      <c r="R161">
        <v>1549625690</v>
      </c>
      <c r="S161" t="s">
        <v>39</v>
      </c>
      <c r="T161" t="s">
        <v>72</v>
      </c>
      <c r="U161" t="s">
        <v>27</v>
      </c>
      <c r="W161">
        <f t="shared" si="7"/>
        <v>38</v>
      </c>
      <c r="X161">
        <f t="shared" si="9"/>
        <v>767087</v>
      </c>
      <c r="Y161">
        <f t="shared" si="8"/>
        <v>6</v>
      </c>
    </row>
    <row r="162" spans="1:25">
      <c r="A162">
        <v>19834637</v>
      </c>
      <c r="B162" t="s">
        <v>48</v>
      </c>
      <c r="C162" t="s">
        <v>49</v>
      </c>
      <c r="D162" t="s">
        <v>34</v>
      </c>
      <c r="E162" t="s">
        <v>50</v>
      </c>
      <c r="F162" t="s">
        <v>51</v>
      </c>
      <c r="G162">
        <v>29449</v>
      </c>
      <c r="H162" t="s">
        <v>37</v>
      </c>
      <c r="I162">
        <v>2</v>
      </c>
      <c r="J162">
        <v>299494</v>
      </c>
      <c r="K162">
        <v>70</v>
      </c>
      <c r="L162">
        <v>118033</v>
      </c>
      <c r="M162">
        <v>34004</v>
      </c>
      <c r="N162">
        <v>17305</v>
      </c>
      <c r="O162" t="s">
        <v>27</v>
      </c>
      <c r="P162">
        <v>0</v>
      </c>
      <c r="Q162" t="s">
        <v>43</v>
      </c>
      <c r="R162">
        <v>1549625698</v>
      </c>
      <c r="S162" t="s">
        <v>39</v>
      </c>
      <c r="T162" t="s">
        <v>72</v>
      </c>
      <c r="U162" t="s">
        <v>27</v>
      </c>
      <c r="W162">
        <f t="shared" si="7"/>
        <v>38</v>
      </c>
      <c r="X162">
        <f t="shared" si="9"/>
        <v>767095</v>
      </c>
      <c r="Y162">
        <f t="shared" si="8"/>
        <v>6</v>
      </c>
    </row>
    <row r="163" spans="1:25">
      <c r="A163">
        <v>19834638</v>
      </c>
      <c r="B163" t="s">
        <v>48</v>
      </c>
      <c r="C163" t="s">
        <v>49</v>
      </c>
      <c r="D163" t="s">
        <v>34</v>
      </c>
      <c r="E163" t="s">
        <v>50</v>
      </c>
      <c r="F163" t="s">
        <v>51</v>
      </c>
      <c r="G163">
        <v>29449</v>
      </c>
      <c r="H163" t="s">
        <v>37</v>
      </c>
      <c r="I163">
        <v>2</v>
      </c>
      <c r="J163">
        <v>299494</v>
      </c>
      <c r="K163">
        <v>70</v>
      </c>
      <c r="L163">
        <v>118033</v>
      </c>
      <c r="M163">
        <v>34004</v>
      </c>
      <c r="N163">
        <v>17305</v>
      </c>
      <c r="O163" t="s">
        <v>27</v>
      </c>
      <c r="P163">
        <v>0</v>
      </c>
      <c r="Q163" t="s">
        <v>43</v>
      </c>
      <c r="R163">
        <v>1549625702</v>
      </c>
      <c r="S163" t="s">
        <v>39</v>
      </c>
      <c r="T163" t="s">
        <v>72</v>
      </c>
      <c r="U163" t="s">
        <v>27</v>
      </c>
      <c r="W163">
        <f t="shared" si="7"/>
        <v>38</v>
      </c>
      <c r="X163">
        <f t="shared" si="9"/>
        <v>767099</v>
      </c>
      <c r="Y163">
        <f t="shared" si="8"/>
        <v>6</v>
      </c>
    </row>
    <row r="164" spans="1:25">
      <c r="A164">
        <v>19834654</v>
      </c>
      <c r="B164" t="s">
        <v>80</v>
      </c>
      <c r="C164" t="s">
        <v>49</v>
      </c>
      <c r="D164" t="s">
        <v>81</v>
      </c>
      <c r="E164" t="s">
        <v>82</v>
      </c>
      <c r="F164" t="s">
        <v>83</v>
      </c>
      <c r="G164">
        <v>129300</v>
      </c>
      <c r="H164" t="s">
        <v>26</v>
      </c>
      <c r="I164">
        <v>2</v>
      </c>
      <c r="J164">
        <v>299494</v>
      </c>
      <c r="K164">
        <v>70</v>
      </c>
      <c r="L164">
        <v>118033</v>
      </c>
      <c r="M164">
        <v>34004</v>
      </c>
      <c r="N164">
        <v>17305</v>
      </c>
      <c r="O164" t="s">
        <v>27</v>
      </c>
      <c r="P164">
        <v>0</v>
      </c>
      <c r="Q164" t="s">
        <v>119</v>
      </c>
      <c r="R164">
        <v>1549625723</v>
      </c>
      <c r="S164" t="s">
        <v>39</v>
      </c>
      <c r="T164" t="s">
        <v>72</v>
      </c>
      <c r="U164" t="s">
        <v>27</v>
      </c>
      <c r="W164">
        <f t="shared" si="7"/>
        <v>38</v>
      </c>
      <c r="X164">
        <f t="shared" si="9"/>
        <v>767120</v>
      </c>
      <c r="Y164">
        <f t="shared" si="8"/>
        <v>6</v>
      </c>
    </row>
    <row r="165" spans="1:25">
      <c r="A165">
        <v>19834655</v>
      </c>
      <c r="B165" t="s">
        <v>85</v>
      </c>
      <c r="C165" t="s">
        <v>49</v>
      </c>
      <c r="D165" t="s">
        <v>23</v>
      </c>
      <c r="E165" t="s">
        <v>86</v>
      </c>
      <c r="F165" t="s">
        <v>87</v>
      </c>
      <c r="G165">
        <v>44470</v>
      </c>
      <c r="H165" t="s">
        <v>26</v>
      </c>
      <c r="I165">
        <v>2</v>
      </c>
      <c r="J165">
        <v>299494</v>
      </c>
      <c r="K165">
        <v>70</v>
      </c>
      <c r="L165">
        <v>118033</v>
      </c>
      <c r="M165">
        <v>34004</v>
      </c>
      <c r="N165">
        <v>17305</v>
      </c>
      <c r="O165" t="s">
        <v>27</v>
      </c>
      <c r="P165">
        <v>0</v>
      </c>
      <c r="Q165" t="s">
        <v>109</v>
      </c>
      <c r="R165">
        <v>1549625723</v>
      </c>
      <c r="S165" t="s">
        <v>39</v>
      </c>
      <c r="T165" t="s">
        <v>72</v>
      </c>
      <c r="U165" t="s">
        <v>27</v>
      </c>
      <c r="W165">
        <f t="shared" si="7"/>
        <v>38</v>
      </c>
      <c r="X165">
        <f t="shared" si="9"/>
        <v>767120</v>
      </c>
      <c r="Y165">
        <f t="shared" si="8"/>
        <v>6</v>
      </c>
    </row>
    <row r="166" spans="1:25">
      <c r="A166">
        <v>19834656</v>
      </c>
      <c r="B166" t="s">
        <v>110</v>
      </c>
      <c r="C166" t="s">
        <v>49</v>
      </c>
      <c r="D166" t="s">
        <v>23</v>
      </c>
      <c r="E166" t="s">
        <v>111</v>
      </c>
      <c r="F166" t="s">
        <v>112</v>
      </c>
      <c r="G166">
        <v>78</v>
      </c>
      <c r="H166" t="s">
        <v>26</v>
      </c>
      <c r="I166">
        <v>2</v>
      </c>
      <c r="J166">
        <v>299494</v>
      </c>
      <c r="K166">
        <v>70</v>
      </c>
      <c r="L166">
        <v>118033</v>
      </c>
      <c r="M166">
        <v>34004</v>
      </c>
      <c r="N166">
        <v>17305</v>
      </c>
      <c r="O166">
        <v>34004</v>
      </c>
      <c r="P166">
        <v>0</v>
      </c>
      <c r="Q166" t="s">
        <v>120</v>
      </c>
      <c r="R166">
        <v>1549625723</v>
      </c>
      <c r="S166" t="s">
        <v>39</v>
      </c>
      <c r="T166" t="s">
        <v>72</v>
      </c>
      <c r="U166" t="s">
        <v>27</v>
      </c>
      <c r="W166">
        <f t="shared" si="7"/>
        <v>38</v>
      </c>
      <c r="X166">
        <f t="shared" si="9"/>
        <v>767120</v>
      </c>
      <c r="Y166">
        <f t="shared" si="8"/>
        <v>6</v>
      </c>
    </row>
    <row r="167" spans="1:25">
      <c r="A167">
        <v>19834657</v>
      </c>
      <c r="B167" t="s">
        <v>48</v>
      </c>
      <c r="C167" t="s">
        <v>49</v>
      </c>
      <c r="D167" t="s">
        <v>34</v>
      </c>
      <c r="E167" t="s">
        <v>50</v>
      </c>
      <c r="F167" t="s">
        <v>51</v>
      </c>
      <c r="G167">
        <v>29449</v>
      </c>
      <c r="H167" t="s">
        <v>37</v>
      </c>
      <c r="I167">
        <v>2</v>
      </c>
      <c r="J167">
        <v>299494</v>
      </c>
      <c r="K167">
        <v>70</v>
      </c>
      <c r="L167">
        <v>118033</v>
      </c>
      <c r="M167">
        <v>34004</v>
      </c>
      <c r="N167">
        <v>17305</v>
      </c>
      <c r="O167" t="s">
        <v>27</v>
      </c>
      <c r="P167">
        <v>0</v>
      </c>
      <c r="Q167" t="s">
        <v>43</v>
      </c>
      <c r="R167">
        <v>1549625724</v>
      </c>
      <c r="S167" t="s">
        <v>39</v>
      </c>
      <c r="T167" t="s">
        <v>72</v>
      </c>
      <c r="U167" t="s">
        <v>27</v>
      </c>
      <c r="W167">
        <f t="shared" si="7"/>
        <v>38</v>
      </c>
      <c r="X167">
        <f t="shared" si="9"/>
        <v>767121</v>
      </c>
      <c r="Y167">
        <f t="shared" si="8"/>
        <v>6</v>
      </c>
    </row>
    <row r="168" spans="1:25">
      <c r="A168">
        <v>19834659</v>
      </c>
      <c r="B168" t="s">
        <v>48</v>
      </c>
      <c r="C168" t="s">
        <v>49</v>
      </c>
      <c r="D168" t="s">
        <v>34</v>
      </c>
      <c r="E168" t="s">
        <v>50</v>
      </c>
      <c r="F168" t="s">
        <v>51</v>
      </c>
      <c r="G168">
        <v>29449</v>
      </c>
      <c r="H168" t="s">
        <v>37</v>
      </c>
      <c r="I168">
        <v>2</v>
      </c>
      <c r="J168">
        <v>299494</v>
      </c>
      <c r="K168">
        <v>70</v>
      </c>
      <c r="L168">
        <v>118033</v>
      </c>
      <c r="M168">
        <v>34004</v>
      </c>
      <c r="N168">
        <v>17305</v>
      </c>
      <c r="O168" t="s">
        <v>27</v>
      </c>
      <c r="P168">
        <v>0</v>
      </c>
      <c r="Q168" t="s">
        <v>43</v>
      </c>
      <c r="R168">
        <v>1549625736</v>
      </c>
      <c r="S168" t="s">
        <v>39</v>
      </c>
      <c r="T168" t="s">
        <v>72</v>
      </c>
      <c r="U168" t="s">
        <v>27</v>
      </c>
      <c r="W168">
        <f t="shared" si="7"/>
        <v>38</v>
      </c>
      <c r="X168">
        <f t="shared" si="9"/>
        <v>767133</v>
      </c>
      <c r="Y168">
        <f t="shared" si="8"/>
        <v>6</v>
      </c>
    </row>
    <row r="169" spans="1:25">
      <c r="A169">
        <v>19834661</v>
      </c>
      <c r="B169" t="s">
        <v>89</v>
      </c>
      <c r="C169" t="s">
        <v>49</v>
      </c>
      <c r="D169" t="s">
        <v>34</v>
      </c>
      <c r="E169" t="s">
        <v>86</v>
      </c>
      <c r="F169" t="s">
        <v>87</v>
      </c>
      <c r="G169">
        <v>44470</v>
      </c>
      <c r="H169" t="s">
        <v>37</v>
      </c>
      <c r="I169">
        <v>2</v>
      </c>
      <c r="J169">
        <v>299494</v>
      </c>
      <c r="K169">
        <v>70</v>
      </c>
      <c r="L169">
        <v>118033</v>
      </c>
      <c r="M169">
        <v>34004</v>
      </c>
      <c r="N169">
        <v>17305</v>
      </c>
      <c r="O169" t="s">
        <v>27</v>
      </c>
      <c r="P169">
        <v>0</v>
      </c>
      <c r="Q169" t="s">
        <v>43</v>
      </c>
      <c r="R169">
        <v>1549625740</v>
      </c>
      <c r="S169" t="s">
        <v>39</v>
      </c>
      <c r="T169" t="s">
        <v>72</v>
      </c>
      <c r="U169" t="s">
        <v>27</v>
      </c>
      <c r="W169">
        <f t="shared" si="7"/>
        <v>38</v>
      </c>
      <c r="X169">
        <f t="shared" si="9"/>
        <v>767137</v>
      </c>
      <c r="Y169">
        <f t="shared" si="8"/>
        <v>6</v>
      </c>
    </row>
    <row r="170" spans="1:25">
      <c r="A170">
        <v>19834684</v>
      </c>
      <c r="B170" t="s">
        <v>80</v>
      </c>
      <c r="C170" t="s">
        <v>49</v>
      </c>
      <c r="D170" t="s">
        <v>81</v>
      </c>
      <c r="E170" t="s">
        <v>82</v>
      </c>
      <c r="F170" t="s">
        <v>83</v>
      </c>
      <c r="G170">
        <v>129301</v>
      </c>
      <c r="H170" t="s">
        <v>26</v>
      </c>
      <c r="I170">
        <v>2</v>
      </c>
      <c r="J170">
        <v>299494</v>
      </c>
      <c r="K170">
        <v>70</v>
      </c>
      <c r="L170">
        <v>118033</v>
      </c>
      <c r="M170">
        <v>34004</v>
      </c>
      <c r="N170">
        <v>17305</v>
      </c>
      <c r="O170" t="s">
        <v>27</v>
      </c>
      <c r="P170">
        <v>0</v>
      </c>
      <c r="Q170" t="s">
        <v>121</v>
      </c>
      <c r="R170">
        <v>1549625905</v>
      </c>
      <c r="S170" t="s">
        <v>39</v>
      </c>
      <c r="T170" t="s">
        <v>72</v>
      </c>
      <c r="U170" t="s">
        <v>27</v>
      </c>
      <c r="W170">
        <f t="shared" si="7"/>
        <v>38</v>
      </c>
      <c r="X170">
        <f t="shared" si="9"/>
        <v>767302</v>
      </c>
      <c r="Y170">
        <f t="shared" si="8"/>
        <v>6</v>
      </c>
    </row>
    <row r="171" spans="1:25">
      <c r="A171">
        <v>19834685</v>
      </c>
      <c r="B171" t="s">
        <v>91</v>
      </c>
      <c r="C171" t="s">
        <v>49</v>
      </c>
      <c r="D171" t="s">
        <v>23</v>
      </c>
      <c r="E171" t="s">
        <v>92</v>
      </c>
      <c r="F171" t="s">
        <v>83</v>
      </c>
      <c r="G171">
        <v>129301</v>
      </c>
      <c r="H171" t="s">
        <v>26</v>
      </c>
      <c r="I171">
        <v>2</v>
      </c>
      <c r="J171">
        <v>299494</v>
      </c>
      <c r="K171">
        <v>70</v>
      </c>
      <c r="L171">
        <v>118033</v>
      </c>
      <c r="M171">
        <v>34004</v>
      </c>
      <c r="N171">
        <v>17305</v>
      </c>
      <c r="O171" t="s">
        <v>27</v>
      </c>
      <c r="P171">
        <v>0</v>
      </c>
      <c r="Q171" t="s">
        <v>122</v>
      </c>
      <c r="R171">
        <v>1549625905</v>
      </c>
      <c r="S171" t="s">
        <v>39</v>
      </c>
      <c r="T171" t="s">
        <v>72</v>
      </c>
      <c r="U171" t="s">
        <v>27</v>
      </c>
      <c r="W171">
        <f t="shared" si="7"/>
        <v>38</v>
      </c>
      <c r="X171">
        <f t="shared" si="9"/>
        <v>767302</v>
      </c>
      <c r="Y171">
        <f t="shared" si="8"/>
        <v>6</v>
      </c>
    </row>
    <row r="172" spans="1:25">
      <c r="A172">
        <v>19834686</v>
      </c>
      <c r="B172" t="s">
        <v>89</v>
      </c>
      <c r="C172" t="s">
        <v>49</v>
      </c>
      <c r="D172" t="s">
        <v>34</v>
      </c>
      <c r="E172" t="s">
        <v>86</v>
      </c>
      <c r="F172" t="s">
        <v>87</v>
      </c>
      <c r="G172">
        <v>44470</v>
      </c>
      <c r="H172" t="s">
        <v>37</v>
      </c>
      <c r="I172">
        <v>2</v>
      </c>
      <c r="J172">
        <v>299494</v>
      </c>
      <c r="K172">
        <v>70</v>
      </c>
      <c r="L172">
        <v>118033</v>
      </c>
      <c r="M172">
        <v>34004</v>
      </c>
      <c r="N172">
        <v>17305</v>
      </c>
      <c r="O172" t="s">
        <v>27</v>
      </c>
      <c r="P172">
        <v>0</v>
      </c>
      <c r="Q172" t="s">
        <v>43</v>
      </c>
      <c r="R172">
        <v>1549625905</v>
      </c>
      <c r="S172" t="s">
        <v>39</v>
      </c>
      <c r="T172" t="s">
        <v>72</v>
      </c>
      <c r="U172" t="s">
        <v>27</v>
      </c>
      <c r="W172">
        <f t="shared" si="7"/>
        <v>38</v>
      </c>
      <c r="X172">
        <f t="shared" si="9"/>
        <v>767302</v>
      </c>
      <c r="Y172">
        <f t="shared" si="8"/>
        <v>6</v>
      </c>
    </row>
    <row r="173" spans="1:25">
      <c r="A173">
        <v>19834687</v>
      </c>
      <c r="B173" t="s">
        <v>48</v>
      </c>
      <c r="C173" t="s">
        <v>49</v>
      </c>
      <c r="D173" t="s">
        <v>34</v>
      </c>
      <c r="E173" t="s">
        <v>50</v>
      </c>
      <c r="F173" t="s">
        <v>51</v>
      </c>
      <c r="G173">
        <v>29448</v>
      </c>
      <c r="H173" t="s">
        <v>37</v>
      </c>
      <c r="I173">
        <v>2</v>
      </c>
      <c r="J173">
        <v>299482</v>
      </c>
      <c r="K173">
        <v>70</v>
      </c>
      <c r="L173">
        <v>118025</v>
      </c>
      <c r="M173">
        <v>34004</v>
      </c>
      <c r="N173">
        <v>17305</v>
      </c>
      <c r="O173" t="s">
        <v>27</v>
      </c>
      <c r="P173">
        <v>0</v>
      </c>
      <c r="Q173" t="s">
        <v>43</v>
      </c>
      <c r="R173">
        <v>1549625918</v>
      </c>
      <c r="S173" t="s">
        <v>39</v>
      </c>
      <c r="T173" t="s">
        <v>72</v>
      </c>
      <c r="U173" t="s">
        <v>27</v>
      </c>
      <c r="W173">
        <f t="shared" si="7"/>
        <v>38</v>
      </c>
      <c r="X173">
        <f t="shared" si="9"/>
        <v>767315</v>
      </c>
      <c r="Y173">
        <f t="shared" si="8"/>
        <v>6</v>
      </c>
    </row>
    <row r="174" spans="1:25">
      <c r="A174">
        <v>19834688</v>
      </c>
      <c r="B174" t="s">
        <v>48</v>
      </c>
      <c r="C174" t="s">
        <v>49</v>
      </c>
      <c r="D174" t="s">
        <v>34</v>
      </c>
      <c r="E174" t="s">
        <v>50</v>
      </c>
      <c r="F174" t="s">
        <v>51</v>
      </c>
      <c r="G174">
        <v>29449</v>
      </c>
      <c r="H174" t="s">
        <v>37</v>
      </c>
      <c r="I174">
        <v>2</v>
      </c>
      <c r="J174">
        <v>299494</v>
      </c>
      <c r="K174">
        <v>70</v>
      </c>
      <c r="L174">
        <v>118033</v>
      </c>
      <c r="M174">
        <v>34004</v>
      </c>
      <c r="N174">
        <v>17305</v>
      </c>
      <c r="O174" t="s">
        <v>27</v>
      </c>
      <c r="P174">
        <v>0</v>
      </c>
      <c r="Q174" t="s">
        <v>43</v>
      </c>
      <c r="R174">
        <v>1549625923</v>
      </c>
      <c r="S174" t="s">
        <v>39</v>
      </c>
      <c r="T174" t="s">
        <v>72</v>
      </c>
      <c r="U174" t="s">
        <v>27</v>
      </c>
      <c r="W174">
        <f t="shared" si="7"/>
        <v>38</v>
      </c>
      <c r="X174">
        <f t="shared" si="9"/>
        <v>767320</v>
      </c>
      <c r="Y174">
        <f t="shared" si="8"/>
        <v>6</v>
      </c>
    </row>
    <row r="175" spans="1:25">
      <c r="A175">
        <v>19834691</v>
      </c>
      <c r="B175" t="s">
        <v>89</v>
      </c>
      <c r="C175" t="s">
        <v>49</v>
      </c>
      <c r="D175" t="s">
        <v>34</v>
      </c>
      <c r="E175" t="s">
        <v>86</v>
      </c>
      <c r="F175" t="s">
        <v>87</v>
      </c>
      <c r="G175">
        <v>44470</v>
      </c>
      <c r="H175" t="s">
        <v>37</v>
      </c>
      <c r="I175">
        <v>2</v>
      </c>
      <c r="J175">
        <v>299494</v>
      </c>
      <c r="K175">
        <v>70</v>
      </c>
      <c r="L175">
        <v>118033</v>
      </c>
      <c r="M175">
        <v>34004</v>
      </c>
      <c r="N175">
        <v>17305</v>
      </c>
      <c r="O175" t="s">
        <v>27</v>
      </c>
      <c r="P175">
        <v>0</v>
      </c>
      <c r="Q175" t="s">
        <v>43</v>
      </c>
      <c r="R175">
        <v>1549625936</v>
      </c>
      <c r="S175" t="s">
        <v>39</v>
      </c>
      <c r="T175" t="s">
        <v>72</v>
      </c>
      <c r="U175" t="s">
        <v>27</v>
      </c>
      <c r="W175">
        <f t="shared" si="7"/>
        <v>38</v>
      </c>
      <c r="X175">
        <f t="shared" si="9"/>
        <v>767333</v>
      </c>
      <c r="Y175">
        <f t="shared" si="8"/>
        <v>6</v>
      </c>
    </row>
    <row r="176" spans="1:25">
      <c r="A176">
        <v>19834692</v>
      </c>
      <c r="B176" t="s">
        <v>48</v>
      </c>
      <c r="C176" t="s">
        <v>49</v>
      </c>
      <c r="D176" t="s">
        <v>34</v>
      </c>
      <c r="E176" t="s">
        <v>50</v>
      </c>
      <c r="F176" t="s">
        <v>51</v>
      </c>
      <c r="G176">
        <v>29449</v>
      </c>
      <c r="H176" t="s">
        <v>37</v>
      </c>
      <c r="I176">
        <v>2</v>
      </c>
      <c r="J176">
        <v>299494</v>
      </c>
      <c r="K176">
        <v>70</v>
      </c>
      <c r="L176">
        <v>118033</v>
      </c>
      <c r="M176">
        <v>34004</v>
      </c>
      <c r="N176">
        <v>17305</v>
      </c>
      <c r="O176" t="s">
        <v>27</v>
      </c>
      <c r="P176">
        <v>0</v>
      </c>
      <c r="Q176" t="s">
        <v>43</v>
      </c>
      <c r="R176">
        <v>1549625944</v>
      </c>
      <c r="S176" t="s">
        <v>39</v>
      </c>
      <c r="T176" t="s">
        <v>72</v>
      </c>
      <c r="U176" t="s">
        <v>27</v>
      </c>
      <c r="W176">
        <f t="shared" si="7"/>
        <v>38</v>
      </c>
      <c r="X176">
        <f t="shared" si="9"/>
        <v>767341</v>
      </c>
      <c r="Y176">
        <f t="shared" si="8"/>
        <v>6</v>
      </c>
    </row>
    <row r="177" spans="1:25">
      <c r="A177">
        <v>19834693</v>
      </c>
      <c r="B177" t="s">
        <v>48</v>
      </c>
      <c r="C177" t="s">
        <v>49</v>
      </c>
      <c r="D177" t="s">
        <v>34</v>
      </c>
      <c r="E177" t="s">
        <v>50</v>
      </c>
      <c r="F177" t="s">
        <v>51</v>
      </c>
      <c r="G177">
        <v>29449</v>
      </c>
      <c r="H177" t="s">
        <v>37</v>
      </c>
      <c r="I177">
        <v>2</v>
      </c>
      <c r="J177">
        <v>299494</v>
      </c>
      <c r="K177">
        <v>70</v>
      </c>
      <c r="L177">
        <v>118033</v>
      </c>
      <c r="M177">
        <v>34004</v>
      </c>
      <c r="N177">
        <v>17305</v>
      </c>
      <c r="O177" t="s">
        <v>27</v>
      </c>
      <c r="P177">
        <v>0</v>
      </c>
      <c r="Q177" t="s">
        <v>43</v>
      </c>
      <c r="R177">
        <v>1549625947</v>
      </c>
      <c r="S177" t="s">
        <v>39</v>
      </c>
      <c r="T177" t="s">
        <v>72</v>
      </c>
      <c r="U177" t="s">
        <v>27</v>
      </c>
      <c r="W177">
        <f t="shared" si="7"/>
        <v>38</v>
      </c>
      <c r="X177">
        <f t="shared" si="9"/>
        <v>767344</v>
      </c>
      <c r="Y177">
        <f t="shared" si="8"/>
        <v>6</v>
      </c>
    </row>
    <row r="178" spans="1:25">
      <c r="A178">
        <v>19834694</v>
      </c>
      <c r="B178" t="s">
        <v>89</v>
      </c>
      <c r="C178" t="s">
        <v>49</v>
      </c>
      <c r="D178" t="s">
        <v>34</v>
      </c>
      <c r="E178" t="s">
        <v>86</v>
      </c>
      <c r="F178" t="s">
        <v>87</v>
      </c>
      <c r="G178">
        <v>44469</v>
      </c>
      <c r="H178" t="s">
        <v>37</v>
      </c>
      <c r="I178">
        <v>2</v>
      </c>
      <c r="J178">
        <v>299494</v>
      </c>
      <c r="K178">
        <v>70</v>
      </c>
      <c r="L178">
        <v>118033</v>
      </c>
      <c r="M178">
        <v>34004</v>
      </c>
      <c r="N178">
        <v>17305</v>
      </c>
      <c r="O178" t="s">
        <v>27</v>
      </c>
      <c r="P178">
        <v>0</v>
      </c>
      <c r="Q178" t="s">
        <v>43</v>
      </c>
      <c r="R178">
        <v>1549625949</v>
      </c>
      <c r="S178" t="s">
        <v>39</v>
      </c>
      <c r="T178" t="s">
        <v>72</v>
      </c>
      <c r="U178" t="s">
        <v>27</v>
      </c>
      <c r="W178">
        <f t="shared" si="7"/>
        <v>38</v>
      </c>
      <c r="X178">
        <f t="shared" si="9"/>
        <v>767346</v>
      </c>
      <c r="Y178">
        <f t="shared" si="8"/>
        <v>6</v>
      </c>
    </row>
    <row r="179" spans="1:25">
      <c r="A179">
        <v>19834695</v>
      </c>
      <c r="B179" t="s">
        <v>80</v>
      </c>
      <c r="C179" t="s">
        <v>49</v>
      </c>
      <c r="D179" t="s">
        <v>81</v>
      </c>
      <c r="E179" t="s">
        <v>82</v>
      </c>
      <c r="F179" t="s">
        <v>83</v>
      </c>
      <c r="G179">
        <v>129302</v>
      </c>
      <c r="H179" t="s">
        <v>26</v>
      </c>
      <c r="I179">
        <v>2</v>
      </c>
      <c r="J179">
        <v>299494</v>
      </c>
      <c r="K179">
        <v>70</v>
      </c>
      <c r="L179">
        <v>118033</v>
      </c>
      <c r="M179">
        <v>34004</v>
      </c>
      <c r="N179">
        <v>17305</v>
      </c>
      <c r="O179" t="s">
        <v>27</v>
      </c>
      <c r="P179">
        <v>0</v>
      </c>
      <c r="Q179" t="s">
        <v>123</v>
      </c>
      <c r="R179">
        <v>1549625958</v>
      </c>
      <c r="S179" t="s">
        <v>39</v>
      </c>
      <c r="T179" t="s">
        <v>72</v>
      </c>
      <c r="U179" t="s">
        <v>27</v>
      </c>
      <c r="W179">
        <f t="shared" si="7"/>
        <v>38</v>
      </c>
      <c r="X179">
        <f t="shared" si="9"/>
        <v>767355</v>
      </c>
      <c r="Y179">
        <f t="shared" si="8"/>
        <v>6</v>
      </c>
    </row>
    <row r="180" spans="1:25">
      <c r="A180">
        <v>19834696</v>
      </c>
      <c r="B180" t="s">
        <v>91</v>
      </c>
      <c r="C180" t="s">
        <v>49</v>
      </c>
      <c r="D180" t="s">
        <v>23</v>
      </c>
      <c r="E180" t="s">
        <v>92</v>
      </c>
      <c r="F180" t="s">
        <v>83</v>
      </c>
      <c r="G180">
        <v>129302</v>
      </c>
      <c r="H180" t="s">
        <v>26</v>
      </c>
      <c r="I180">
        <v>2</v>
      </c>
      <c r="J180">
        <v>299494</v>
      </c>
      <c r="K180">
        <v>70</v>
      </c>
      <c r="L180">
        <v>118033</v>
      </c>
      <c r="M180">
        <v>34004</v>
      </c>
      <c r="N180">
        <v>17305</v>
      </c>
      <c r="O180" t="s">
        <v>27</v>
      </c>
      <c r="P180">
        <v>0</v>
      </c>
      <c r="Q180" t="s">
        <v>124</v>
      </c>
      <c r="R180">
        <v>1549625958</v>
      </c>
      <c r="S180" t="s">
        <v>39</v>
      </c>
      <c r="T180" t="s">
        <v>72</v>
      </c>
      <c r="U180" t="s">
        <v>27</v>
      </c>
      <c r="W180">
        <f t="shared" si="7"/>
        <v>38</v>
      </c>
      <c r="X180">
        <f t="shared" si="9"/>
        <v>767355</v>
      </c>
      <c r="Y180">
        <f t="shared" si="8"/>
        <v>6</v>
      </c>
    </row>
    <row r="181" spans="1:25">
      <c r="A181">
        <v>19834697</v>
      </c>
      <c r="B181" t="s">
        <v>89</v>
      </c>
      <c r="C181" t="s">
        <v>49</v>
      </c>
      <c r="D181" t="s">
        <v>34</v>
      </c>
      <c r="E181" t="s">
        <v>86</v>
      </c>
      <c r="F181" t="s">
        <v>87</v>
      </c>
      <c r="G181">
        <v>44469</v>
      </c>
      <c r="H181" t="s">
        <v>37</v>
      </c>
      <c r="I181">
        <v>2</v>
      </c>
      <c r="J181">
        <v>299494</v>
      </c>
      <c r="K181">
        <v>70</v>
      </c>
      <c r="L181">
        <v>118033</v>
      </c>
      <c r="M181">
        <v>34004</v>
      </c>
      <c r="N181">
        <v>17305</v>
      </c>
      <c r="O181" t="s">
        <v>27</v>
      </c>
      <c r="P181">
        <v>0</v>
      </c>
      <c r="Q181" t="s">
        <v>43</v>
      </c>
      <c r="R181">
        <v>1549625959</v>
      </c>
      <c r="S181" t="s">
        <v>39</v>
      </c>
      <c r="T181" t="s">
        <v>72</v>
      </c>
      <c r="U181" t="s">
        <v>27</v>
      </c>
      <c r="W181">
        <f t="shared" si="7"/>
        <v>38</v>
      </c>
      <c r="X181">
        <f t="shared" si="9"/>
        <v>767356</v>
      </c>
      <c r="Y181">
        <f t="shared" si="8"/>
        <v>6</v>
      </c>
    </row>
    <row r="182" spans="1:25">
      <c r="A182">
        <v>19834710</v>
      </c>
      <c r="B182" t="s">
        <v>89</v>
      </c>
      <c r="C182" t="s">
        <v>49</v>
      </c>
      <c r="D182" t="s">
        <v>34</v>
      </c>
      <c r="E182" t="s">
        <v>86</v>
      </c>
      <c r="F182" t="s">
        <v>87</v>
      </c>
      <c r="G182">
        <v>44469</v>
      </c>
      <c r="H182" t="s">
        <v>37</v>
      </c>
      <c r="I182">
        <v>2</v>
      </c>
      <c r="J182">
        <v>299494</v>
      </c>
      <c r="K182">
        <v>70</v>
      </c>
      <c r="L182">
        <v>118033</v>
      </c>
      <c r="M182">
        <v>34004</v>
      </c>
      <c r="N182">
        <v>17305</v>
      </c>
      <c r="O182" t="s">
        <v>27</v>
      </c>
      <c r="P182">
        <v>0</v>
      </c>
      <c r="Q182" t="s">
        <v>43</v>
      </c>
      <c r="R182">
        <v>1549626010</v>
      </c>
      <c r="S182" t="s">
        <v>39</v>
      </c>
      <c r="T182" t="s">
        <v>72</v>
      </c>
      <c r="U182" t="s">
        <v>27</v>
      </c>
      <c r="W182">
        <f t="shared" si="7"/>
        <v>38</v>
      </c>
      <c r="X182">
        <f t="shared" si="9"/>
        <v>767407</v>
      </c>
      <c r="Y182">
        <f t="shared" si="8"/>
        <v>6</v>
      </c>
    </row>
    <row r="183" spans="1:25">
      <c r="A183">
        <v>19834713</v>
      </c>
      <c r="B183" t="s">
        <v>48</v>
      </c>
      <c r="C183" t="s">
        <v>49</v>
      </c>
      <c r="D183" t="s">
        <v>34</v>
      </c>
      <c r="E183" t="s">
        <v>50</v>
      </c>
      <c r="F183" t="s">
        <v>51</v>
      </c>
      <c r="G183">
        <v>29448</v>
      </c>
      <c r="H183" t="s">
        <v>37</v>
      </c>
      <c r="I183">
        <v>2</v>
      </c>
      <c r="J183">
        <v>299482</v>
      </c>
      <c r="K183">
        <v>70</v>
      </c>
      <c r="L183">
        <v>118025</v>
      </c>
      <c r="M183">
        <v>34004</v>
      </c>
      <c r="N183">
        <v>17305</v>
      </c>
      <c r="O183" t="s">
        <v>27</v>
      </c>
      <c r="P183">
        <v>0</v>
      </c>
      <c r="Q183" t="s">
        <v>43</v>
      </c>
      <c r="R183">
        <v>1549626015</v>
      </c>
      <c r="S183" t="s">
        <v>39</v>
      </c>
      <c r="T183" t="s">
        <v>72</v>
      </c>
      <c r="U183" t="s">
        <v>27</v>
      </c>
      <c r="W183">
        <f t="shared" si="7"/>
        <v>38</v>
      </c>
      <c r="X183">
        <f t="shared" si="9"/>
        <v>767412</v>
      </c>
      <c r="Y183">
        <f t="shared" si="8"/>
        <v>6</v>
      </c>
    </row>
    <row r="184" spans="1:25">
      <c r="A184">
        <v>19834717</v>
      </c>
      <c r="B184" t="s">
        <v>48</v>
      </c>
      <c r="C184" t="s">
        <v>49</v>
      </c>
      <c r="D184" t="s">
        <v>34</v>
      </c>
      <c r="E184" t="s">
        <v>50</v>
      </c>
      <c r="F184" t="s">
        <v>51</v>
      </c>
      <c r="G184">
        <v>29449</v>
      </c>
      <c r="H184" t="s">
        <v>37</v>
      </c>
      <c r="I184">
        <v>2</v>
      </c>
      <c r="J184">
        <v>299494</v>
      </c>
      <c r="K184">
        <v>70</v>
      </c>
      <c r="L184">
        <v>118033</v>
      </c>
      <c r="M184">
        <v>34004</v>
      </c>
      <c r="N184">
        <v>17305</v>
      </c>
      <c r="O184" t="s">
        <v>27</v>
      </c>
      <c r="P184">
        <v>0</v>
      </c>
      <c r="Q184" t="s">
        <v>43</v>
      </c>
      <c r="R184">
        <v>1549626026</v>
      </c>
      <c r="S184" t="s">
        <v>39</v>
      </c>
      <c r="T184" t="s">
        <v>72</v>
      </c>
      <c r="U184" t="s">
        <v>27</v>
      </c>
      <c r="W184">
        <f t="shared" si="7"/>
        <v>38</v>
      </c>
      <c r="X184">
        <f t="shared" si="9"/>
        <v>767423</v>
      </c>
      <c r="Y184">
        <f t="shared" si="8"/>
        <v>6</v>
      </c>
    </row>
    <row r="185" spans="1:25">
      <c r="A185">
        <v>19834719</v>
      </c>
      <c r="B185" t="s">
        <v>48</v>
      </c>
      <c r="C185" t="s">
        <v>49</v>
      </c>
      <c r="D185" t="s">
        <v>34</v>
      </c>
      <c r="E185" t="s">
        <v>50</v>
      </c>
      <c r="F185" t="s">
        <v>51</v>
      </c>
      <c r="G185">
        <v>29448</v>
      </c>
      <c r="H185" t="s">
        <v>37</v>
      </c>
      <c r="I185">
        <v>2</v>
      </c>
      <c r="J185">
        <v>299482</v>
      </c>
      <c r="K185">
        <v>70</v>
      </c>
      <c r="L185">
        <v>118025</v>
      </c>
      <c r="M185">
        <v>34004</v>
      </c>
      <c r="N185">
        <v>17305</v>
      </c>
      <c r="O185" t="s">
        <v>27</v>
      </c>
      <c r="P185">
        <v>0</v>
      </c>
      <c r="Q185" t="s">
        <v>43</v>
      </c>
      <c r="R185">
        <v>1549626039</v>
      </c>
      <c r="S185" t="s">
        <v>39</v>
      </c>
      <c r="T185" t="s">
        <v>72</v>
      </c>
      <c r="U185" t="s">
        <v>27</v>
      </c>
      <c r="W185">
        <f t="shared" si="7"/>
        <v>38</v>
      </c>
      <c r="X185">
        <f t="shared" si="9"/>
        <v>767436</v>
      </c>
      <c r="Y185">
        <f t="shared" si="8"/>
        <v>6</v>
      </c>
    </row>
    <row r="186" spans="1:25">
      <c r="A186">
        <v>19834722</v>
      </c>
      <c r="B186" t="s">
        <v>41</v>
      </c>
      <c r="C186" t="s">
        <v>22</v>
      </c>
      <c r="D186" t="s">
        <v>34</v>
      </c>
      <c r="E186" t="s">
        <v>42</v>
      </c>
      <c r="F186" t="s">
        <v>27</v>
      </c>
      <c r="G186" t="s">
        <v>27</v>
      </c>
      <c r="H186" t="s">
        <v>37</v>
      </c>
      <c r="I186">
        <v>2</v>
      </c>
      <c r="J186">
        <v>298430</v>
      </c>
      <c r="K186">
        <v>50</v>
      </c>
      <c r="L186">
        <v>17305</v>
      </c>
      <c r="M186">
        <v>34004</v>
      </c>
      <c r="N186">
        <v>17305</v>
      </c>
      <c r="O186" t="s">
        <v>27</v>
      </c>
      <c r="P186">
        <v>0</v>
      </c>
      <c r="Q186" t="s">
        <v>43</v>
      </c>
      <c r="R186">
        <v>1549626063</v>
      </c>
      <c r="S186" t="s">
        <v>39</v>
      </c>
      <c r="T186" t="s">
        <v>72</v>
      </c>
      <c r="U186" t="s">
        <v>27</v>
      </c>
      <c r="W186">
        <f t="shared" si="7"/>
        <v>38</v>
      </c>
      <c r="X186">
        <f t="shared" si="9"/>
        <v>767460</v>
      </c>
      <c r="Y186">
        <f t="shared" si="8"/>
        <v>6</v>
      </c>
    </row>
    <row r="187" spans="1:25">
      <c r="A187">
        <v>19834725</v>
      </c>
      <c r="B187" t="s">
        <v>41</v>
      </c>
      <c r="C187" t="s">
        <v>22</v>
      </c>
      <c r="D187" t="s">
        <v>34</v>
      </c>
      <c r="E187" t="s">
        <v>42</v>
      </c>
      <c r="F187" t="s">
        <v>27</v>
      </c>
      <c r="G187" t="s">
        <v>27</v>
      </c>
      <c r="H187" t="s">
        <v>37</v>
      </c>
      <c r="I187">
        <v>2</v>
      </c>
      <c r="J187">
        <v>298430</v>
      </c>
      <c r="K187">
        <v>50</v>
      </c>
      <c r="L187">
        <v>17305</v>
      </c>
      <c r="M187">
        <v>34004</v>
      </c>
      <c r="N187">
        <v>17305</v>
      </c>
      <c r="O187" t="s">
        <v>27</v>
      </c>
      <c r="P187">
        <v>0</v>
      </c>
      <c r="Q187" t="s">
        <v>43</v>
      </c>
      <c r="R187">
        <v>1549626072</v>
      </c>
      <c r="S187" t="s">
        <v>39</v>
      </c>
      <c r="T187" t="s">
        <v>72</v>
      </c>
      <c r="U187" t="s">
        <v>27</v>
      </c>
      <c r="W187">
        <f t="shared" si="7"/>
        <v>38</v>
      </c>
      <c r="X187">
        <f t="shared" si="9"/>
        <v>767469</v>
      </c>
      <c r="Y187">
        <f t="shared" si="8"/>
        <v>6</v>
      </c>
    </row>
    <row r="188" spans="1:25">
      <c r="A188">
        <v>19834726</v>
      </c>
      <c r="B188" t="s">
        <v>48</v>
      </c>
      <c r="C188" t="s">
        <v>49</v>
      </c>
      <c r="D188" t="s">
        <v>34</v>
      </c>
      <c r="E188" t="s">
        <v>50</v>
      </c>
      <c r="F188" t="s">
        <v>51</v>
      </c>
      <c r="G188">
        <v>29407</v>
      </c>
      <c r="H188" t="s">
        <v>37</v>
      </c>
      <c r="I188">
        <v>2</v>
      </c>
      <c r="J188">
        <v>298431</v>
      </c>
      <c r="K188">
        <v>70</v>
      </c>
      <c r="L188">
        <v>117452</v>
      </c>
      <c r="M188">
        <v>34004</v>
      </c>
      <c r="N188">
        <v>17305</v>
      </c>
      <c r="O188" t="s">
        <v>27</v>
      </c>
      <c r="P188">
        <v>0</v>
      </c>
      <c r="Q188" t="s">
        <v>43</v>
      </c>
      <c r="R188">
        <v>1549626074</v>
      </c>
      <c r="S188" t="s">
        <v>39</v>
      </c>
      <c r="T188" t="s">
        <v>72</v>
      </c>
      <c r="U188" t="s">
        <v>27</v>
      </c>
      <c r="W188">
        <f t="shared" si="7"/>
        <v>38</v>
      </c>
      <c r="X188">
        <f t="shared" si="9"/>
        <v>767471</v>
      </c>
      <c r="Y188">
        <f t="shared" si="8"/>
        <v>6</v>
      </c>
    </row>
    <row r="189" spans="1:25">
      <c r="A189">
        <v>19834727</v>
      </c>
      <c r="B189" t="s">
        <v>89</v>
      </c>
      <c r="C189" t="s">
        <v>49</v>
      </c>
      <c r="D189" t="s">
        <v>34</v>
      </c>
      <c r="E189" t="s">
        <v>86</v>
      </c>
      <c r="F189" t="s">
        <v>87</v>
      </c>
      <c r="G189">
        <v>44467</v>
      </c>
      <c r="H189" t="s">
        <v>37</v>
      </c>
      <c r="I189">
        <v>2</v>
      </c>
      <c r="J189">
        <v>298431</v>
      </c>
      <c r="K189">
        <v>70</v>
      </c>
      <c r="L189">
        <v>117452</v>
      </c>
      <c r="M189">
        <v>34004</v>
      </c>
      <c r="N189">
        <v>17305</v>
      </c>
      <c r="O189" t="s">
        <v>27</v>
      </c>
      <c r="P189">
        <v>0</v>
      </c>
      <c r="Q189" t="s">
        <v>43</v>
      </c>
      <c r="R189">
        <v>1549626078</v>
      </c>
      <c r="S189" t="s">
        <v>39</v>
      </c>
      <c r="T189" t="s">
        <v>72</v>
      </c>
      <c r="U189" t="s">
        <v>27</v>
      </c>
      <c r="W189">
        <f t="shared" si="7"/>
        <v>38</v>
      </c>
      <c r="X189">
        <f t="shared" si="9"/>
        <v>767475</v>
      </c>
      <c r="Y189">
        <f t="shared" si="8"/>
        <v>6</v>
      </c>
    </row>
    <row r="190" spans="1:25">
      <c r="A190">
        <v>19834729</v>
      </c>
      <c r="B190" t="s">
        <v>41</v>
      </c>
      <c r="C190" t="s">
        <v>22</v>
      </c>
      <c r="D190" t="s">
        <v>34</v>
      </c>
      <c r="E190" t="s">
        <v>42</v>
      </c>
      <c r="F190" t="s">
        <v>27</v>
      </c>
      <c r="G190" t="s">
        <v>27</v>
      </c>
      <c r="H190" t="s">
        <v>37</v>
      </c>
      <c r="I190">
        <v>2</v>
      </c>
      <c r="J190">
        <v>298430</v>
      </c>
      <c r="K190">
        <v>50</v>
      </c>
      <c r="L190">
        <v>17305</v>
      </c>
      <c r="M190">
        <v>34004</v>
      </c>
      <c r="N190">
        <v>17305</v>
      </c>
      <c r="O190" t="s">
        <v>27</v>
      </c>
      <c r="P190">
        <v>0</v>
      </c>
      <c r="Q190" t="s">
        <v>43</v>
      </c>
      <c r="R190">
        <v>1549626104</v>
      </c>
      <c r="S190" t="s">
        <v>39</v>
      </c>
      <c r="T190" t="s">
        <v>72</v>
      </c>
      <c r="U190" t="s">
        <v>27</v>
      </c>
      <c r="W190">
        <f t="shared" si="7"/>
        <v>38</v>
      </c>
      <c r="X190">
        <f t="shared" si="9"/>
        <v>767501</v>
      </c>
      <c r="Y190">
        <f t="shared" si="8"/>
        <v>6</v>
      </c>
    </row>
    <row r="191" spans="1:25">
      <c r="A191">
        <v>19834737</v>
      </c>
      <c r="B191" t="s">
        <v>41</v>
      </c>
      <c r="C191" t="s">
        <v>22</v>
      </c>
      <c r="D191" t="s">
        <v>34</v>
      </c>
      <c r="E191" t="s">
        <v>42</v>
      </c>
      <c r="F191" t="s">
        <v>27</v>
      </c>
      <c r="G191" t="s">
        <v>27</v>
      </c>
      <c r="H191" t="s">
        <v>37</v>
      </c>
      <c r="I191">
        <v>2</v>
      </c>
      <c r="J191">
        <v>298430</v>
      </c>
      <c r="K191">
        <v>50</v>
      </c>
      <c r="L191">
        <v>17305</v>
      </c>
      <c r="M191">
        <v>34004</v>
      </c>
      <c r="N191">
        <v>17305</v>
      </c>
      <c r="O191" t="s">
        <v>27</v>
      </c>
      <c r="P191">
        <v>0</v>
      </c>
      <c r="Q191" t="s">
        <v>43</v>
      </c>
      <c r="R191">
        <v>1549626193</v>
      </c>
      <c r="S191" t="s">
        <v>39</v>
      </c>
      <c r="T191" t="s">
        <v>72</v>
      </c>
      <c r="U191" t="s">
        <v>27</v>
      </c>
      <c r="W191">
        <f t="shared" si="7"/>
        <v>38</v>
      </c>
      <c r="X191">
        <f t="shared" si="9"/>
        <v>767590</v>
      </c>
      <c r="Y191">
        <f t="shared" si="8"/>
        <v>6</v>
      </c>
    </row>
    <row r="192" spans="1:25">
      <c r="A192">
        <v>19834807</v>
      </c>
      <c r="B192" t="s">
        <v>73</v>
      </c>
      <c r="C192" t="s">
        <v>22</v>
      </c>
      <c r="D192" t="s">
        <v>23</v>
      </c>
      <c r="E192" t="s">
        <v>50</v>
      </c>
      <c r="F192" t="s">
        <v>74</v>
      </c>
      <c r="G192">
        <v>118037</v>
      </c>
      <c r="H192" t="s">
        <v>26</v>
      </c>
      <c r="I192">
        <v>1</v>
      </c>
      <c r="J192">
        <v>299502</v>
      </c>
      <c r="K192">
        <v>70</v>
      </c>
      <c r="L192">
        <v>118037</v>
      </c>
      <c r="M192">
        <v>34004</v>
      </c>
      <c r="N192">
        <v>17305</v>
      </c>
      <c r="O192" t="s">
        <v>27</v>
      </c>
      <c r="P192">
        <v>0</v>
      </c>
      <c r="Q192" t="s">
        <v>125</v>
      </c>
      <c r="R192">
        <v>1549626378</v>
      </c>
      <c r="S192" t="s">
        <v>39</v>
      </c>
      <c r="T192" t="s">
        <v>72</v>
      </c>
      <c r="U192" t="s">
        <v>27</v>
      </c>
      <c r="W192">
        <f t="shared" si="7"/>
        <v>38</v>
      </c>
      <c r="X192">
        <f t="shared" si="9"/>
        <v>767775</v>
      </c>
      <c r="Y192">
        <f t="shared" si="8"/>
        <v>6</v>
      </c>
    </row>
    <row r="193" spans="1:25">
      <c r="A193">
        <v>19834808</v>
      </c>
      <c r="B193" t="s">
        <v>41</v>
      </c>
      <c r="C193" t="s">
        <v>22</v>
      </c>
      <c r="D193" t="s">
        <v>34</v>
      </c>
      <c r="E193" t="s">
        <v>42</v>
      </c>
      <c r="F193" t="s">
        <v>27</v>
      </c>
      <c r="G193" t="s">
        <v>27</v>
      </c>
      <c r="H193" t="s">
        <v>37</v>
      </c>
      <c r="I193">
        <v>2</v>
      </c>
      <c r="J193">
        <v>298430</v>
      </c>
      <c r="K193">
        <v>50</v>
      </c>
      <c r="L193">
        <v>17305</v>
      </c>
      <c r="M193">
        <v>34004</v>
      </c>
      <c r="N193">
        <v>17305</v>
      </c>
      <c r="O193" t="s">
        <v>27</v>
      </c>
      <c r="P193">
        <v>0</v>
      </c>
      <c r="Q193" t="s">
        <v>43</v>
      </c>
      <c r="R193">
        <v>1549626378</v>
      </c>
      <c r="S193" t="s">
        <v>39</v>
      </c>
      <c r="T193" t="s">
        <v>72</v>
      </c>
      <c r="U193" t="s">
        <v>27</v>
      </c>
      <c r="W193">
        <f t="shared" si="7"/>
        <v>38</v>
      </c>
      <c r="X193">
        <f t="shared" si="9"/>
        <v>767775</v>
      </c>
      <c r="Y193">
        <f t="shared" si="8"/>
        <v>6</v>
      </c>
    </row>
    <row r="194" spans="1:25">
      <c r="A194">
        <v>19834813</v>
      </c>
      <c r="B194" t="s">
        <v>99</v>
      </c>
      <c r="C194" t="s">
        <v>22</v>
      </c>
      <c r="D194" t="s">
        <v>53</v>
      </c>
      <c r="E194" t="s">
        <v>50</v>
      </c>
      <c r="F194" t="s">
        <v>74</v>
      </c>
      <c r="G194">
        <v>118037</v>
      </c>
      <c r="H194" t="s">
        <v>56</v>
      </c>
      <c r="I194">
        <v>1</v>
      </c>
      <c r="J194">
        <v>299502</v>
      </c>
      <c r="K194">
        <v>70</v>
      </c>
      <c r="L194">
        <v>118037</v>
      </c>
      <c r="M194">
        <v>34004</v>
      </c>
      <c r="N194">
        <v>17305</v>
      </c>
      <c r="O194" t="s">
        <v>27</v>
      </c>
      <c r="P194">
        <v>0</v>
      </c>
      <c r="Q194" t="s">
        <v>126</v>
      </c>
      <c r="R194">
        <v>1549626404</v>
      </c>
      <c r="S194" t="s">
        <v>39</v>
      </c>
      <c r="T194" t="s">
        <v>72</v>
      </c>
      <c r="U194" t="s">
        <v>27</v>
      </c>
      <c r="W194">
        <f t="shared" si="7"/>
        <v>38</v>
      </c>
      <c r="X194">
        <f t="shared" si="9"/>
        <v>767801</v>
      </c>
      <c r="Y194">
        <f t="shared" si="8"/>
        <v>6</v>
      </c>
    </row>
    <row r="195" spans="1:25">
      <c r="A195">
        <v>19834814</v>
      </c>
      <c r="B195" t="s">
        <v>41</v>
      </c>
      <c r="C195" t="s">
        <v>22</v>
      </c>
      <c r="D195" t="s">
        <v>34</v>
      </c>
      <c r="E195" t="s">
        <v>42</v>
      </c>
      <c r="F195" t="s">
        <v>27</v>
      </c>
      <c r="G195" t="s">
        <v>27</v>
      </c>
      <c r="H195" t="s">
        <v>37</v>
      </c>
      <c r="I195">
        <v>2</v>
      </c>
      <c r="J195">
        <v>298430</v>
      </c>
      <c r="K195">
        <v>50</v>
      </c>
      <c r="L195">
        <v>17305</v>
      </c>
      <c r="M195">
        <v>34004</v>
      </c>
      <c r="N195">
        <v>17305</v>
      </c>
      <c r="O195" t="s">
        <v>27</v>
      </c>
      <c r="P195">
        <v>0</v>
      </c>
      <c r="Q195" t="s">
        <v>43</v>
      </c>
      <c r="R195">
        <v>1549626405</v>
      </c>
      <c r="S195" t="s">
        <v>39</v>
      </c>
      <c r="T195" t="s">
        <v>72</v>
      </c>
      <c r="U195" t="s">
        <v>27</v>
      </c>
      <c r="W195">
        <f t="shared" ref="W195:W258" si="10">INT(X195/$X$2275*64+30)</f>
        <v>38</v>
      </c>
      <c r="X195">
        <f t="shared" si="9"/>
        <v>767802</v>
      </c>
      <c r="Y195">
        <f t="shared" ref="Y195:Y258" si="11">INT(W195/7)+1</f>
        <v>6</v>
      </c>
    </row>
    <row r="196" spans="1:25">
      <c r="A196">
        <v>19834824</v>
      </c>
      <c r="B196" t="s">
        <v>73</v>
      </c>
      <c r="C196" t="s">
        <v>22</v>
      </c>
      <c r="D196" t="s">
        <v>23</v>
      </c>
      <c r="E196" t="s">
        <v>50</v>
      </c>
      <c r="F196" t="s">
        <v>74</v>
      </c>
      <c r="G196">
        <v>118038</v>
      </c>
      <c r="H196" t="s">
        <v>26</v>
      </c>
      <c r="I196">
        <v>1</v>
      </c>
      <c r="J196">
        <v>299503</v>
      </c>
      <c r="K196">
        <v>70</v>
      </c>
      <c r="L196">
        <v>118038</v>
      </c>
      <c r="M196">
        <v>34004</v>
      </c>
      <c r="N196">
        <v>17305</v>
      </c>
      <c r="O196" t="s">
        <v>27</v>
      </c>
      <c r="P196">
        <v>0</v>
      </c>
      <c r="Q196" t="s">
        <v>127</v>
      </c>
      <c r="R196">
        <v>1549626464</v>
      </c>
      <c r="S196" t="s">
        <v>39</v>
      </c>
      <c r="T196" t="s">
        <v>72</v>
      </c>
      <c r="U196" t="s">
        <v>27</v>
      </c>
      <c r="W196">
        <f t="shared" si="10"/>
        <v>38</v>
      </c>
      <c r="X196">
        <f t="shared" ref="X196:X259" si="12">R196-$R$2</f>
        <v>767861</v>
      </c>
      <c r="Y196">
        <f t="shared" si="11"/>
        <v>6</v>
      </c>
    </row>
    <row r="197" spans="1:25">
      <c r="A197">
        <v>19834825</v>
      </c>
      <c r="B197" t="s">
        <v>41</v>
      </c>
      <c r="C197" t="s">
        <v>22</v>
      </c>
      <c r="D197" t="s">
        <v>34</v>
      </c>
      <c r="E197" t="s">
        <v>42</v>
      </c>
      <c r="F197" t="s">
        <v>27</v>
      </c>
      <c r="G197" t="s">
        <v>27</v>
      </c>
      <c r="H197" t="s">
        <v>37</v>
      </c>
      <c r="I197">
        <v>2</v>
      </c>
      <c r="J197">
        <v>298430</v>
      </c>
      <c r="K197">
        <v>50</v>
      </c>
      <c r="L197">
        <v>17305</v>
      </c>
      <c r="M197">
        <v>34004</v>
      </c>
      <c r="N197">
        <v>17305</v>
      </c>
      <c r="O197" t="s">
        <v>27</v>
      </c>
      <c r="P197">
        <v>0</v>
      </c>
      <c r="Q197" t="s">
        <v>43</v>
      </c>
      <c r="R197">
        <v>1549626465</v>
      </c>
      <c r="S197" t="s">
        <v>39</v>
      </c>
      <c r="T197" t="s">
        <v>72</v>
      </c>
      <c r="U197" t="s">
        <v>27</v>
      </c>
      <c r="W197">
        <f t="shared" si="10"/>
        <v>38</v>
      </c>
      <c r="X197">
        <f t="shared" si="12"/>
        <v>767862</v>
      </c>
      <c r="Y197">
        <f t="shared" si="11"/>
        <v>6</v>
      </c>
    </row>
    <row r="198" spans="1:25">
      <c r="A198">
        <v>19834827</v>
      </c>
      <c r="B198" t="s">
        <v>99</v>
      </c>
      <c r="C198" t="s">
        <v>22</v>
      </c>
      <c r="D198" t="s">
        <v>53</v>
      </c>
      <c r="E198" t="s">
        <v>50</v>
      </c>
      <c r="F198" t="s">
        <v>74</v>
      </c>
      <c r="G198">
        <v>118038</v>
      </c>
      <c r="H198" t="s">
        <v>56</v>
      </c>
      <c r="I198">
        <v>1</v>
      </c>
      <c r="J198">
        <v>299503</v>
      </c>
      <c r="K198">
        <v>70</v>
      </c>
      <c r="L198">
        <v>118038</v>
      </c>
      <c r="M198">
        <v>34004</v>
      </c>
      <c r="N198">
        <v>17305</v>
      </c>
      <c r="O198" t="s">
        <v>27</v>
      </c>
      <c r="P198">
        <v>0</v>
      </c>
      <c r="Q198" t="s">
        <v>128</v>
      </c>
      <c r="R198">
        <v>1549626484</v>
      </c>
      <c r="S198" t="s">
        <v>39</v>
      </c>
      <c r="T198" t="s">
        <v>72</v>
      </c>
      <c r="U198" t="s">
        <v>27</v>
      </c>
      <c r="W198">
        <f t="shared" si="10"/>
        <v>38</v>
      </c>
      <c r="X198">
        <f t="shared" si="12"/>
        <v>767881</v>
      </c>
      <c r="Y198">
        <f t="shared" si="11"/>
        <v>6</v>
      </c>
    </row>
    <row r="199" spans="1:25">
      <c r="A199">
        <v>19834829</v>
      </c>
      <c r="B199" t="s">
        <v>41</v>
      </c>
      <c r="C199" t="s">
        <v>22</v>
      </c>
      <c r="D199" t="s">
        <v>34</v>
      </c>
      <c r="E199" t="s">
        <v>42</v>
      </c>
      <c r="F199" t="s">
        <v>27</v>
      </c>
      <c r="G199" t="s">
        <v>27</v>
      </c>
      <c r="H199" t="s">
        <v>37</v>
      </c>
      <c r="I199">
        <v>2</v>
      </c>
      <c r="J199">
        <v>298430</v>
      </c>
      <c r="K199">
        <v>50</v>
      </c>
      <c r="L199">
        <v>17305</v>
      </c>
      <c r="M199">
        <v>34004</v>
      </c>
      <c r="N199">
        <v>17305</v>
      </c>
      <c r="O199" t="s">
        <v>27</v>
      </c>
      <c r="P199">
        <v>0</v>
      </c>
      <c r="Q199" t="s">
        <v>43</v>
      </c>
      <c r="R199">
        <v>1549626485</v>
      </c>
      <c r="S199" t="s">
        <v>39</v>
      </c>
      <c r="T199" t="s">
        <v>72</v>
      </c>
      <c r="U199" t="s">
        <v>27</v>
      </c>
      <c r="W199">
        <f t="shared" si="10"/>
        <v>38</v>
      </c>
      <c r="X199">
        <f t="shared" si="12"/>
        <v>767882</v>
      </c>
      <c r="Y199">
        <f t="shared" si="11"/>
        <v>6</v>
      </c>
    </row>
    <row r="200" spans="1:25">
      <c r="A200">
        <v>19834831</v>
      </c>
      <c r="B200" t="s">
        <v>48</v>
      </c>
      <c r="C200" t="s">
        <v>49</v>
      </c>
      <c r="D200" t="s">
        <v>34</v>
      </c>
      <c r="E200" t="s">
        <v>50</v>
      </c>
      <c r="F200" t="s">
        <v>51</v>
      </c>
      <c r="G200">
        <v>29450</v>
      </c>
      <c r="H200" t="s">
        <v>37</v>
      </c>
      <c r="I200">
        <v>2</v>
      </c>
      <c r="J200">
        <v>299502</v>
      </c>
      <c r="K200">
        <v>70</v>
      </c>
      <c r="L200">
        <v>118037</v>
      </c>
      <c r="M200">
        <v>34004</v>
      </c>
      <c r="N200">
        <v>17305</v>
      </c>
      <c r="O200" t="s">
        <v>27</v>
      </c>
      <c r="P200">
        <v>0</v>
      </c>
      <c r="Q200" t="s">
        <v>43</v>
      </c>
      <c r="R200">
        <v>1549626488</v>
      </c>
      <c r="S200" t="s">
        <v>39</v>
      </c>
      <c r="T200" t="s">
        <v>72</v>
      </c>
      <c r="U200" t="s">
        <v>27</v>
      </c>
      <c r="W200">
        <f t="shared" si="10"/>
        <v>38</v>
      </c>
      <c r="X200">
        <f t="shared" si="12"/>
        <v>767885</v>
      </c>
      <c r="Y200">
        <f t="shared" si="11"/>
        <v>6</v>
      </c>
    </row>
    <row r="201" spans="1:25">
      <c r="A201">
        <v>19834906</v>
      </c>
      <c r="B201" t="s">
        <v>80</v>
      </c>
      <c r="C201" t="s">
        <v>49</v>
      </c>
      <c r="D201" t="s">
        <v>81</v>
      </c>
      <c r="E201" t="s">
        <v>82</v>
      </c>
      <c r="F201" t="s">
        <v>83</v>
      </c>
      <c r="G201">
        <v>129303</v>
      </c>
      <c r="H201" t="s">
        <v>26</v>
      </c>
      <c r="I201">
        <v>2</v>
      </c>
      <c r="J201">
        <v>299502</v>
      </c>
      <c r="K201">
        <v>70</v>
      </c>
      <c r="L201">
        <v>118037</v>
      </c>
      <c r="M201">
        <v>34004</v>
      </c>
      <c r="N201">
        <v>17305</v>
      </c>
      <c r="O201" t="s">
        <v>27</v>
      </c>
      <c r="P201">
        <v>0</v>
      </c>
      <c r="Q201" t="s">
        <v>129</v>
      </c>
      <c r="R201">
        <v>1549626711</v>
      </c>
      <c r="S201" t="s">
        <v>39</v>
      </c>
      <c r="T201" t="s">
        <v>72</v>
      </c>
      <c r="U201" t="s">
        <v>27</v>
      </c>
      <c r="W201">
        <f t="shared" si="10"/>
        <v>38</v>
      </c>
      <c r="X201">
        <f t="shared" si="12"/>
        <v>768108</v>
      </c>
      <c r="Y201">
        <f t="shared" si="11"/>
        <v>6</v>
      </c>
    </row>
    <row r="202" spans="1:25">
      <c r="A202">
        <v>19834907</v>
      </c>
      <c r="B202" t="s">
        <v>85</v>
      </c>
      <c r="C202" t="s">
        <v>49</v>
      </c>
      <c r="D202" t="s">
        <v>23</v>
      </c>
      <c r="E202" t="s">
        <v>86</v>
      </c>
      <c r="F202" t="s">
        <v>87</v>
      </c>
      <c r="G202">
        <v>44471</v>
      </c>
      <c r="H202" t="s">
        <v>26</v>
      </c>
      <c r="I202">
        <v>2</v>
      </c>
      <c r="J202">
        <v>299502</v>
      </c>
      <c r="K202">
        <v>70</v>
      </c>
      <c r="L202">
        <v>118037</v>
      </c>
      <c r="M202">
        <v>34004</v>
      </c>
      <c r="N202">
        <v>17305</v>
      </c>
      <c r="O202" t="s">
        <v>27</v>
      </c>
      <c r="P202">
        <v>0</v>
      </c>
      <c r="Q202" t="s">
        <v>130</v>
      </c>
      <c r="R202">
        <v>1549626711</v>
      </c>
      <c r="S202" t="s">
        <v>39</v>
      </c>
      <c r="T202" t="s">
        <v>72</v>
      </c>
      <c r="U202" t="s">
        <v>27</v>
      </c>
      <c r="W202">
        <f t="shared" si="10"/>
        <v>38</v>
      </c>
      <c r="X202">
        <f t="shared" si="12"/>
        <v>768108</v>
      </c>
      <c r="Y202">
        <f t="shared" si="11"/>
        <v>6</v>
      </c>
    </row>
    <row r="203" spans="1:25">
      <c r="A203">
        <v>19834908</v>
      </c>
      <c r="B203" t="s">
        <v>110</v>
      </c>
      <c r="C203" t="s">
        <v>49</v>
      </c>
      <c r="D203" t="s">
        <v>23</v>
      </c>
      <c r="E203" t="s">
        <v>111</v>
      </c>
      <c r="F203" t="s">
        <v>112</v>
      </c>
      <c r="G203">
        <v>79</v>
      </c>
      <c r="H203" t="s">
        <v>26</v>
      </c>
      <c r="I203">
        <v>2</v>
      </c>
      <c r="J203">
        <v>299502</v>
      </c>
      <c r="K203">
        <v>70</v>
      </c>
      <c r="L203">
        <v>118037</v>
      </c>
      <c r="M203">
        <v>34004</v>
      </c>
      <c r="N203">
        <v>17305</v>
      </c>
      <c r="O203">
        <v>34004</v>
      </c>
      <c r="P203">
        <v>0</v>
      </c>
      <c r="Q203" t="s">
        <v>131</v>
      </c>
      <c r="R203">
        <v>1549626711</v>
      </c>
      <c r="S203" t="s">
        <v>39</v>
      </c>
      <c r="T203" t="s">
        <v>72</v>
      </c>
      <c r="U203" t="s">
        <v>27</v>
      </c>
      <c r="W203">
        <f t="shared" si="10"/>
        <v>38</v>
      </c>
      <c r="X203">
        <f t="shared" si="12"/>
        <v>768108</v>
      </c>
      <c r="Y203">
        <f t="shared" si="11"/>
        <v>6</v>
      </c>
    </row>
    <row r="204" spans="1:25">
      <c r="A204">
        <v>19834909</v>
      </c>
      <c r="B204" t="s">
        <v>80</v>
      </c>
      <c r="C204" t="s">
        <v>49</v>
      </c>
      <c r="D204" t="s">
        <v>81</v>
      </c>
      <c r="E204" t="s">
        <v>82</v>
      </c>
      <c r="F204" t="s">
        <v>83</v>
      </c>
      <c r="G204">
        <v>129304</v>
      </c>
      <c r="H204" t="s">
        <v>26</v>
      </c>
      <c r="I204">
        <v>2</v>
      </c>
      <c r="J204">
        <v>299502</v>
      </c>
      <c r="K204">
        <v>70</v>
      </c>
      <c r="L204">
        <v>118037</v>
      </c>
      <c r="M204">
        <v>34004</v>
      </c>
      <c r="N204">
        <v>17305</v>
      </c>
      <c r="O204" t="s">
        <v>27</v>
      </c>
      <c r="P204">
        <v>0</v>
      </c>
      <c r="Q204" t="s">
        <v>132</v>
      </c>
      <c r="R204">
        <v>1549626712</v>
      </c>
      <c r="S204" t="s">
        <v>39</v>
      </c>
      <c r="T204" t="s">
        <v>72</v>
      </c>
      <c r="U204" t="s">
        <v>27</v>
      </c>
      <c r="W204">
        <f t="shared" si="10"/>
        <v>38</v>
      </c>
      <c r="X204">
        <f t="shared" si="12"/>
        <v>768109</v>
      </c>
      <c r="Y204">
        <f t="shared" si="11"/>
        <v>6</v>
      </c>
    </row>
    <row r="205" spans="1:25">
      <c r="A205">
        <v>19834910</v>
      </c>
      <c r="B205" t="s">
        <v>85</v>
      </c>
      <c r="C205" t="s">
        <v>49</v>
      </c>
      <c r="D205" t="s">
        <v>23</v>
      </c>
      <c r="E205" t="s">
        <v>86</v>
      </c>
      <c r="F205" t="s">
        <v>87</v>
      </c>
      <c r="G205">
        <v>44472</v>
      </c>
      <c r="H205" t="s">
        <v>26</v>
      </c>
      <c r="I205">
        <v>2</v>
      </c>
      <c r="J205">
        <v>299502</v>
      </c>
      <c r="K205">
        <v>70</v>
      </c>
      <c r="L205">
        <v>118037</v>
      </c>
      <c r="M205">
        <v>34004</v>
      </c>
      <c r="N205">
        <v>17305</v>
      </c>
      <c r="O205" t="s">
        <v>27</v>
      </c>
      <c r="P205">
        <v>0</v>
      </c>
      <c r="Q205" t="s">
        <v>130</v>
      </c>
      <c r="R205">
        <v>1549626712</v>
      </c>
      <c r="S205" t="s">
        <v>39</v>
      </c>
      <c r="T205" t="s">
        <v>72</v>
      </c>
      <c r="U205" t="s">
        <v>27</v>
      </c>
      <c r="W205">
        <f t="shared" si="10"/>
        <v>38</v>
      </c>
      <c r="X205">
        <f t="shared" si="12"/>
        <v>768109</v>
      </c>
      <c r="Y205">
        <f t="shared" si="11"/>
        <v>6</v>
      </c>
    </row>
    <row r="206" spans="1:25">
      <c r="A206">
        <v>19834911</v>
      </c>
      <c r="B206" t="s">
        <v>110</v>
      </c>
      <c r="C206" t="s">
        <v>49</v>
      </c>
      <c r="D206" t="s">
        <v>23</v>
      </c>
      <c r="E206" t="s">
        <v>111</v>
      </c>
      <c r="F206" t="s">
        <v>112</v>
      </c>
      <c r="G206">
        <v>80</v>
      </c>
      <c r="H206" t="s">
        <v>26</v>
      </c>
      <c r="I206">
        <v>2</v>
      </c>
      <c r="J206">
        <v>299502</v>
      </c>
      <c r="K206">
        <v>70</v>
      </c>
      <c r="L206">
        <v>118037</v>
      </c>
      <c r="M206">
        <v>34004</v>
      </c>
      <c r="N206">
        <v>17305</v>
      </c>
      <c r="O206">
        <v>34004</v>
      </c>
      <c r="P206">
        <v>0</v>
      </c>
      <c r="Q206" t="s">
        <v>133</v>
      </c>
      <c r="R206">
        <v>1549626712</v>
      </c>
      <c r="S206" t="s">
        <v>39</v>
      </c>
      <c r="T206" t="s">
        <v>72</v>
      </c>
      <c r="U206" t="s">
        <v>27</v>
      </c>
      <c r="W206">
        <f t="shared" si="10"/>
        <v>38</v>
      </c>
      <c r="X206">
        <f t="shared" si="12"/>
        <v>768109</v>
      </c>
      <c r="Y206">
        <f t="shared" si="11"/>
        <v>6</v>
      </c>
    </row>
    <row r="207" spans="1:25">
      <c r="A207">
        <v>19834913</v>
      </c>
      <c r="B207" t="s">
        <v>48</v>
      </c>
      <c r="C207" t="s">
        <v>49</v>
      </c>
      <c r="D207" t="s">
        <v>34</v>
      </c>
      <c r="E207" t="s">
        <v>50</v>
      </c>
      <c r="F207" t="s">
        <v>51</v>
      </c>
      <c r="G207">
        <v>29450</v>
      </c>
      <c r="H207" t="s">
        <v>37</v>
      </c>
      <c r="I207">
        <v>2</v>
      </c>
      <c r="J207">
        <v>299502</v>
      </c>
      <c r="K207">
        <v>70</v>
      </c>
      <c r="L207">
        <v>118037</v>
      </c>
      <c r="M207">
        <v>34004</v>
      </c>
      <c r="N207">
        <v>17305</v>
      </c>
      <c r="O207" t="s">
        <v>27</v>
      </c>
      <c r="P207">
        <v>0</v>
      </c>
      <c r="Q207" t="s">
        <v>43</v>
      </c>
      <c r="R207">
        <v>1549626712</v>
      </c>
      <c r="S207" t="s">
        <v>39</v>
      </c>
      <c r="T207" t="s">
        <v>72</v>
      </c>
      <c r="U207" t="s">
        <v>27</v>
      </c>
      <c r="W207">
        <f t="shared" si="10"/>
        <v>38</v>
      </c>
      <c r="X207">
        <f t="shared" si="12"/>
        <v>768109</v>
      </c>
      <c r="Y207">
        <f t="shared" si="11"/>
        <v>6</v>
      </c>
    </row>
    <row r="208" spans="1:25">
      <c r="A208">
        <v>19834918</v>
      </c>
      <c r="B208" t="s">
        <v>48</v>
      </c>
      <c r="C208" t="s">
        <v>49</v>
      </c>
      <c r="D208" t="s">
        <v>34</v>
      </c>
      <c r="E208" t="s">
        <v>50</v>
      </c>
      <c r="F208" t="s">
        <v>51</v>
      </c>
      <c r="G208">
        <v>29450</v>
      </c>
      <c r="H208" t="s">
        <v>37</v>
      </c>
      <c r="I208">
        <v>2</v>
      </c>
      <c r="J208">
        <v>299502</v>
      </c>
      <c r="K208">
        <v>70</v>
      </c>
      <c r="L208">
        <v>118037</v>
      </c>
      <c r="M208">
        <v>34004</v>
      </c>
      <c r="N208">
        <v>17305</v>
      </c>
      <c r="O208" t="s">
        <v>27</v>
      </c>
      <c r="P208">
        <v>0</v>
      </c>
      <c r="Q208" t="s">
        <v>43</v>
      </c>
      <c r="R208">
        <v>1549626717</v>
      </c>
      <c r="S208" t="s">
        <v>39</v>
      </c>
      <c r="T208" t="s">
        <v>72</v>
      </c>
      <c r="U208" t="s">
        <v>27</v>
      </c>
      <c r="W208">
        <f t="shared" si="10"/>
        <v>38</v>
      </c>
      <c r="X208">
        <f t="shared" si="12"/>
        <v>768114</v>
      </c>
      <c r="Y208">
        <f t="shared" si="11"/>
        <v>6</v>
      </c>
    </row>
    <row r="209" spans="1:25">
      <c r="A209">
        <v>19834921</v>
      </c>
      <c r="B209" t="s">
        <v>89</v>
      </c>
      <c r="C209" t="s">
        <v>49</v>
      </c>
      <c r="D209" t="s">
        <v>34</v>
      </c>
      <c r="E209" t="s">
        <v>86</v>
      </c>
      <c r="F209" t="s">
        <v>87</v>
      </c>
      <c r="G209">
        <v>44471</v>
      </c>
      <c r="H209" t="s">
        <v>37</v>
      </c>
      <c r="I209">
        <v>2</v>
      </c>
      <c r="J209">
        <v>299502</v>
      </c>
      <c r="K209">
        <v>70</v>
      </c>
      <c r="L209">
        <v>118037</v>
      </c>
      <c r="M209">
        <v>34004</v>
      </c>
      <c r="N209">
        <v>17305</v>
      </c>
      <c r="O209" t="s">
        <v>27</v>
      </c>
      <c r="P209">
        <v>0</v>
      </c>
      <c r="Q209" t="s">
        <v>43</v>
      </c>
      <c r="R209">
        <v>1549626728</v>
      </c>
      <c r="S209" t="s">
        <v>39</v>
      </c>
      <c r="T209" t="s">
        <v>72</v>
      </c>
      <c r="U209" t="s">
        <v>27</v>
      </c>
      <c r="W209">
        <f t="shared" si="10"/>
        <v>38</v>
      </c>
      <c r="X209">
        <f t="shared" si="12"/>
        <v>768125</v>
      </c>
      <c r="Y209">
        <f t="shared" si="11"/>
        <v>6</v>
      </c>
    </row>
    <row r="210" spans="1:25">
      <c r="A210">
        <v>19834930</v>
      </c>
      <c r="B210" t="s">
        <v>48</v>
      </c>
      <c r="C210" t="s">
        <v>49</v>
      </c>
      <c r="D210" t="s">
        <v>34</v>
      </c>
      <c r="E210" t="s">
        <v>50</v>
      </c>
      <c r="F210" t="s">
        <v>51</v>
      </c>
      <c r="G210">
        <v>29451</v>
      </c>
      <c r="H210" t="s">
        <v>37</v>
      </c>
      <c r="I210">
        <v>2</v>
      </c>
      <c r="J210">
        <v>299503</v>
      </c>
      <c r="K210">
        <v>70</v>
      </c>
      <c r="L210">
        <v>118038</v>
      </c>
      <c r="M210">
        <v>34004</v>
      </c>
      <c r="N210">
        <v>17305</v>
      </c>
      <c r="O210" t="s">
        <v>27</v>
      </c>
      <c r="P210">
        <v>0</v>
      </c>
      <c r="Q210" t="s">
        <v>43</v>
      </c>
      <c r="R210">
        <v>1549626741</v>
      </c>
      <c r="S210" t="s">
        <v>39</v>
      </c>
      <c r="T210" t="s">
        <v>72</v>
      </c>
      <c r="U210" t="s">
        <v>27</v>
      </c>
      <c r="W210">
        <f t="shared" si="10"/>
        <v>38</v>
      </c>
      <c r="X210">
        <f t="shared" si="12"/>
        <v>768138</v>
      </c>
      <c r="Y210">
        <f t="shared" si="11"/>
        <v>6</v>
      </c>
    </row>
    <row r="211" spans="1:25">
      <c r="A211">
        <v>19834939</v>
      </c>
      <c r="B211" t="s">
        <v>80</v>
      </c>
      <c r="C211" t="s">
        <v>49</v>
      </c>
      <c r="D211" t="s">
        <v>81</v>
      </c>
      <c r="E211" t="s">
        <v>82</v>
      </c>
      <c r="F211" t="s">
        <v>83</v>
      </c>
      <c r="G211">
        <v>129305</v>
      </c>
      <c r="H211" t="s">
        <v>26</v>
      </c>
      <c r="I211">
        <v>2</v>
      </c>
      <c r="J211">
        <v>299503</v>
      </c>
      <c r="K211">
        <v>70</v>
      </c>
      <c r="L211">
        <v>118038</v>
      </c>
      <c r="M211">
        <v>34004</v>
      </c>
      <c r="N211">
        <v>17305</v>
      </c>
      <c r="O211" t="s">
        <v>27</v>
      </c>
      <c r="P211">
        <v>0</v>
      </c>
      <c r="Q211" t="s">
        <v>134</v>
      </c>
      <c r="R211">
        <v>1549626769</v>
      </c>
      <c r="S211" t="s">
        <v>39</v>
      </c>
      <c r="T211" t="s">
        <v>72</v>
      </c>
      <c r="U211" t="s">
        <v>27</v>
      </c>
      <c r="W211">
        <f t="shared" si="10"/>
        <v>38</v>
      </c>
      <c r="X211">
        <f t="shared" si="12"/>
        <v>768166</v>
      </c>
      <c r="Y211">
        <f t="shared" si="11"/>
        <v>6</v>
      </c>
    </row>
    <row r="212" spans="1:25">
      <c r="A212">
        <v>19834940</v>
      </c>
      <c r="B212" t="s">
        <v>85</v>
      </c>
      <c r="C212" t="s">
        <v>49</v>
      </c>
      <c r="D212" t="s">
        <v>23</v>
      </c>
      <c r="E212" t="s">
        <v>86</v>
      </c>
      <c r="F212" t="s">
        <v>87</v>
      </c>
      <c r="G212">
        <v>44473</v>
      </c>
      <c r="H212" t="s">
        <v>26</v>
      </c>
      <c r="I212">
        <v>2</v>
      </c>
      <c r="J212">
        <v>299503</v>
      </c>
      <c r="K212">
        <v>70</v>
      </c>
      <c r="L212">
        <v>118038</v>
      </c>
      <c r="M212">
        <v>34004</v>
      </c>
      <c r="N212">
        <v>17305</v>
      </c>
      <c r="O212" t="s">
        <v>27</v>
      </c>
      <c r="P212">
        <v>0</v>
      </c>
      <c r="Q212" t="s">
        <v>135</v>
      </c>
      <c r="R212">
        <v>1549626769</v>
      </c>
      <c r="S212" t="s">
        <v>39</v>
      </c>
      <c r="T212" t="s">
        <v>72</v>
      </c>
      <c r="U212" t="s">
        <v>27</v>
      </c>
      <c r="W212">
        <f t="shared" si="10"/>
        <v>38</v>
      </c>
      <c r="X212">
        <f t="shared" si="12"/>
        <v>768166</v>
      </c>
      <c r="Y212">
        <f t="shared" si="11"/>
        <v>6</v>
      </c>
    </row>
    <row r="213" spans="1:25">
      <c r="A213">
        <v>19834941</v>
      </c>
      <c r="B213" t="s">
        <v>110</v>
      </c>
      <c r="C213" t="s">
        <v>49</v>
      </c>
      <c r="D213" t="s">
        <v>23</v>
      </c>
      <c r="E213" t="s">
        <v>111</v>
      </c>
      <c r="F213" t="s">
        <v>112</v>
      </c>
      <c r="G213">
        <v>81</v>
      </c>
      <c r="H213" t="s">
        <v>26</v>
      </c>
      <c r="I213">
        <v>2</v>
      </c>
      <c r="J213">
        <v>299503</v>
      </c>
      <c r="K213">
        <v>70</v>
      </c>
      <c r="L213">
        <v>118038</v>
      </c>
      <c r="M213">
        <v>34004</v>
      </c>
      <c r="N213">
        <v>17305</v>
      </c>
      <c r="O213">
        <v>34004</v>
      </c>
      <c r="P213">
        <v>0</v>
      </c>
      <c r="Q213" t="s">
        <v>136</v>
      </c>
      <c r="R213">
        <v>1549626769</v>
      </c>
      <c r="S213" t="s">
        <v>39</v>
      </c>
      <c r="T213" t="s">
        <v>72</v>
      </c>
      <c r="U213" t="s">
        <v>27</v>
      </c>
      <c r="W213">
        <f t="shared" si="10"/>
        <v>38</v>
      </c>
      <c r="X213">
        <f t="shared" si="12"/>
        <v>768166</v>
      </c>
      <c r="Y213">
        <f t="shared" si="11"/>
        <v>6</v>
      </c>
    </row>
    <row r="214" spans="1:25">
      <c r="A214">
        <v>19834942</v>
      </c>
      <c r="B214" t="s">
        <v>80</v>
      </c>
      <c r="C214" t="s">
        <v>49</v>
      </c>
      <c r="D214" t="s">
        <v>81</v>
      </c>
      <c r="E214" t="s">
        <v>82</v>
      </c>
      <c r="F214" t="s">
        <v>83</v>
      </c>
      <c r="G214">
        <v>129306</v>
      </c>
      <c r="H214" t="s">
        <v>26</v>
      </c>
      <c r="I214">
        <v>2</v>
      </c>
      <c r="J214">
        <v>299503</v>
      </c>
      <c r="K214">
        <v>70</v>
      </c>
      <c r="L214">
        <v>118038</v>
      </c>
      <c r="M214">
        <v>34004</v>
      </c>
      <c r="N214">
        <v>17305</v>
      </c>
      <c r="O214" t="s">
        <v>27</v>
      </c>
      <c r="P214">
        <v>0</v>
      </c>
      <c r="Q214" t="s">
        <v>137</v>
      </c>
      <c r="R214">
        <v>1549626769</v>
      </c>
      <c r="S214" t="s">
        <v>39</v>
      </c>
      <c r="T214" t="s">
        <v>72</v>
      </c>
      <c r="U214" t="s">
        <v>27</v>
      </c>
      <c r="W214">
        <f t="shared" si="10"/>
        <v>38</v>
      </c>
      <c r="X214">
        <f t="shared" si="12"/>
        <v>768166</v>
      </c>
      <c r="Y214">
        <f t="shared" si="11"/>
        <v>6</v>
      </c>
    </row>
    <row r="215" spans="1:25">
      <c r="A215">
        <v>19834943</v>
      </c>
      <c r="B215" t="s">
        <v>85</v>
      </c>
      <c r="C215" t="s">
        <v>49</v>
      </c>
      <c r="D215" t="s">
        <v>23</v>
      </c>
      <c r="E215" t="s">
        <v>86</v>
      </c>
      <c r="F215" t="s">
        <v>87</v>
      </c>
      <c r="G215">
        <v>44474</v>
      </c>
      <c r="H215" t="s">
        <v>26</v>
      </c>
      <c r="I215">
        <v>2</v>
      </c>
      <c r="J215">
        <v>299503</v>
      </c>
      <c r="K215">
        <v>70</v>
      </c>
      <c r="L215">
        <v>118038</v>
      </c>
      <c r="M215">
        <v>34004</v>
      </c>
      <c r="N215">
        <v>17305</v>
      </c>
      <c r="O215" t="s">
        <v>27</v>
      </c>
      <c r="P215">
        <v>0</v>
      </c>
      <c r="Q215" t="s">
        <v>135</v>
      </c>
      <c r="R215">
        <v>1549626769</v>
      </c>
      <c r="S215" t="s">
        <v>39</v>
      </c>
      <c r="T215" t="s">
        <v>72</v>
      </c>
      <c r="U215" t="s">
        <v>27</v>
      </c>
      <c r="W215">
        <f t="shared" si="10"/>
        <v>38</v>
      </c>
      <c r="X215">
        <f t="shared" si="12"/>
        <v>768166</v>
      </c>
      <c r="Y215">
        <f t="shared" si="11"/>
        <v>6</v>
      </c>
    </row>
    <row r="216" spans="1:25">
      <c r="A216">
        <v>19834944</v>
      </c>
      <c r="B216" t="s">
        <v>110</v>
      </c>
      <c r="C216" t="s">
        <v>49</v>
      </c>
      <c r="D216" t="s">
        <v>23</v>
      </c>
      <c r="E216" t="s">
        <v>111</v>
      </c>
      <c r="F216" t="s">
        <v>112</v>
      </c>
      <c r="G216">
        <v>82</v>
      </c>
      <c r="H216" t="s">
        <v>26</v>
      </c>
      <c r="I216">
        <v>2</v>
      </c>
      <c r="J216">
        <v>299503</v>
      </c>
      <c r="K216">
        <v>70</v>
      </c>
      <c r="L216">
        <v>118038</v>
      </c>
      <c r="M216">
        <v>34004</v>
      </c>
      <c r="N216">
        <v>17305</v>
      </c>
      <c r="O216">
        <v>34004</v>
      </c>
      <c r="P216">
        <v>0</v>
      </c>
      <c r="Q216" t="s">
        <v>138</v>
      </c>
      <c r="R216">
        <v>1549626769</v>
      </c>
      <c r="S216" t="s">
        <v>39</v>
      </c>
      <c r="T216" t="s">
        <v>72</v>
      </c>
      <c r="U216" t="s">
        <v>27</v>
      </c>
      <c r="W216">
        <f t="shared" si="10"/>
        <v>38</v>
      </c>
      <c r="X216">
        <f t="shared" si="12"/>
        <v>768166</v>
      </c>
      <c r="Y216">
        <f t="shared" si="11"/>
        <v>6</v>
      </c>
    </row>
    <row r="217" spans="1:25">
      <c r="A217">
        <v>19834945</v>
      </c>
      <c r="B217" t="s">
        <v>48</v>
      </c>
      <c r="C217" t="s">
        <v>49</v>
      </c>
      <c r="D217" t="s">
        <v>34</v>
      </c>
      <c r="E217" t="s">
        <v>50</v>
      </c>
      <c r="F217" t="s">
        <v>51</v>
      </c>
      <c r="G217">
        <v>29451</v>
      </c>
      <c r="H217" t="s">
        <v>37</v>
      </c>
      <c r="I217">
        <v>2</v>
      </c>
      <c r="J217">
        <v>299503</v>
      </c>
      <c r="K217">
        <v>70</v>
      </c>
      <c r="L217">
        <v>118038</v>
      </c>
      <c r="M217">
        <v>34004</v>
      </c>
      <c r="N217">
        <v>17305</v>
      </c>
      <c r="O217" t="s">
        <v>27</v>
      </c>
      <c r="P217">
        <v>0</v>
      </c>
      <c r="Q217" t="s">
        <v>43</v>
      </c>
      <c r="R217">
        <v>1549626770</v>
      </c>
      <c r="S217" t="s">
        <v>39</v>
      </c>
      <c r="T217" t="s">
        <v>72</v>
      </c>
      <c r="U217" t="s">
        <v>27</v>
      </c>
      <c r="W217">
        <f t="shared" si="10"/>
        <v>38</v>
      </c>
      <c r="X217">
        <f t="shared" si="12"/>
        <v>768167</v>
      </c>
      <c r="Y217">
        <f t="shared" si="11"/>
        <v>6</v>
      </c>
    </row>
    <row r="218" spans="1:25">
      <c r="A218">
        <v>19834946</v>
      </c>
      <c r="B218" t="s">
        <v>48</v>
      </c>
      <c r="C218" t="s">
        <v>49</v>
      </c>
      <c r="D218" t="s">
        <v>34</v>
      </c>
      <c r="E218" t="s">
        <v>50</v>
      </c>
      <c r="F218" t="s">
        <v>51</v>
      </c>
      <c r="G218">
        <v>29451</v>
      </c>
      <c r="H218" t="s">
        <v>37</v>
      </c>
      <c r="I218">
        <v>2</v>
      </c>
      <c r="J218">
        <v>299503</v>
      </c>
      <c r="K218">
        <v>70</v>
      </c>
      <c r="L218">
        <v>118038</v>
      </c>
      <c r="M218">
        <v>34004</v>
      </c>
      <c r="N218">
        <v>17305</v>
      </c>
      <c r="O218" t="s">
        <v>27</v>
      </c>
      <c r="P218">
        <v>0</v>
      </c>
      <c r="Q218" t="s">
        <v>43</v>
      </c>
      <c r="R218">
        <v>1549626777</v>
      </c>
      <c r="S218" t="s">
        <v>39</v>
      </c>
      <c r="T218" t="s">
        <v>72</v>
      </c>
      <c r="U218" t="s">
        <v>27</v>
      </c>
      <c r="W218">
        <f t="shared" si="10"/>
        <v>38</v>
      </c>
      <c r="X218">
        <f t="shared" si="12"/>
        <v>768174</v>
      </c>
      <c r="Y218">
        <f t="shared" si="11"/>
        <v>6</v>
      </c>
    </row>
    <row r="219" spans="1:25">
      <c r="A219">
        <v>19834950</v>
      </c>
      <c r="B219" t="s">
        <v>41</v>
      </c>
      <c r="C219" t="s">
        <v>22</v>
      </c>
      <c r="D219" t="s">
        <v>34</v>
      </c>
      <c r="E219" t="s">
        <v>42</v>
      </c>
      <c r="F219" t="s">
        <v>27</v>
      </c>
      <c r="G219" t="s">
        <v>27</v>
      </c>
      <c r="H219" t="s">
        <v>37</v>
      </c>
      <c r="I219">
        <v>2</v>
      </c>
      <c r="J219">
        <v>298430</v>
      </c>
      <c r="K219">
        <v>50</v>
      </c>
      <c r="L219">
        <v>17305</v>
      </c>
      <c r="M219">
        <v>34004</v>
      </c>
      <c r="N219">
        <v>17305</v>
      </c>
      <c r="O219" t="s">
        <v>27</v>
      </c>
      <c r="P219">
        <v>0</v>
      </c>
      <c r="Q219" t="s">
        <v>43</v>
      </c>
      <c r="R219">
        <v>1549626805</v>
      </c>
      <c r="S219" t="s">
        <v>39</v>
      </c>
      <c r="T219" t="s">
        <v>72</v>
      </c>
      <c r="U219" t="s">
        <v>27</v>
      </c>
      <c r="W219">
        <f t="shared" si="10"/>
        <v>38</v>
      </c>
      <c r="X219">
        <f t="shared" si="12"/>
        <v>768202</v>
      </c>
      <c r="Y219">
        <f t="shared" si="11"/>
        <v>6</v>
      </c>
    </row>
    <row r="220" spans="1:25">
      <c r="A220">
        <v>19835008</v>
      </c>
      <c r="B220" t="s">
        <v>41</v>
      </c>
      <c r="C220" t="s">
        <v>22</v>
      </c>
      <c r="D220" t="s">
        <v>34</v>
      </c>
      <c r="E220" t="s">
        <v>42</v>
      </c>
      <c r="F220" t="s">
        <v>27</v>
      </c>
      <c r="G220" t="s">
        <v>27</v>
      </c>
      <c r="H220" t="s">
        <v>37</v>
      </c>
      <c r="I220">
        <v>2</v>
      </c>
      <c r="J220">
        <v>298430</v>
      </c>
      <c r="K220">
        <v>50</v>
      </c>
      <c r="L220">
        <v>17305</v>
      </c>
      <c r="M220">
        <v>34004</v>
      </c>
      <c r="N220">
        <v>17305</v>
      </c>
      <c r="O220" t="s">
        <v>27</v>
      </c>
      <c r="P220">
        <v>0</v>
      </c>
      <c r="Q220" t="s">
        <v>43</v>
      </c>
      <c r="R220">
        <v>1549627122</v>
      </c>
      <c r="S220" t="s">
        <v>39</v>
      </c>
      <c r="T220" t="s">
        <v>72</v>
      </c>
      <c r="U220" t="s">
        <v>27</v>
      </c>
      <c r="W220">
        <f t="shared" si="10"/>
        <v>38</v>
      </c>
      <c r="X220">
        <f t="shared" si="12"/>
        <v>768519</v>
      </c>
      <c r="Y220">
        <f t="shared" si="11"/>
        <v>6</v>
      </c>
    </row>
    <row r="221" spans="1:25">
      <c r="A221">
        <v>19835012</v>
      </c>
      <c r="B221" t="s">
        <v>41</v>
      </c>
      <c r="C221" t="s">
        <v>22</v>
      </c>
      <c r="D221" t="s">
        <v>34</v>
      </c>
      <c r="E221" t="s">
        <v>42</v>
      </c>
      <c r="F221" t="s">
        <v>27</v>
      </c>
      <c r="G221" t="s">
        <v>27</v>
      </c>
      <c r="H221" t="s">
        <v>37</v>
      </c>
      <c r="I221">
        <v>2</v>
      </c>
      <c r="J221">
        <v>298430</v>
      </c>
      <c r="K221">
        <v>50</v>
      </c>
      <c r="L221">
        <v>17305</v>
      </c>
      <c r="M221">
        <v>34004</v>
      </c>
      <c r="N221">
        <v>17305</v>
      </c>
      <c r="O221" t="s">
        <v>27</v>
      </c>
      <c r="P221">
        <v>0</v>
      </c>
      <c r="Q221" t="s">
        <v>43</v>
      </c>
      <c r="R221">
        <v>1549627216</v>
      </c>
      <c r="S221" t="s">
        <v>39</v>
      </c>
      <c r="T221" t="s">
        <v>72</v>
      </c>
      <c r="U221" t="s">
        <v>27</v>
      </c>
      <c r="W221">
        <f t="shared" si="10"/>
        <v>38</v>
      </c>
      <c r="X221">
        <f t="shared" si="12"/>
        <v>768613</v>
      </c>
      <c r="Y221">
        <f t="shared" si="11"/>
        <v>6</v>
      </c>
    </row>
    <row r="222" spans="1:25">
      <c r="A222">
        <v>19835038</v>
      </c>
      <c r="B222" t="s">
        <v>73</v>
      </c>
      <c r="C222" t="s">
        <v>22</v>
      </c>
      <c r="D222" t="s">
        <v>23</v>
      </c>
      <c r="E222" t="s">
        <v>50</v>
      </c>
      <c r="F222" t="s">
        <v>74</v>
      </c>
      <c r="G222">
        <v>118039</v>
      </c>
      <c r="H222" t="s">
        <v>26</v>
      </c>
      <c r="I222">
        <v>1</v>
      </c>
      <c r="J222">
        <v>299504</v>
      </c>
      <c r="K222">
        <v>70</v>
      </c>
      <c r="L222">
        <v>118039</v>
      </c>
      <c r="M222">
        <v>34004</v>
      </c>
      <c r="N222">
        <v>17305</v>
      </c>
      <c r="O222" t="s">
        <v>27</v>
      </c>
      <c r="P222">
        <v>0</v>
      </c>
      <c r="Q222" t="s">
        <v>139</v>
      </c>
      <c r="R222">
        <v>1549627398</v>
      </c>
      <c r="S222" t="s">
        <v>39</v>
      </c>
      <c r="T222" t="s">
        <v>72</v>
      </c>
      <c r="U222" t="s">
        <v>27</v>
      </c>
      <c r="W222">
        <f t="shared" si="10"/>
        <v>38</v>
      </c>
      <c r="X222">
        <f t="shared" si="12"/>
        <v>768795</v>
      </c>
      <c r="Y222">
        <f t="shared" si="11"/>
        <v>6</v>
      </c>
    </row>
    <row r="223" spans="1:25">
      <c r="A223">
        <v>19835039</v>
      </c>
      <c r="B223" t="s">
        <v>41</v>
      </c>
      <c r="C223" t="s">
        <v>22</v>
      </c>
      <c r="D223" t="s">
        <v>34</v>
      </c>
      <c r="E223" t="s">
        <v>42</v>
      </c>
      <c r="F223" t="s">
        <v>27</v>
      </c>
      <c r="G223" t="s">
        <v>27</v>
      </c>
      <c r="H223" t="s">
        <v>37</v>
      </c>
      <c r="I223">
        <v>2</v>
      </c>
      <c r="J223">
        <v>298430</v>
      </c>
      <c r="K223">
        <v>50</v>
      </c>
      <c r="L223">
        <v>17305</v>
      </c>
      <c r="M223">
        <v>34004</v>
      </c>
      <c r="N223">
        <v>17305</v>
      </c>
      <c r="O223" t="s">
        <v>27</v>
      </c>
      <c r="P223">
        <v>0</v>
      </c>
      <c r="Q223" t="s">
        <v>43</v>
      </c>
      <c r="R223">
        <v>1549627399</v>
      </c>
      <c r="S223" t="s">
        <v>39</v>
      </c>
      <c r="T223" t="s">
        <v>72</v>
      </c>
      <c r="U223" t="s">
        <v>27</v>
      </c>
      <c r="W223">
        <f t="shared" si="10"/>
        <v>38</v>
      </c>
      <c r="X223">
        <f t="shared" si="12"/>
        <v>768796</v>
      </c>
      <c r="Y223">
        <f t="shared" si="11"/>
        <v>6</v>
      </c>
    </row>
    <row r="224" spans="1:25">
      <c r="A224">
        <v>19835041</v>
      </c>
      <c r="B224" t="s">
        <v>140</v>
      </c>
      <c r="C224" t="s">
        <v>141</v>
      </c>
      <c r="D224" t="s">
        <v>34</v>
      </c>
      <c r="E224" t="s">
        <v>50</v>
      </c>
      <c r="F224" t="s">
        <v>142</v>
      </c>
      <c r="G224">
        <v>436</v>
      </c>
      <c r="H224" t="s">
        <v>37</v>
      </c>
      <c r="I224">
        <v>2</v>
      </c>
      <c r="J224">
        <v>299504</v>
      </c>
      <c r="K224">
        <v>70</v>
      </c>
      <c r="L224">
        <v>118039</v>
      </c>
      <c r="M224">
        <v>34004</v>
      </c>
      <c r="N224">
        <v>17305</v>
      </c>
      <c r="O224" t="s">
        <v>27</v>
      </c>
      <c r="P224">
        <v>0</v>
      </c>
      <c r="Q224" t="s">
        <v>143</v>
      </c>
      <c r="R224">
        <v>1549627403</v>
      </c>
      <c r="S224" t="s">
        <v>39</v>
      </c>
      <c r="T224" t="s">
        <v>72</v>
      </c>
      <c r="U224" t="s">
        <v>27</v>
      </c>
      <c r="W224">
        <f t="shared" si="10"/>
        <v>38</v>
      </c>
      <c r="X224">
        <f t="shared" si="12"/>
        <v>768800</v>
      </c>
      <c r="Y224">
        <f t="shared" si="11"/>
        <v>6</v>
      </c>
    </row>
    <row r="225" spans="1:25">
      <c r="A225">
        <v>19835048</v>
      </c>
      <c r="B225" t="s">
        <v>140</v>
      </c>
      <c r="C225" t="s">
        <v>141</v>
      </c>
      <c r="D225" t="s">
        <v>34</v>
      </c>
      <c r="E225" t="s">
        <v>50</v>
      </c>
      <c r="F225" t="s">
        <v>142</v>
      </c>
      <c r="G225">
        <v>436</v>
      </c>
      <c r="H225" t="s">
        <v>37</v>
      </c>
      <c r="I225">
        <v>2</v>
      </c>
      <c r="J225">
        <v>299504</v>
      </c>
      <c r="K225">
        <v>70</v>
      </c>
      <c r="L225">
        <v>118039</v>
      </c>
      <c r="M225">
        <v>34004</v>
      </c>
      <c r="N225">
        <v>17305</v>
      </c>
      <c r="O225" t="s">
        <v>27</v>
      </c>
      <c r="P225">
        <v>0</v>
      </c>
      <c r="Q225" t="s">
        <v>143</v>
      </c>
      <c r="R225">
        <v>1549627424</v>
      </c>
      <c r="S225" t="s">
        <v>39</v>
      </c>
      <c r="T225" t="s">
        <v>72</v>
      </c>
      <c r="U225" t="s">
        <v>27</v>
      </c>
      <c r="W225">
        <f t="shared" si="10"/>
        <v>38</v>
      </c>
      <c r="X225">
        <f t="shared" si="12"/>
        <v>768821</v>
      </c>
      <c r="Y225">
        <f t="shared" si="11"/>
        <v>6</v>
      </c>
    </row>
    <row r="226" spans="1:25">
      <c r="A226">
        <v>19835052</v>
      </c>
      <c r="B226" t="s">
        <v>140</v>
      </c>
      <c r="C226" t="s">
        <v>141</v>
      </c>
      <c r="D226" t="s">
        <v>34</v>
      </c>
      <c r="E226" t="s">
        <v>50</v>
      </c>
      <c r="F226" t="s">
        <v>142</v>
      </c>
      <c r="G226">
        <v>436</v>
      </c>
      <c r="H226" t="s">
        <v>37</v>
      </c>
      <c r="I226">
        <v>2</v>
      </c>
      <c r="J226">
        <v>299504</v>
      </c>
      <c r="K226">
        <v>70</v>
      </c>
      <c r="L226">
        <v>118039</v>
      </c>
      <c r="M226">
        <v>34004</v>
      </c>
      <c r="N226">
        <v>17305</v>
      </c>
      <c r="O226" t="s">
        <v>27</v>
      </c>
      <c r="P226">
        <v>0</v>
      </c>
      <c r="Q226" t="s">
        <v>144</v>
      </c>
      <c r="R226">
        <v>1549627434</v>
      </c>
      <c r="S226" t="s">
        <v>39</v>
      </c>
      <c r="T226" t="s">
        <v>72</v>
      </c>
      <c r="U226" t="s">
        <v>27</v>
      </c>
      <c r="W226">
        <f t="shared" si="10"/>
        <v>38</v>
      </c>
      <c r="X226">
        <f t="shared" si="12"/>
        <v>768831</v>
      </c>
      <c r="Y226">
        <f t="shared" si="11"/>
        <v>6</v>
      </c>
    </row>
    <row r="227" spans="1:25">
      <c r="A227">
        <v>19835056</v>
      </c>
      <c r="B227" t="s">
        <v>41</v>
      </c>
      <c r="C227" t="s">
        <v>22</v>
      </c>
      <c r="D227" t="s">
        <v>34</v>
      </c>
      <c r="E227" t="s">
        <v>42</v>
      </c>
      <c r="F227" t="s">
        <v>27</v>
      </c>
      <c r="G227" t="s">
        <v>27</v>
      </c>
      <c r="H227" t="s">
        <v>37</v>
      </c>
      <c r="I227">
        <v>2</v>
      </c>
      <c r="J227">
        <v>298430</v>
      </c>
      <c r="K227">
        <v>50</v>
      </c>
      <c r="L227">
        <v>17305</v>
      </c>
      <c r="M227">
        <v>34004</v>
      </c>
      <c r="N227">
        <v>17305</v>
      </c>
      <c r="O227" t="s">
        <v>27</v>
      </c>
      <c r="P227">
        <v>0</v>
      </c>
      <c r="Q227" t="s">
        <v>43</v>
      </c>
      <c r="R227">
        <v>1549627450</v>
      </c>
      <c r="S227" t="s">
        <v>39</v>
      </c>
      <c r="T227" t="s">
        <v>72</v>
      </c>
      <c r="U227" t="s">
        <v>27</v>
      </c>
      <c r="W227">
        <f t="shared" si="10"/>
        <v>38</v>
      </c>
      <c r="X227">
        <f t="shared" si="12"/>
        <v>768847</v>
      </c>
      <c r="Y227">
        <f t="shared" si="11"/>
        <v>6</v>
      </c>
    </row>
    <row r="228" spans="1:25">
      <c r="A228">
        <v>19835070</v>
      </c>
      <c r="B228" t="s">
        <v>99</v>
      </c>
      <c r="C228" t="s">
        <v>22</v>
      </c>
      <c r="D228" t="s">
        <v>53</v>
      </c>
      <c r="E228" t="s">
        <v>50</v>
      </c>
      <c r="F228" t="s">
        <v>74</v>
      </c>
      <c r="G228">
        <v>118039</v>
      </c>
      <c r="H228" t="s">
        <v>56</v>
      </c>
      <c r="I228">
        <v>1</v>
      </c>
      <c r="J228">
        <v>299504</v>
      </c>
      <c r="K228">
        <v>70</v>
      </c>
      <c r="L228">
        <v>118039</v>
      </c>
      <c r="M228">
        <v>34004</v>
      </c>
      <c r="N228">
        <v>17305</v>
      </c>
      <c r="O228" t="s">
        <v>27</v>
      </c>
      <c r="P228">
        <v>0</v>
      </c>
      <c r="Q228" t="s">
        <v>145</v>
      </c>
      <c r="R228">
        <v>1549627499</v>
      </c>
      <c r="S228" t="s">
        <v>39</v>
      </c>
      <c r="T228" t="s">
        <v>72</v>
      </c>
      <c r="U228" t="s">
        <v>27</v>
      </c>
      <c r="W228">
        <f t="shared" si="10"/>
        <v>38</v>
      </c>
      <c r="X228">
        <f t="shared" si="12"/>
        <v>768896</v>
      </c>
      <c r="Y228">
        <f t="shared" si="11"/>
        <v>6</v>
      </c>
    </row>
    <row r="229" spans="1:25">
      <c r="A229">
        <v>19835071</v>
      </c>
      <c r="B229" t="s">
        <v>41</v>
      </c>
      <c r="C229" t="s">
        <v>22</v>
      </c>
      <c r="D229" t="s">
        <v>34</v>
      </c>
      <c r="E229" t="s">
        <v>42</v>
      </c>
      <c r="F229" t="s">
        <v>27</v>
      </c>
      <c r="G229" t="s">
        <v>27</v>
      </c>
      <c r="H229" t="s">
        <v>37</v>
      </c>
      <c r="I229">
        <v>2</v>
      </c>
      <c r="J229">
        <v>298430</v>
      </c>
      <c r="K229">
        <v>50</v>
      </c>
      <c r="L229">
        <v>17305</v>
      </c>
      <c r="M229">
        <v>34004</v>
      </c>
      <c r="N229">
        <v>17305</v>
      </c>
      <c r="O229" t="s">
        <v>27</v>
      </c>
      <c r="P229">
        <v>0</v>
      </c>
      <c r="Q229" t="s">
        <v>43</v>
      </c>
      <c r="R229">
        <v>1549627501</v>
      </c>
      <c r="S229" t="s">
        <v>39</v>
      </c>
      <c r="T229" t="s">
        <v>72</v>
      </c>
      <c r="U229" t="s">
        <v>27</v>
      </c>
      <c r="W229">
        <f t="shared" si="10"/>
        <v>38</v>
      </c>
      <c r="X229">
        <f t="shared" si="12"/>
        <v>768898</v>
      </c>
      <c r="Y229">
        <f t="shared" si="11"/>
        <v>6</v>
      </c>
    </row>
    <row r="230" spans="1:25">
      <c r="A230">
        <v>19835075</v>
      </c>
      <c r="B230" t="s">
        <v>140</v>
      </c>
      <c r="C230" t="s">
        <v>141</v>
      </c>
      <c r="D230" t="s">
        <v>34</v>
      </c>
      <c r="E230" t="s">
        <v>50</v>
      </c>
      <c r="F230" t="s">
        <v>142</v>
      </c>
      <c r="G230">
        <v>436</v>
      </c>
      <c r="H230" t="s">
        <v>37</v>
      </c>
      <c r="I230">
        <v>2</v>
      </c>
      <c r="J230">
        <v>299504</v>
      </c>
      <c r="K230">
        <v>70</v>
      </c>
      <c r="L230">
        <v>118039</v>
      </c>
      <c r="M230">
        <v>34004</v>
      </c>
      <c r="N230">
        <v>17305</v>
      </c>
      <c r="O230" t="s">
        <v>27</v>
      </c>
      <c r="P230">
        <v>0</v>
      </c>
      <c r="Q230" t="s">
        <v>143</v>
      </c>
      <c r="R230">
        <v>1549627503</v>
      </c>
      <c r="S230" t="s">
        <v>39</v>
      </c>
      <c r="T230" t="s">
        <v>72</v>
      </c>
      <c r="U230" t="s">
        <v>27</v>
      </c>
      <c r="W230">
        <f t="shared" si="10"/>
        <v>38</v>
      </c>
      <c r="X230">
        <f t="shared" si="12"/>
        <v>768900</v>
      </c>
      <c r="Y230">
        <f t="shared" si="11"/>
        <v>6</v>
      </c>
    </row>
    <row r="231" spans="1:25">
      <c r="A231">
        <v>19835078</v>
      </c>
      <c r="B231" t="s">
        <v>140</v>
      </c>
      <c r="C231" t="s">
        <v>141</v>
      </c>
      <c r="D231" t="s">
        <v>34</v>
      </c>
      <c r="E231" t="s">
        <v>50</v>
      </c>
      <c r="F231" t="s">
        <v>142</v>
      </c>
      <c r="G231">
        <v>436</v>
      </c>
      <c r="H231" t="s">
        <v>37</v>
      </c>
      <c r="I231">
        <v>2</v>
      </c>
      <c r="J231">
        <v>299504</v>
      </c>
      <c r="K231">
        <v>70</v>
      </c>
      <c r="L231">
        <v>118039</v>
      </c>
      <c r="M231">
        <v>34004</v>
      </c>
      <c r="N231">
        <v>17305</v>
      </c>
      <c r="O231" t="s">
        <v>27</v>
      </c>
      <c r="P231">
        <v>0</v>
      </c>
      <c r="Q231" t="s">
        <v>143</v>
      </c>
      <c r="R231">
        <v>1549627528</v>
      </c>
      <c r="S231" t="s">
        <v>39</v>
      </c>
      <c r="T231" t="s">
        <v>72</v>
      </c>
      <c r="U231" t="s">
        <v>27</v>
      </c>
      <c r="W231">
        <f t="shared" si="10"/>
        <v>38</v>
      </c>
      <c r="X231">
        <f t="shared" si="12"/>
        <v>768925</v>
      </c>
      <c r="Y231">
        <f t="shared" si="11"/>
        <v>6</v>
      </c>
    </row>
    <row r="232" spans="1:25">
      <c r="A232">
        <v>19835079</v>
      </c>
      <c r="B232" t="s">
        <v>41</v>
      </c>
      <c r="C232" t="s">
        <v>22</v>
      </c>
      <c r="D232" t="s">
        <v>34</v>
      </c>
      <c r="E232" t="s">
        <v>42</v>
      </c>
      <c r="F232" t="s">
        <v>27</v>
      </c>
      <c r="G232" t="s">
        <v>27</v>
      </c>
      <c r="H232" t="s">
        <v>37</v>
      </c>
      <c r="I232">
        <v>2</v>
      </c>
      <c r="J232">
        <v>298430</v>
      </c>
      <c r="K232">
        <v>50</v>
      </c>
      <c r="L232">
        <v>17305</v>
      </c>
      <c r="M232">
        <v>34004</v>
      </c>
      <c r="N232">
        <v>17305</v>
      </c>
      <c r="O232" t="s">
        <v>27</v>
      </c>
      <c r="P232">
        <v>0</v>
      </c>
      <c r="Q232" t="s">
        <v>43</v>
      </c>
      <c r="R232">
        <v>1549627536</v>
      </c>
      <c r="S232" t="s">
        <v>39</v>
      </c>
      <c r="T232" t="s">
        <v>72</v>
      </c>
      <c r="U232" t="s">
        <v>27</v>
      </c>
      <c r="W232">
        <f t="shared" si="10"/>
        <v>38</v>
      </c>
      <c r="X232">
        <f t="shared" si="12"/>
        <v>768933</v>
      </c>
      <c r="Y232">
        <f t="shared" si="11"/>
        <v>6</v>
      </c>
    </row>
    <row r="233" spans="1:25">
      <c r="A233">
        <v>19835082</v>
      </c>
      <c r="B233" t="s">
        <v>140</v>
      </c>
      <c r="C233" t="s">
        <v>141</v>
      </c>
      <c r="D233" t="s">
        <v>34</v>
      </c>
      <c r="E233" t="s">
        <v>50</v>
      </c>
      <c r="F233" t="s">
        <v>142</v>
      </c>
      <c r="G233">
        <v>436</v>
      </c>
      <c r="H233" t="s">
        <v>37</v>
      </c>
      <c r="I233">
        <v>2</v>
      </c>
      <c r="J233">
        <v>299504</v>
      </c>
      <c r="K233">
        <v>70</v>
      </c>
      <c r="L233">
        <v>118039</v>
      </c>
      <c r="M233">
        <v>34004</v>
      </c>
      <c r="N233">
        <v>17305</v>
      </c>
      <c r="O233" t="s">
        <v>27</v>
      </c>
      <c r="P233">
        <v>0</v>
      </c>
      <c r="Q233" t="s">
        <v>143</v>
      </c>
      <c r="R233">
        <v>1549627544</v>
      </c>
      <c r="S233" t="s">
        <v>39</v>
      </c>
      <c r="T233" t="s">
        <v>72</v>
      </c>
      <c r="U233" t="s">
        <v>27</v>
      </c>
      <c r="W233">
        <f t="shared" si="10"/>
        <v>38</v>
      </c>
      <c r="X233">
        <f t="shared" si="12"/>
        <v>768941</v>
      </c>
      <c r="Y233">
        <f t="shared" si="11"/>
        <v>6</v>
      </c>
    </row>
    <row r="234" spans="1:25">
      <c r="A234">
        <v>19835086</v>
      </c>
      <c r="B234" t="s">
        <v>140</v>
      </c>
      <c r="C234" t="s">
        <v>141</v>
      </c>
      <c r="D234" t="s">
        <v>34</v>
      </c>
      <c r="E234" t="s">
        <v>50</v>
      </c>
      <c r="F234" t="s">
        <v>142</v>
      </c>
      <c r="G234">
        <v>436</v>
      </c>
      <c r="H234" t="s">
        <v>37</v>
      </c>
      <c r="I234">
        <v>2</v>
      </c>
      <c r="J234">
        <v>299504</v>
      </c>
      <c r="K234">
        <v>70</v>
      </c>
      <c r="L234">
        <v>118039</v>
      </c>
      <c r="M234">
        <v>34004</v>
      </c>
      <c r="N234">
        <v>17305</v>
      </c>
      <c r="O234" t="s">
        <v>27</v>
      </c>
      <c r="P234">
        <v>0</v>
      </c>
      <c r="Q234" t="s">
        <v>143</v>
      </c>
      <c r="R234">
        <v>1549627554</v>
      </c>
      <c r="S234" t="s">
        <v>39</v>
      </c>
      <c r="T234" t="s">
        <v>72</v>
      </c>
      <c r="U234" t="s">
        <v>27</v>
      </c>
      <c r="W234">
        <f t="shared" si="10"/>
        <v>38</v>
      </c>
      <c r="X234">
        <f t="shared" si="12"/>
        <v>768951</v>
      </c>
      <c r="Y234">
        <f t="shared" si="11"/>
        <v>6</v>
      </c>
    </row>
    <row r="235" spans="1:25">
      <c r="A235">
        <v>19835091</v>
      </c>
      <c r="B235" t="s">
        <v>41</v>
      </c>
      <c r="C235" t="s">
        <v>22</v>
      </c>
      <c r="D235" t="s">
        <v>34</v>
      </c>
      <c r="E235" t="s">
        <v>42</v>
      </c>
      <c r="F235" t="s">
        <v>27</v>
      </c>
      <c r="G235" t="s">
        <v>27</v>
      </c>
      <c r="H235" t="s">
        <v>37</v>
      </c>
      <c r="I235">
        <v>2</v>
      </c>
      <c r="J235">
        <v>298430</v>
      </c>
      <c r="K235">
        <v>50</v>
      </c>
      <c r="L235">
        <v>17305</v>
      </c>
      <c r="M235">
        <v>34004</v>
      </c>
      <c r="N235">
        <v>17305</v>
      </c>
      <c r="O235" t="s">
        <v>27</v>
      </c>
      <c r="P235">
        <v>0</v>
      </c>
      <c r="Q235" t="s">
        <v>43</v>
      </c>
      <c r="R235">
        <v>1549627565</v>
      </c>
      <c r="S235" t="s">
        <v>39</v>
      </c>
      <c r="T235" t="s">
        <v>72</v>
      </c>
      <c r="U235" t="s">
        <v>27</v>
      </c>
      <c r="W235">
        <f t="shared" si="10"/>
        <v>38</v>
      </c>
      <c r="X235">
        <f t="shared" si="12"/>
        <v>768962</v>
      </c>
      <c r="Y235">
        <f t="shared" si="11"/>
        <v>6</v>
      </c>
    </row>
    <row r="236" spans="1:25">
      <c r="A236">
        <v>19835100</v>
      </c>
      <c r="B236" t="s">
        <v>146</v>
      </c>
      <c r="C236" t="s">
        <v>147</v>
      </c>
      <c r="D236" t="s">
        <v>23</v>
      </c>
      <c r="E236" t="s">
        <v>148</v>
      </c>
      <c r="F236" t="s">
        <v>149</v>
      </c>
      <c r="G236">
        <v>264</v>
      </c>
      <c r="H236" t="s">
        <v>26</v>
      </c>
      <c r="I236">
        <v>0</v>
      </c>
      <c r="J236">
        <v>298430</v>
      </c>
      <c r="K236">
        <v>50</v>
      </c>
      <c r="L236">
        <v>17305</v>
      </c>
      <c r="M236">
        <v>34004</v>
      </c>
      <c r="N236">
        <v>17305</v>
      </c>
      <c r="O236" t="s">
        <v>27</v>
      </c>
      <c r="P236">
        <v>0</v>
      </c>
      <c r="Q236" t="s">
        <v>43</v>
      </c>
      <c r="R236">
        <v>1549627581</v>
      </c>
      <c r="S236" t="s">
        <v>39</v>
      </c>
      <c r="T236" t="s">
        <v>72</v>
      </c>
      <c r="U236" t="s">
        <v>27</v>
      </c>
      <c r="W236">
        <f t="shared" si="10"/>
        <v>38</v>
      </c>
      <c r="X236">
        <f t="shared" si="12"/>
        <v>768978</v>
      </c>
      <c r="Y236">
        <f t="shared" si="11"/>
        <v>6</v>
      </c>
    </row>
    <row r="237" spans="1:25">
      <c r="A237">
        <v>19835101</v>
      </c>
      <c r="B237" t="s">
        <v>150</v>
      </c>
      <c r="C237" t="s">
        <v>22</v>
      </c>
      <c r="D237" t="s">
        <v>67</v>
      </c>
      <c r="E237" t="s">
        <v>50</v>
      </c>
      <c r="F237" t="s">
        <v>74</v>
      </c>
      <c r="G237">
        <v>118039</v>
      </c>
      <c r="H237" t="s">
        <v>64</v>
      </c>
      <c r="I237">
        <v>1</v>
      </c>
      <c r="J237">
        <v>299504</v>
      </c>
      <c r="K237">
        <v>70</v>
      </c>
      <c r="L237">
        <v>118039</v>
      </c>
      <c r="M237">
        <v>34004</v>
      </c>
      <c r="N237">
        <v>17305</v>
      </c>
      <c r="O237" t="s">
        <v>27</v>
      </c>
      <c r="P237">
        <v>0</v>
      </c>
      <c r="Q237" t="s">
        <v>151</v>
      </c>
      <c r="R237">
        <v>1549627582</v>
      </c>
      <c r="S237" t="s">
        <v>39</v>
      </c>
      <c r="T237" t="s">
        <v>72</v>
      </c>
      <c r="U237" t="s">
        <v>27</v>
      </c>
      <c r="W237">
        <f t="shared" si="10"/>
        <v>38</v>
      </c>
      <c r="X237">
        <f t="shared" si="12"/>
        <v>768979</v>
      </c>
      <c r="Y237">
        <f t="shared" si="11"/>
        <v>6</v>
      </c>
    </row>
    <row r="238" spans="1:25">
      <c r="A238">
        <v>19835125</v>
      </c>
      <c r="B238" t="s">
        <v>41</v>
      </c>
      <c r="C238" t="s">
        <v>22</v>
      </c>
      <c r="D238" t="s">
        <v>34</v>
      </c>
      <c r="E238" t="s">
        <v>42</v>
      </c>
      <c r="F238" t="s">
        <v>27</v>
      </c>
      <c r="G238" t="s">
        <v>27</v>
      </c>
      <c r="H238" t="s">
        <v>37</v>
      </c>
      <c r="I238">
        <v>2</v>
      </c>
      <c r="J238">
        <v>298430</v>
      </c>
      <c r="K238">
        <v>50</v>
      </c>
      <c r="L238">
        <v>17305</v>
      </c>
      <c r="M238">
        <v>34004</v>
      </c>
      <c r="N238">
        <v>17305</v>
      </c>
      <c r="O238" t="s">
        <v>27</v>
      </c>
      <c r="P238">
        <v>0</v>
      </c>
      <c r="Q238" t="s">
        <v>43</v>
      </c>
      <c r="R238">
        <v>1549627720</v>
      </c>
      <c r="S238" t="s">
        <v>39</v>
      </c>
      <c r="T238" t="s">
        <v>72</v>
      </c>
      <c r="U238" t="s">
        <v>27</v>
      </c>
      <c r="W238">
        <f t="shared" si="10"/>
        <v>38</v>
      </c>
      <c r="X238">
        <f t="shared" si="12"/>
        <v>769117</v>
      </c>
      <c r="Y238">
        <f t="shared" si="11"/>
        <v>6</v>
      </c>
    </row>
    <row r="239" spans="1:25">
      <c r="A239">
        <v>19835126</v>
      </c>
      <c r="B239" t="s">
        <v>48</v>
      </c>
      <c r="C239" t="s">
        <v>49</v>
      </c>
      <c r="D239" t="s">
        <v>34</v>
      </c>
      <c r="E239" t="s">
        <v>50</v>
      </c>
      <c r="F239" t="s">
        <v>51</v>
      </c>
      <c r="G239">
        <v>29448</v>
      </c>
      <c r="H239" t="s">
        <v>37</v>
      </c>
      <c r="I239">
        <v>2</v>
      </c>
      <c r="J239">
        <v>299482</v>
      </c>
      <c r="K239">
        <v>70</v>
      </c>
      <c r="L239">
        <v>118025</v>
      </c>
      <c r="M239">
        <v>34004</v>
      </c>
      <c r="N239">
        <v>17305</v>
      </c>
      <c r="O239" t="s">
        <v>27</v>
      </c>
      <c r="P239">
        <v>0</v>
      </c>
      <c r="Q239" t="s">
        <v>43</v>
      </c>
      <c r="R239">
        <v>1549627724</v>
      </c>
      <c r="S239" t="s">
        <v>39</v>
      </c>
      <c r="T239" t="s">
        <v>72</v>
      </c>
      <c r="U239" t="s">
        <v>27</v>
      </c>
      <c r="W239">
        <f t="shared" si="10"/>
        <v>38</v>
      </c>
      <c r="X239">
        <f t="shared" si="12"/>
        <v>769121</v>
      </c>
      <c r="Y239">
        <f t="shared" si="11"/>
        <v>6</v>
      </c>
    </row>
    <row r="240" spans="1:25">
      <c r="A240">
        <v>19835127</v>
      </c>
      <c r="B240" t="s">
        <v>89</v>
      </c>
      <c r="C240" t="s">
        <v>49</v>
      </c>
      <c r="D240" t="s">
        <v>34</v>
      </c>
      <c r="E240" t="s">
        <v>86</v>
      </c>
      <c r="F240" t="s">
        <v>87</v>
      </c>
      <c r="G240">
        <v>44465</v>
      </c>
      <c r="H240" t="s">
        <v>37</v>
      </c>
      <c r="I240">
        <v>2</v>
      </c>
      <c r="J240">
        <v>299482</v>
      </c>
      <c r="K240">
        <v>70</v>
      </c>
      <c r="L240">
        <v>118025</v>
      </c>
      <c r="M240">
        <v>34004</v>
      </c>
      <c r="N240">
        <v>17305</v>
      </c>
      <c r="O240" t="s">
        <v>27</v>
      </c>
      <c r="P240">
        <v>0</v>
      </c>
      <c r="Q240" t="s">
        <v>43</v>
      </c>
      <c r="R240">
        <v>1549627727</v>
      </c>
      <c r="S240" t="s">
        <v>39</v>
      </c>
      <c r="T240" t="s">
        <v>72</v>
      </c>
      <c r="U240" t="s">
        <v>27</v>
      </c>
      <c r="W240">
        <f t="shared" si="10"/>
        <v>38</v>
      </c>
      <c r="X240">
        <f t="shared" si="12"/>
        <v>769124</v>
      </c>
      <c r="Y240">
        <f t="shared" si="11"/>
        <v>6</v>
      </c>
    </row>
    <row r="241" spans="1:25">
      <c r="A241">
        <v>19835176</v>
      </c>
      <c r="B241" t="s">
        <v>73</v>
      </c>
      <c r="C241" t="s">
        <v>22</v>
      </c>
      <c r="D241" t="s">
        <v>23</v>
      </c>
      <c r="E241" t="s">
        <v>50</v>
      </c>
      <c r="F241" t="s">
        <v>74</v>
      </c>
      <c r="G241">
        <v>118040</v>
      </c>
      <c r="H241" t="s">
        <v>26</v>
      </c>
      <c r="I241">
        <v>1</v>
      </c>
      <c r="J241">
        <v>299505</v>
      </c>
      <c r="K241">
        <v>70</v>
      </c>
      <c r="L241">
        <v>118040</v>
      </c>
      <c r="M241">
        <v>34004</v>
      </c>
      <c r="N241">
        <v>17305</v>
      </c>
      <c r="O241" t="s">
        <v>27</v>
      </c>
      <c r="P241">
        <v>0</v>
      </c>
      <c r="Q241" t="s">
        <v>152</v>
      </c>
      <c r="R241">
        <v>1549627917</v>
      </c>
      <c r="S241" t="s">
        <v>39</v>
      </c>
      <c r="T241" t="s">
        <v>72</v>
      </c>
      <c r="U241" t="s">
        <v>27</v>
      </c>
      <c r="W241">
        <f t="shared" si="10"/>
        <v>38</v>
      </c>
      <c r="X241">
        <f t="shared" si="12"/>
        <v>769314</v>
      </c>
      <c r="Y241">
        <f t="shared" si="11"/>
        <v>6</v>
      </c>
    </row>
    <row r="242" spans="1:25">
      <c r="A242">
        <v>19835177</v>
      </c>
      <c r="B242" t="s">
        <v>41</v>
      </c>
      <c r="C242" t="s">
        <v>22</v>
      </c>
      <c r="D242" t="s">
        <v>34</v>
      </c>
      <c r="E242" t="s">
        <v>42</v>
      </c>
      <c r="F242" t="s">
        <v>27</v>
      </c>
      <c r="G242" t="s">
        <v>27</v>
      </c>
      <c r="H242" t="s">
        <v>37</v>
      </c>
      <c r="I242">
        <v>2</v>
      </c>
      <c r="J242">
        <v>298430</v>
      </c>
      <c r="K242">
        <v>50</v>
      </c>
      <c r="L242">
        <v>17305</v>
      </c>
      <c r="M242">
        <v>34004</v>
      </c>
      <c r="N242">
        <v>17305</v>
      </c>
      <c r="O242" t="s">
        <v>27</v>
      </c>
      <c r="P242">
        <v>0</v>
      </c>
      <c r="Q242" t="s">
        <v>43</v>
      </c>
      <c r="R242">
        <v>1549627918</v>
      </c>
      <c r="S242" t="s">
        <v>39</v>
      </c>
      <c r="T242" t="s">
        <v>72</v>
      </c>
      <c r="U242" t="s">
        <v>27</v>
      </c>
      <c r="W242">
        <f t="shared" si="10"/>
        <v>38</v>
      </c>
      <c r="X242">
        <f t="shared" si="12"/>
        <v>769315</v>
      </c>
      <c r="Y242">
        <f t="shared" si="11"/>
        <v>6</v>
      </c>
    </row>
    <row r="243" spans="1:25">
      <c r="A243">
        <v>19835187</v>
      </c>
      <c r="B243" t="s">
        <v>99</v>
      </c>
      <c r="C243" t="s">
        <v>22</v>
      </c>
      <c r="D243" t="s">
        <v>53</v>
      </c>
      <c r="E243" t="s">
        <v>50</v>
      </c>
      <c r="F243" t="s">
        <v>74</v>
      </c>
      <c r="G243">
        <v>118040</v>
      </c>
      <c r="H243" t="s">
        <v>56</v>
      </c>
      <c r="I243">
        <v>1</v>
      </c>
      <c r="J243">
        <v>299505</v>
      </c>
      <c r="K243">
        <v>70</v>
      </c>
      <c r="L243">
        <v>118040</v>
      </c>
      <c r="M243">
        <v>34004</v>
      </c>
      <c r="N243">
        <v>17305</v>
      </c>
      <c r="O243" t="s">
        <v>27</v>
      </c>
      <c r="P243">
        <v>0</v>
      </c>
      <c r="Q243" t="s">
        <v>153</v>
      </c>
      <c r="R243">
        <v>1549627973</v>
      </c>
      <c r="S243" t="s">
        <v>39</v>
      </c>
      <c r="T243" t="s">
        <v>72</v>
      </c>
      <c r="U243" t="s">
        <v>27</v>
      </c>
      <c r="W243">
        <f t="shared" si="10"/>
        <v>38</v>
      </c>
      <c r="X243">
        <f t="shared" si="12"/>
        <v>769370</v>
      </c>
      <c r="Y243">
        <f t="shared" si="11"/>
        <v>6</v>
      </c>
    </row>
    <row r="244" spans="1:25">
      <c r="A244">
        <v>19835188</v>
      </c>
      <c r="B244" t="s">
        <v>41</v>
      </c>
      <c r="C244" t="s">
        <v>22</v>
      </c>
      <c r="D244" t="s">
        <v>34</v>
      </c>
      <c r="E244" t="s">
        <v>42</v>
      </c>
      <c r="F244" t="s">
        <v>27</v>
      </c>
      <c r="G244" t="s">
        <v>27</v>
      </c>
      <c r="H244" t="s">
        <v>37</v>
      </c>
      <c r="I244">
        <v>2</v>
      </c>
      <c r="J244">
        <v>298430</v>
      </c>
      <c r="K244">
        <v>50</v>
      </c>
      <c r="L244">
        <v>17305</v>
      </c>
      <c r="M244">
        <v>34004</v>
      </c>
      <c r="N244">
        <v>17305</v>
      </c>
      <c r="O244" t="s">
        <v>27</v>
      </c>
      <c r="P244">
        <v>0</v>
      </c>
      <c r="Q244" t="s">
        <v>43</v>
      </c>
      <c r="R244">
        <v>1549627974</v>
      </c>
      <c r="S244" t="s">
        <v>39</v>
      </c>
      <c r="T244" t="s">
        <v>72</v>
      </c>
      <c r="U244" t="s">
        <v>27</v>
      </c>
      <c r="W244">
        <f t="shared" si="10"/>
        <v>38</v>
      </c>
      <c r="X244">
        <f t="shared" si="12"/>
        <v>769371</v>
      </c>
      <c r="Y244">
        <f t="shared" si="11"/>
        <v>6</v>
      </c>
    </row>
    <row r="245" spans="1:25">
      <c r="A245">
        <v>19835191</v>
      </c>
      <c r="B245" t="s">
        <v>48</v>
      </c>
      <c r="C245" t="s">
        <v>49</v>
      </c>
      <c r="D245" t="s">
        <v>34</v>
      </c>
      <c r="E245" t="s">
        <v>50</v>
      </c>
      <c r="F245" t="s">
        <v>51</v>
      </c>
      <c r="G245">
        <v>29452</v>
      </c>
      <c r="H245" t="s">
        <v>37</v>
      </c>
      <c r="I245">
        <v>2</v>
      </c>
      <c r="J245">
        <v>299505</v>
      </c>
      <c r="K245">
        <v>70</v>
      </c>
      <c r="L245">
        <v>118040</v>
      </c>
      <c r="M245">
        <v>34004</v>
      </c>
      <c r="N245">
        <v>17305</v>
      </c>
      <c r="O245" t="s">
        <v>27</v>
      </c>
      <c r="P245">
        <v>0</v>
      </c>
      <c r="Q245" t="s">
        <v>43</v>
      </c>
      <c r="R245">
        <v>1549627976</v>
      </c>
      <c r="S245" t="s">
        <v>39</v>
      </c>
      <c r="T245" t="s">
        <v>72</v>
      </c>
      <c r="U245" t="s">
        <v>27</v>
      </c>
      <c r="W245">
        <f t="shared" si="10"/>
        <v>38</v>
      </c>
      <c r="X245">
        <f t="shared" si="12"/>
        <v>769373</v>
      </c>
      <c r="Y245">
        <f t="shared" si="11"/>
        <v>6</v>
      </c>
    </row>
    <row r="246" spans="1:25">
      <c r="A246">
        <v>19835193</v>
      </c>
      <c r="B246" t="s">
        <v>48</v>
      </c>
      <c r="C246" t="s">
        <v>49</v>
      </c>
      <c r="D246" t="s">
        <v>34</v>
      </c>
      <c r="E246" t="s">
        <v>50</v>
      </c>
      <c r="F246" t="s">
        <v>51</v>
      </c>
      <c r="G246">
        <v>29452</v>
      </c>
      <c r="H246" t="s">
        <v>37</v>
      </c>
      <c r="I246">
        <v>2</v>
      </c>
      <c r="J246">
        <v>299505</v>
      </c>
      <c r="K246">
        <v>70</v>
      </c>
      <c r="L246">
        <v>118040</v>
      </c>
      <c r="M246">
        <v>34004</v>
      </c>
      <c r="N246">
        <v>17305</v>
      </c>
      <c r="O246" t="s">
        <v>27</v>
      </c>
      <c r="P246">
        <v>0</v>
      </c>
      <c r="Q246" t="s">
        <v>43</v>
      </c>
      <c r="R246">
        <v>1549627980</v>
      </c>
      <c r="S246" t="s">
        <v>39</v>
      </c>
      <c r="T246" t="s">
        <v>72</v>
      </c>
      <c r="U246" t="s">
        <v>27</v>
      </c>
      <c r="W246">
        <f t="shared" si="10"/>
        <v>38</v>
      </c>
      <c r="X246">
        <f t="shared" si="12"/>
        <v>769377</v>
      </c>
      <c r="Y246">
        <f t="shared" si="11"/>
        <v>6</v>
      </c>
    </row>
    <row r="247" spans="1:25">
      <c r="A247">
        <v>19835203</v>
      </c>
      <c r="B247" t="s">
        <v>80</v>
      </c>
      <c r="C247" t="s">
        <v>49</v>
      </c>
      <c r="D247" t="s">
        <v>81</v>
      </c>
      <c r="E247" t="s">
        <v>82</v>
      </c>
      <c r="F247" t="s">
        <v>83</v>
      </c>
      <c r="G247">
        <v>129307</v>
      </c>
      <c r="H247" t="s">
        <v>26</v>
      </c>
      <c r="I247">
        <v>2</v>
      </c>
      <c r="J247">
        <v>299505</v>
      </c>
      <c r="K247">
        <v>70</v>
      </c>
      <c r="L247">
        <v>118040</v>
      </c>
      <c r="M247">
        <v>34004</v>
      </c>
      <c r="N247">
        <v>17305</v>
      </c>
      <c r="O247" t="s">
        <v>27</v>
      </c>
      <c r="P247">
        <v>0</v>
      </c>
      <c r="Q247" t="s">
        <v>154</v>
      </c>
      <c r="R247">
        <v>1549628050</v>
      </c>
      <c r="S247" t="s">
        <v>39</v>
      </c>
      <c r="T247" t="s">
        <v>72</v>
      </c>
      <c r="U247" t="s">
        <v>27</v>
      </c>
      <c r="W247">
        <f t="shared" si="10"/>
        <v>38</v>
      </c>
      <c r="X247">
        <f t="shared" si="12"/>
        <v>769447</v>
      </c>
      <c r="Y247">
        <f t="shared" si="11"/>
        <v>6</v>
      </c>
    </row>
    <row r="248" spans="1:25">
      <c r="A248">
        <v>19835204</v>
      </c>
      <c r="B248" t="s">
        <v>85</v>
      </c>
      <c r="C248" t="s">
        <v>49</v>
      </c>
      <c r="D248" t="s">
        <v>23</v>
      </c>
      <c r="E248" t="s">
        <v>86</v>
      </c>
      <c r="F248" t="s">
        <v>87</v>
      </c>
      <c r="G248">
        <v>44475</v>
      </c>
      <c r="H248" t="s">
        <v>26</v>
      </c>
      <c r="I248">
        <v>2</v>
      </c>
      <c r="J248">
        <v>299505</v>
      </c>
      <c r="K248">
        <v>70</v>
      </c>
      <c r="L248">
        <v>118040</v>
      </c>
      <c r="M248">
        <v>34004</v>
      </c>
      <c r="N248">
        <v>17305</v>
      </c>
      <c r="O248" t="s">
        <v>27</v>
      </c>
      <c r="P248">
        <v>0</v>
      </c>
      <c r="Q248" t="s">
        <v>155</v>
      </c>
      <c r="R248">
        <v>1549628050</v>
      </c>
      <c r="S248" t="s">
        <v>39</v>
      </c>
      <c r="T248" t="s">
        <v>72</v>
      </c>
      <c r="U248" t="s">
        <v>27</v>
      </c>
      <c r="W248">
        <f t="shared" si="10"/>
        <v>38</v>
      </c>
      <c r="X248">
        <f t="shared" si="12"/>
        <v>769447</v>
      </c>
      <c r="Y248">
        <f t="shared" si="11"/>
        <v>6</v>
      </c>
    </row>
    <row r="249" spans="1:25">
      <c r="A249">
        <v>19835205</v>
      </c>
      <c r="B249" t="s">
        <v>110</v>
      </c>
      <c r="C249" t="s">
        <v>49</v>
      </c>
      <c r="D249" t="s">
        <v>23</v>
      </c>
      <c r="E249" t="s">
        <v>111</v>
      </c>
      <c r="F249" t="s">
        <v>112</v>
      </c>
      <c r="G249">
        <v>83</v>
      </c>
      <c r="H249" t="s">
        <v>26</v>
      </c>
      <c r="I249">
        <v>2</v>
      </c>
      <c r="J249">
        <v>299505</v>
      </c>
      <c r="K249">
        <v>70</v>
      </c>
      <c r="L249">
        <v>118040</v>
      </c>
      <c r="M249">
        <v>34004</v>
      </c>
      <c r="N249">
        <v>17305</v>
      </c>
      <c r="O249">
        <v>34004</v>
      </c>
      <c r="P249">
        <v>0</v>
      </c>
      <c r="Q249" t="s">
        <v>156</v>
      </c>
      <c r="R249">
        <v>1549628050</v>
      </c>
      <c r="S249" t="s">
        <v>39</v>
      </c>
      <c r="T249" t="s">
        <v>72</v>
      </c>
      <c r="U249" t="s">
        <v>27</v>
      </c>
      <c r="W249">
        <f t="shared" si="10"/>
        <v>38</v>
      </c>
      <c r="X249">
        <f t="shared" si="12"/>
        <v>769447</v>
      </c>
      <c r="Y249">
        <f t="shared" si="11"/>
        <v>6</v>
      </c>
    </row>
    <row r="250" spans="1:25">
      <c r="A250">
        <v>19835206</v>
      </c>
      <c r="B250" t="s">
        <v>80</v>
      </c>
      <c r="C250" t="s">
        <v>49</v>
      </c>
      <c r="D250" t="s">
        <v>81</v>
      </c>
      <c r="E250" t="s">
        <v>82</v>
      </c>
      <c r="F250" t="s">
        <v>83</v>
      </c>
      <c r="G250">
        <v>129308</v>
      </c>
      <c r="H250" t="s">
        <v>26</v>
      </c>
      <c r="I250">
        <v>2</v>
      </c>
      <c r="J250">
        <v>299505</v>
      </c>
      <c r="K250">
        <v>70</v>
      </c>
      <c r="L250">
        <v>118040</v>
      </c>
      <c r="M250">
        <v>34004</v>
      </c>
      <c r="N250">
        <v>17305</v>
      </c>
      <c r="O250" t="s">
        <v>27</v>
      </c>
      <c r="P250">
        <v>0</v>
      </c>
      <c r="Q250" t="s">
        <v>157</v>
      </c>
      <c r="R250">
        <v>1549628050</v>
      </c>
      <c r="S250" t="s">
        <v>39</v>
      </c>
      <c r="T250" t="s">
        <v>72</v>
      </c>
      <c r="U250" t="s">
        <v>27</v>
      </c>
      <c r="W250">
        <f t="shared" si="10"/>
        <v>38</v>
      </c>
      <c r="X250">
        <f t="shared" si="12"/>
        <v>769447</v>
      </c>
      <c r="Y250">
        <f t="shared" si="11"/>
        <v>6</v>
      </c>
    </row>
    <row r="251" spans="1:25">
      <c r="A251">
        <v>19835207</v>
      </c>
      <c r="B251" t="s">
        <v>85</v>
      </c>
      <c r="C251" t="s">
        <v>49</v>
      </c>
      <c r="D251" t="s">
        <v>23</v>
      </c>
      <c r="E251" t="s">
        <v>86</v>
      </c>
      <c r="F251" t="s">
        <v>87</v>
      </c>
      <c r="G251">
        <v>44476</v>
      </c>
      <c r="H251" t="s">
        <v>26</v>
      </c>
      <c r="I251">
        <v>2</v>
      </c>
      <c r="J251">
        <v>299505</v>
      </c>
      <c r="K251">
        <v>70</v>
      </c>
      <c r="L251">
        <v>118040</v>
      </c>
      <c r="M251">
        <v>34004</v>
      </c>
      <c r="N251">
        <v>17305</v>
      </c>
      <c r="O251" t="s">
        <v>27</v>
      </c>
      <c r="P251">
        <v>0</v>
      </c>
      <c r="Q251" t="s">
        <v>155</v>
      </c>
      <c r="R251">
        <v>1549628050</v>
      </c>
      <c r="S251" t="s">
        <v>39</v>
      </c>
      <c r="T251" t="s">
        <v>72</v>
      </c>
      <c r="U251" t="s">
        <v>27</v>
      </c>
      <c r="W251">
        <f t="shared" si="10"/>
        <v>38</v>
      </c>
      <c r="X251">
        <f t="shared" si="12"/>
        <v>769447</v>
      </c>
      <c r="Y251">
        <f t="shared" si="11"/>
        <v>6</v>
      </c>
    </row>
    <row r="252" spans="1:25">
      <c r="A252">
        <v>19835208</v>
      </c>
      <c r="B252" t="s">
        <v>110</v>
      </c>
      <c r="C252" t="s">
        <v>49</v>
      </c>
      <c r="D252" t="s">
        <v>23</v>
      </c>
      <c r="E252" t="s">
        <v>111</v>
      </c>
      <c r="F252" t="s">
        <v>112</v>
      </c>
      <c r="G252">
        <v>84</v>
      </c>
      <c r="H252" t="s">
        <v>26</v>
      </c>
      <c r="I252">
        <v>2</v>
      </c>
      <c r="J252">
        <v>299505</v>
      </c>
      <c r="K252">
        <v>70</v>
      </c>
      <c r="L252">
        <v>118040</v>
      </c>
      <c r="M252">
        <v>34004</v>
      </c>
      <c r="N252">
        <v>17305</v>
      </c>
      <c r="O252">
        <v>34004</v>
      </c>
      <c r="P252">
        <v>0</v>
      </c>
      <c r="Q252" t="s">
        <v>158</v>
      </c>
      <c r="R252">
        <v>1549628050</v>
      </c>
      <c r="S252" t="s">
        <v>39</v>
      </c>
      <c r="T252" t="s">
        <v>72</v>
      </c>
      <c r="U252" t="s">
        <v>27</v>
      </c>
      <c r="W252">
        <f t="shared" si="10"/>
        <v>38</v>
      </c>
      <c r="X252">
        <f t="shared" si="12"/>
        <v>769447</v>
      </c>
      <c r="Y252">
        <f t="shared" si="11"/>
        <v>6</v>
      </c>
    </row>
    <row r="253" spans="1:25">
      <c r="A253">
        <v>19835209</v>
      </c>
      <c r="B253" t="s">
        <v>48</v>
      </c>
      <c r="C253" t="s">
        <v>49</v>
      </c>
      <c r="D253" t="s">
        <v>34</v>
      </c>
      <c r="E253" t="s">
        <v>50</v>
      </c>
      <c r="F253" t="s">
        <v>51</v>
      </c>
      <c r="G253">
        <v>29452</v>
      </c>
      <c r="H253" t="s">
        <v>37</v>
      </c>
      <c r="I253">
        <v>2</v>
      </c>
      <c r="J253">
        <v>299505</v>
      </c>
      <c r="K253">
        <v>70</v>
      </c>
      <c r="L253">
        <v>118040</v>
      </c>
      <c r="M253">
        <v>34004</v>
      </c>
      <c r="N253">
        <v>17305</v>
      </c>
      <c r="O253" t="s">
        <v>27</v>
      </c>
      <c r="P253">
        <v>0</v>
      </c>
      <c r="Q253" t="s">
        <v>43</v>
      </c>
      <c r="R253">
        <v>1549628050</v>
      </c>
      <c r="S253" t="s">
        <v>39</v>
      </c>
      <c r="T253" t="s">
        <v>72</v>
      </c>
      <c r="U253" t="s">
        <v>27</v>
      </c>
      <c r="W253">
        <f t="shared" si="10"/>
        <v>38</v>
      </c>
      <c r="X253">
        <f t="shared" si="12"/>
        <v>769447</v>
      </c>
      <c r="Y253">
        <f t="shared" si="11"/>
        <v>6</v>
      </c>
    </row>
    <row r="254" spans="1:25">
      <c r="A254">
        <v>19835212</v>
      </c>
      <c r="B254" t="s">
        <v>80</v>
      </c>
      <c r="C254" t="s">
        <v>49</v>
      </c>
      <c r="D254" t="s">
        <v>81</v>
      </c>
      <c r="E254" t="s">
        <v>82</v>
      </c>
      <c r="F254" t="s">
        <v>83</v>
      </c>
      <c r="G254">
        <v>129309</v>
      </c>
      <c r="H254" t="s">
        <v>26</v>
      </c>
      <c r="I254">
        <v>2</v>
      </c>
      <c r="J254">
        <v>299505</v>
      </c>
      <c r="K254">
        <v>70</v>
      </c>
      <c r="L254">
        <v>118040</v>
      </c>
      <c r="M254">
        <v>34004</v>
      </c>
      <c r="N254">
        <v>17305</v>
      </c>
      <c r="O254" t="s">
        <v>27</v>
      </c>
      <c r="P254">
        <v>0</v>
      </c>
      <c r="Q254" t="s">
        <v>159</v>
      </c>
      <c r="R254">
        <v>1549628072</v>
      </c>
      <c r="S254" t="s">
        <v>39</v>
      </c>
      <c r="T254" t="s">
        <v>72</v>
      </c>
      <c r="U254" t="s">
        <v>27</v>
      </c>
      <c r="W254">
        <f t="shared" si="10"/>
        <v>38</v>
      </c>
      <c r="X254">
        <f t="shared" si="12"/>
        <v>769469</v>
      </c>
      <c r="Y254">
        <f t="shared" si="11"/>
        <v>6</v>
      </c>
    </row>
    <row r="255" spans="1:25">
      <c r="A255">
        <v>19835213</v>
      </c>
      <c r="B255" t="s">
        <v>85</v>
      </c>
      <c r="C255" t="s">
        <v>49</v>
      </c>
      <c r="D255" t="s">
        <v>23</v>
      </c>
      <c r="E255" t="s">
        <v>86</v>
      </c>
      <c r="F255" t="s">
        <v>87</v>
      </c>
      <c r="G255">
        <v>44477</v>
      </c>
      <c r="H255" t="s">
        <v>26</v>
      </c>
      <c r="I255">
        <v>2</v>
      </c>
      <c r="J255">
        <v>299505</v>
      </c>
      <c r="K255">
        <v>70</v>
      </c>
      <c r="L255">
        <v>118040</v>
      </c>
      <c r="M255">
        <v>34004</v>
      </c>
      <c r="N255">
        <v>17305</v>
      </c>
      <c r="O255" t="s">
        <v>27</v>
      </c>
      <c r="P255">
        <v>0</v>
      </c>
      <c r="Q255" t="s">
        <v>155</v>
      </c>
      <c r="R255">
        <v>1549628072</v>
      </c>
      <c r="S255" t="s">
        <v>39</v>
      </c>
      <c r="T255" t="s">
        <v>72</v>
      </c>
      <c r="U255" t="s">
        <v>27</v>
      </c>
      <c r="W255">
        <f t="shared" si="10"/>
        <v>38</v>
      </c>
      <c r="X255">
        <f t="shared" si="12"/>
        <v>769469</v>
      </c>
      <c r="Y255">
        <f t="shared" si="11"/>
        <v>6</v>
      </c>
    </row>
    <row r="256" spans="1:25">
      <c r="A256">
        <v>19835214</v>
      </c>
      <c r="B256" t="s">
        <v>110</v>
      </c>
      <c r="C256" t="s">
        <v>49</v>
      </c>
      <c r="D256" t="s">
        <v>23</v>
      </c>
      <c r="E256" t="s">
        <v>111</v>
      </c>
      <c r="F256" t="s">
        <v>112</v>
      </c>
      <c r="G256">
        <v>85</v>
      </c>
      <c r="H256" t="s">
        <v>26</v>
      </c>
      <c r="I256">
        <v>2</v>
      </c>
      <c r="J256">
        <v>299505</v>
      </c>
      <c r="K256">
        <v>70</v>
      </c>
      <c r="L256">
        <v>118040</v>
      </c>
      <c r="M256">
        <v>34004</v>
      </c>
      <c r="N256">
        <v>17305</v>
      </c>
      <c r="O256">
        <v>34004</v>
      </c>
      <c r="P256">
        <v>0</v>
      </c>
      <c r="Q256" t="s">
        <v>160</v>
      </c>
      <c r="R256">
        <v>1549628072</v>
      </c>
      <c r="S256" t="s">
        <v>39</v>
      </c>
      <c r="T256" t="s">
        <v>72</v>
      </c>
      <c r="U256" t="s">
        <v>27</v>
      </c>
      <c r="W256">
        <f t="shared" si="10"/>
        <v>38</v>
      </c>
      <c r="X256">
        <f t="shared" si="12"/>
        <v>769469</v>
      </c>
      <c r="Y256">
        <f t="shared" si="11"/>
        <v>6</v>
      </c>
    </row>
    <row r="257" spans="1:25">
      <c r="A257">
        <v>19835215</v>
      </c>
      <c r="B257" t="s">
        <v>80</v>
      </c>
      <c r="C257" t="s">
        <v>49</v>
      </c>
      <c r="D257" t="s">
        <v>81</v>
      </c>
      <c r="E257" t="s">
        <v>82</v>
      </c>
      <c r="F257" t="s">
        <v>83</v>
      </c>
      <c r="G257">
        <v>129310</v>
      </c>
      <c r="H257" t="s">
        <v>26</v>
      </c>
      <c r="I257">
        <v>2</v>
      </c>
      <c r="J257">
        <v>299505</v>
      </c>
      <c r="K257">
        <v>70</v>
      </c>
      <c r="L257">
        <v>118040</v>
      </c>
      <c r="M257">
        <v>34004</v>
      </c>
      <c r="N257">
        <v>17305</v>
      </c>
      <c r="O257" t="s">
        <v>27</v>
      </c>
      <c r="P257">
        <v>0</v>
      </c>
      <c r="Q257" t="s">
        <v>161</v>
      </c>
      <c r="R257">
        <v>1549628072</v>
      </c>
      <c r="S257" t="s">
        <v>39</v>
      </c>
      <c r="T257" t="s">
        <v>72</v>
      </c>
      <c r="U257" t="s">
        <v>27</v>
      </c>
      <c r="W257">
        <f t="shared" si="10"/>
        <v>38</v>
      </c>
      <c r="X257">
        <f t="shared" si="12"/>
        <v>769469</v>
      </c>
      <c r="Y257">
        <f t="shared" si="11"/>
        <v>6</v>
      </c>
    </row>
    <row r="258" spans="1:25">
      <c r="A258">
        <v>19835216</v>
      </c>
      <c r="B258" t="s">
        <v>85</v>
      </c>
      <c r="C258" t="s">
        <v>49</v>
      </c>
      <c r="D258" t="s">
        <v>23</v>
      </c>
      <c r="E258" t="s">
        <v>86</v>
      </c>
      <c r="F258" t="s">
        <v>87</v>
      </c>
      <c r="G258">
        <v>44478</v>
      </c>
      <c r="H258" t="s">
        <v>26</v>
      </c>
      <c r="I258">
        <v>2</v>
      </c>
      <c r="J258">
        <v>299505</v>
      </c>
      <c r="K258">
        <v>70</v>
      </c>
      <c r="L258">
        <v>118040</v>
      </c>
      <c r="M258">
        <v>34004</v>
      </c>
      <c r="N258">
        <v>17305</v>
      </c>
      <c r="O258" t="s">
        <v>27</v>
      </c>
      <c r="P258">
        <v>0</v>
      </c>
      <c r="Q258" t="s">
        <v>155</v>
      </c>
      <c r="R258">
        <v>1549628072</v>
      </c>
      <c r="S258" t="s">
        <v>39</v>
      </c>
      <c r="T258" t="s">
        <v>72</v>
      </c>
      <c r="U258" t="s">
        <v>27</v>
      </c>
      <c r="W258">
        <f t="shared" si="10"/>
        <v>38</v>
      </c>
      <c r="X258">
        <f t="shared" si="12"/>
        <v>769469</v>
      </c>
      <c r="Y258">
        <f t="shared" si="11"/>
        <v>6</v>
      </c>
    </row>
    <row r="259" spans="1:25">
      <c r="A259">
        <v>19835217</v>
      </c>
      <c r="B259" t="s">
        <v>110</v>
      </c>
      <c r="C259" t="s">
        <v>49</v>
      </c>
      <c r="D259" t="s">
        <v>23</v>
      </c>
      <c r="E259" t="s">
        <v>111</v>
      </c>
      <c r="F259" t="s">
        <v>112</v>
      </c>
      <c r="G259">
        <v>86</v>
      </c>
      <c r="H259" t="s">
        <v>26</v>
      </c>
      <c r="I259">
        <v>2</v>
      </c>
      <c r="J259">
        <v>299505</v>
      </c>
      <c r="K259">
        <v>70</v>
      </c>
      <c r="L259">
        <v>118040</v>
      </c>
      <c r="M259">
        <v>34004</v>
      </c>
      <c r="N259">
        <v>17305</v>
      </c>
      <c r="O259">
        <v>34004</v>
      </c>
      <c r="P259">
        <v>0</v>
      </c>
      <c r="Q259" t="s">
        <v>162</v>
      </c>
      <c r="R259">
        <v>1549628072</v>
      </c>
      <c r="S259" t="s">
        <v>39</v>
      </c>
      <c r="T259" t="s">
        <v>72</v>
      </c>
      <c r="U259" t="s">
        <v>27</v>
      </c>
      <c r="W259">
        <f t="shared" ref="W259:W322" si="13">INT(X259/$X$2275*64+30)</f>
        <v>38</v>
      </c>
      <c r="X259">
        <f t="shared" si="12"/>
        <v>769469</v>
      </c>
      <c r="Y259">
        <f t="shared" ref="Y259:Y322" si="14">INT(W259/7)+1</f>
        <v>6</v>
      </c>
    </row>
    <row r="260" spans="1:25">
      <c r="A260">
        <v>19835218</v>
      </c>
      <c r="B260" t="s">
        <v>48</v>
      </c>
      <c r="C260" t="s">
        <v>49</v>
      </c>
      <c r="D260" t="s">
        <v>34</v>
      </c>
      <c r="E260" t="s">
        <v>50</v>
      </c>
      <c r="F260" t="s">
        <v>51</v>
      </c>
      <c r="G260">
        <v>29452</v>
      </c>
      <c r="H260" t="s">
        <v>37</v>
      </c>
      <c r="I260">
        <v>2</v>
      </c>
      <c r="J260">
        <v>299505</v>
      </c>
      <c r="K260">
        <v>70</v>
      </c>
      <c r="L260">
        <v>118040</v>
      </c>
      <c r="M260">
        <v>34004</v>
      </c>
      <c r="N260">
        <v>17305</v>
      </c>
      <c r="O260" t="s">
        <v>27</v>
      </c>
      <c r="P260">
        <v>0</v>
      </c>
      <c r="Q260" t="s">
        <v>43</v>
      </c>
      <c r="R260">
        <v>1549628072</v>
      </c>
      <c r="S260" t="s">
        <v>39</v>
      </c>
      <c r="T260" t="s">
        <v>72</v>
      </c>
      <c r="U260" t="s">
        <v>27</v>
      </c>
      <c r="W260">
        <f t="shared" si="13"/>
        <v>38</v>
      </c>
      <c r="X260">
        <f t="shared" ref="X260:X323" si="15">R260-$R$2</f>
        <v>769469</v>
      </c>
      <c r="Y260">
        <f t="shared" si="14"/>
        <v>6</v>
      </c>
    </row>
    <row r="261" spans="1:25">
      <c r="A261">
        <v>19835229</v>
      </c>
      <c r="B261" t="s">
        <v>80</v>
      </c>
      <c r="C261" t="s">
        <v>49</v>
      </c>
      <c r="D261" t="s">
        <v>81</v>
      </c>
      <c r="E261" t="s">
        <v>82</v>
      </c>
      <c r="F261" t="s">
        <v>83</v>
      </c>
      <c r="G261">
        <v>129311</v>
      </c>
      <c r="H261" t="s">
        <v>26</v>
      </c>
      <c r="I261">
        <v>2</v>
      </c>
      <c r="J261">
        <v>299505</v>
      </c>
      <c r="K261">
        <v>70</v>
      </c>
      <c r="L261">
        <v>118040</v>
      </c>
      <c r="M261">
        <v>34004</v>
      </c>
      <c r="N261">
        <v>17305</v>
      </c>
      <c r="O261" t="s">
        <v>27</v>
      </c>
      <c r="P261">
        <v>0</v>
      </c>
      <c r="Q261" t="s">
        <v>163</v>
      </c>
      <c r="R261">
        <v>1549628094</v>
      </c>
      <c r="S261" t="s">
        <v>39</v>
      </c>
      <c r="T261" t="s">
        <v>72</v>
      </c>
      <c r="U261" t="s">
        <v>27</v>
      </c>
      <c r="W261">
        <f t="shared" si="13"/>
        <v>38</v>
      </c>
      <c r="X261">
        <f t="shared" si="15"/>
        <v>769491</v>
      </c>
      <c r="Y261">
        <f t="shared" si="14"/>
        <v>6</v>
      </c>
    </row>
    <row r="262" spans="1:25">
      <c r="A262">
        <v>19835230</v>
      </c>
      <c r="B262" t="s">
        <v>85</v>
      </c>
      <c r="C262" t="s">
        <v>49</v>
      </c>
      <c r="D262" t="s">
        <v>23</v>
      </c>
      <c r="E262" t="s">
        <v>86</v>
      </c>
      <c r="F262" t="s">
        <v>87</v>
      </c>
      <c r="G262">
        <v>44479</v>
      </c>
      <c r="H262" t="s">
        <v>26</v>
      </c>
      <c r="I262">
        <v>2</v>
      </c>
      <c r="J262">
        <v>299505</v>
      </c>
      <c r="K262">
        <v>70</v>
      </c>
      <c r="L262">
        <v>118040</v>
      </c>
      <c r="M262">
        <v>34004</v>
      </c>
      <c r="N262">
        <v>17305</v>
      </c>
      <c r="O262" t="s">
        <v>27</v>
      </c>
      <c r="P262">
        <v>0</v>
      </c>
      <c r="Q262" t="s">
        <v>155</v>
      </c>
      <c r="R262">
        <v>1549628094</v>
      </c>
      <c r="S262" t="s">
        <v>39</v>
      </c>
      <c r="T262" t="s">
        <v>72</v>
      </c>
      <c r="U262" t="s">
        <v>27</v>
      </c>
      <c r="W262">
        <f t="shared" si="13"/>
        <v>38</v>
      </c>
      <c r="X262">
        <f t="shared" si="15"/>
        <v>769491</v>
      </c>
      <c r="Y262">
        <f t="shared" si="14"/>
        <v>6</v>
      </c>
    </row>
    <row r="263" spans="1:25">
      <c r="A263">
        <v>19835231</v>
      </c>
      <c r="B263" t="s">
        <v>110</v>
      </c>
      <c r="C263" t="s">
        <v>49</v>
      </c>
      <c r="D263" t="s">
        <v>23</v>
      </c>
      <c r="E263" t="s">
        <v>111</v>
      </c>
      <c r="F263" t="s">
        <v>112</v>
      </c>
      <c r="G263">
        <v>87</v>
      </c>
      <c r="H263" t="s">
        <v>26</v>
      </c>
      <c r="I263">
        <v>2</v>
      </c>
      <c r="J263">
        <v>299505</v>
      </c>
      <c r="K263">
        <v>70</v>
      </c>
      <c r="L263">
        <v>118040</v>
      </c>
      <c r="M263">
        <v>34004</v>
      </c>
      <c r="N263">
        <v>17305</v>
      </c>
      <c r="O263">
        <v>34004</v>
      </c>
      <c r="P263">
        <v>0</v>
      </c>
      <c r="Q263" t="s">
        <v>164</v>
      </c>
      <c r="R263">
        <v>1549628094</v>
      </c>
      <c r="S263" t="s">
        <v>39</v>
      </c>
      <c r="T263" t="s">
        <v>72</v>
      </c>
      <c r="U263" t="s">
        <v>27</v>
      </c>
      <c r="W263">
        <f t="shared" si="13"/>
        <v>38</v>
      </c>
      <c r="X263">
        <f t="shared" si="15"/>
        <v>769491</v>
      </c>
      <c r="Y263">
        <f t="shared" si="14"/>
        <v>6</v>
      </c>
    </row>
    <row r="264" spans="1:25">
      <c r="A264">
        <v>19835232</v>
      </c>
      <c r="B264" t="s">
        <v>80</v>
      </c>
      <c r="C264" t="s">
        <v>49</v>
      </c>
      <c r="D264" t="s">
        <v>81</v>
      </c>
      <c r="E264" t="s">
        <v>82</v>
      </c>
      <c r="F264" t="s">
        <v>83</v>
      </c>
      <c r="G264">
        <v>129312</v>
      </c>
      <c r="H264" t="s">
        <v>26</v>
      </c>
      <c r="I264">
        <v>2</v>
      </c>
      <c r="J264">
        <v>299505</v>
      </c>
      <c r="K264">
        <v>70</v>
      </c>
      <c r="L264">
        <v>118040</v>
      </c>
      <c r="M264">
        <v>34004</v>
      </c>
      <c r="N264">
        <v>17305</v>
      </c>
      <c r="O264" t="s">
        <v>27</v>
      </c>
      <c r="P264">
        <v>0</v>
      </c>
      <c r="Q264" t="s">
        <v>165</v>
      </c>
      <c r="R264">
        <v>1549628094</v>
      </c>
      <c r="S264" t="s">
        <v>39</v>
      </c>
      <c r="T264" t="s">
        <v>72</v>
      </c>
      <c r="U264" t="s">
        <v>27</v>
      </c>
      <c r="W264">
        <f t="shared" si="13"/>
        <v>38</v>
      </c>
      <c r="X264">
        <f t="shared" si="15"/>
        <v>769491</v>
      </c>
      <c r="Y264">
        <f t="shared" si="14"/>
        <v>6</v>
      </c>
    </row>
    <row r="265" spans="1:25">
      <c r="A265">
        <v>19835233</v>
      </c>
      <c r="B265" t="s">
        <v>85</v>
      </c>
      <c r="C265" t="s">
        <v>49</v>
      </c>
      <c r="D265" t="s">
        <v>23</v>
      </c>
      <c r="E265" t="s">
        <v>86</v>
      </c>
      <c r="F265" t="s">
        <v>87</v>
      </c>
      <c r="G265">
        <v>44480</v>
      </c>
      <c r="H265" t="s">
        <v>26</v>
      </c>
      <c r="I265">
        <v>2</v>
      </c>
      <c r="J265">
        <v>299505</v>
      </c>
      <c r="K265">
        <v>70</v>
      </c>
      <c r="L265">
        <v>118040</v>
      </c>
      <c r="M265">
        <v>34004</v>
      </c>
      <c r="N265">
        <v>17305</v>
      </c>
      <c r="O265" t="s">
        <v>27</v>
      </c>
      <c r="P265">
        <v>0</v>
      </c>
      <c r="Q265" t="s">
        <v>155</v>
      </c>
      <c r="R265">
        <v>1549628094</v>
      </c>
      <c r="S265" t="s">
        <v>39</v>
      </c>
      <c r="T265" t="s">
        <v>72</v>
      </c>
      <c r="U265" t="s">
        <v>27</v>
      </c>
      <c r="W265">
        <f t="shared" si="13"/>
        <v>38</v>
      </c>
      <c r="X265">
        <f t="shared" si="15"/>
        <v>769491</v>
      </c>
      <c r="Y265">
        <f t="shared" si="14"/>
        <v>6</v>
      </c>
    </row>
    <row r="266" spans="1:25">
      <c r="A266">
        <v>19835234</v>
      </c>
      <c r="B266" t="s">
        <v>110</v>
      </c>
      <c r="C266" t="s">
        <v>49</v>
      </c>
      <c r="D266" t="s">
        <v>23</v>
      </c>
      <c r="E266" t="s">
        <v>111</v>
      </c>
      <c r="F266" t="s">
        <v>112</v>
      </c>
      <c r="G266">
        <v>88</v>
      </c>
      <c r="H266" t="s">
        <v>26</v>
      </c>
      <c r="I266">
        <v>2</v>
      </c>
      <c r="J266">
        <v>299505</v>
      </c>
      <c r="K266">
        <v>70</v>
      </c>
      <c r="L266">
        <v>118040</v>
      </c>
      <c r="M266">
        <v>34004</v>
      </c>
      <c r="N266">
        <v>17305</v>
      </c>
      <c r="O266">
        <v>34004</v>
      </c>
      <c r="P266">
        <v>0</v>
      </c>
      <c r="Q266" t="s">
        <v>166</v>
      </c>
      <c r="R266">
        <v>1549628094</v>
      </c>
      <c r="S266" t="s">
        <v>39</v>
      </c>
      <c r="T266" t="s">
        <v>72</v>
      </c>
      <c r="U266" t="s">
        <v>27</v>
      </c>
      <c r="W266">
        <f t="shared" si="13"/>
        <v>38</v>
      </c>
      <c r="X266">
        <f t="shared" si="15"/>
        <v>769491</v>
      </c>
      <c r="Y266">
        <f t="shared" si="14"/>
        <v>6</v>
      </c>
    </row>
    <row r="267" spans="1:25">
      <c r="A267">
        <v>19835235</v>
      </c>
      <c r="B267" t="s">
        <v>48</v>
      </c>
      <c r="C267" t="s">
        <v>49</v>
      </c>
      <c r="D267" t="s">
        <v>34</v>
      </c>
      <c r="E267" t="s">
        <v>50</v>
      </c>
      <c r="F267" t="s">
        <v>51</v>
      </c>
      <c r="G267">
        <v>29452</v>
      </c>
      <c r="H267" t="s">
        <v>37</v>
      </c>
      <c r="I267">
        <v>2</v>
      </c>
      <c r="J267">
        <v>299505</v>
      </c>
      <c r="K267">
        <v>70</v>
      </c>
      <c r="L267">
        <v>118040</v>
      </c>
      <c r="M267">
        <v>34004</v>
      </c>
      <c r="N267">
        <v>17305</v>
      </c>
      <c r="O267" t="s">
        <v>27</v>
      </c>
      <c r="P267">
        <v>0</v>
      </c>
      <c r="Q267" t="s">
        <v>43</v>
      </c>
      <c r="R267">
        <v>1549628095</v>
      </c>
      <c r="S267" t="s">
        <v>39</v>
      </c>
      <c r="T267" t="s">
        <v>72</v>
      </c>
      <c r="U267" t="s">
        <v>27</v>
      </c>
      <c r="W267">
        <f t="shared" si="13"/>
        <v>38</v>
      </c>
      <c r="X267">
        <f t="shared" si="15"/>
        <v>769492</v>
      </c>
      <c r="Y267">
        <f t="shared" si="14"/>
        <v>6</v>
      </c>
    </row>
    <row r="268" spans="1:25">
      <c r="A268">
        <v>19835239</v>
      </c>
      <c r="B268" t="s">
        <v>80</v>
      </c>
      <c r="C268" t="s">
        <v>49</v>
      </c>
      <c r="D268" t="s">
        <v>81</v>
      </c>
      <c r="E268" t="s">
        <v>82</v>
      </c>
      <c r="F268" t="s">
        <v>83</v>
      </c>
      <c r="G268">
        <v>129313</v>
      </c>
      <c r="H268" t="s">
        <v>26</v>
      </c>
      <c r="I268">
        <v>2</v>
      </c>
      <c r="J268">
        <v>299505</v>
      </c>
      <c r="K268">
        <v>70</v>
      </c>
      <c r="L268">
        <v>118040</v>
      </c>
      <c r="M268">
        <v>34004</v>
      </c>
      <c r="N268">
        <v>17305</v>
      </c>
      <c r="O268" t="s">
        <v>27</v>
      </c>
      <c r="P268">
        <v>0</v>
      </c>
      <c r="Q268" t="s">
        <v>167</v>
      </c>
      <c r="R268">
        <v>1549628112</v>
      </c>
      <c r="S268" t="s">
        <v>39</v>
      </c>
      <c r="T268" t="s">
        <v>72</v>
      </c>
      <c r="U268" t="s">
        <v>27</v>
      </c>
      <c r="W268">
        <f t="shared" si="13"/>
        <v>38</v>
      </c>
      <c r="X268">
        <f t="shared" si="15"/>
        <v>769509</v>
      </c>
      <c r="Y268">
        <f t="shared" si="14"/>
        <v>6</v>
      </c>
    </row>
    <row r="269" spans="1:25">
      <c r="A269">
        <v>19835240</v>
      </c>
      <c r="B269" t="s">
        <v>85</v>
      </c>
      <c r="C269" t="s">
        <v>49</v>
      </c>
      <c r="D269" t="s">
        <v>23</v>
      </c>
      <c r="E269" t="s">
        <v>86</v>
      </c>
      <c r="F269" t="s">
        <v>87</v>
      </c>
      <c r="G269">
        <v>44481</v>
      </c>
      <c r="H269" t="s">
        <v>26</v>
      </c>
      <c r="I269">
        <v>2</v>
      </c>
      <c r="J269">
        <v>299505</v>
      </c>
      <c r="K269">
        <v>70</v>
      </c>
      <c r="L269">
        <v>118040</v>
      </c>
      <c r="M269">
        <v>34004</v>
      </c>
      <c r="N269">
        <v>17305</v>
      </c>
      <c r="O269" t="s">
        <v>27</v>
      </c>
      <c r="P269">
        <v>0</v>
      </c>
      <c r="Q269" t="s">
        <v>155</v>
      </c>
      <c r="R269">
        <v>1549628112</v>
      </c>
      <c r="S269" t="s">
        <v>39</v>
      </c>
      <c r="T269" t="s">
        <v>72</v>
      </c>
      <c r="U269" t="s">
        <v>27</v>
      </c>
      <c r="W269">
        <f t="shared" si="13"/>
        <v>38</v>
      </c>
      <c r="X269">
        <f t="shared" si="15"/>
        <v>769509</v>
      </c>
      <c r="Y269">
        <f t="shared" si="14"/>
        <v>6</v>
      </c>
    </row>
    <row r="270" spans="1:25">
      <c r="A270">
        <v>19835241</v>
      </c>
      <c r="B270" t="s">
        <v>110</v>
      </c>
      <c r="C270" t="s">
        <v>49</v>
      </c>
      <c r="D270" t="s">
        <v>23</v>
      </c>
      <c r="E270" t="s">
        <v>111</v>
      </c>
      <c r="F270" t="s">
        <v>112</v>
      </c>
      <c r="G270">
        <v>89</v>
      </c>
      <c r="H270" t="s">
        <v>26</v>
      </c>
      <c r="I270">
        <v>2</v>
      </c>
      <c r="J270">
        <v>299505</v>
      </c>
      <c r="K270">
        <v>70</v>
      </c>
      <c r="L270">
        <v>118040</v>
      </c>
      <c r="M270">
        <v>34004</v>
      </c>
      <c r="N270">
        <v>17305</v>
      </c>
      <c r="O270">
        <v>34004</v>
      </c>
      <c r="P270">
        <v>0</v>
      </c>
      <c r="Q270" t="s">
        <v>168</v>
      </c>
      <c r="R270">
        <v>1549628112</v>
      </c>
      <c r="S270" t="s">
        <v>39</v>
      </c>
      <c r="T270" t="s">
        <v>72</v>
      </c>
      <c r="U270" t="s">
        <v>27</v>
      </c>
      <c r="W270">
        <f t="shared" si="13"/>
        <v>38</v>
      </c>
      <c r="X270">
        <f t="shared" si="15"/>
        <v>769509</v>
      </c>
      <c r="Y270">
        <f t="shared" si="14"/>
        <v>6</v>
      </c>
    </row>
    <row r="271" spans="1:25">
      <c r="A271">
        <v>19835242</v>
      </c>
      <c r="B271" t="s">
        <v>80</v>
      </c>
      <c r="C271" t="s">
        <v>49</v>
      </c>
      <c r="D271" t="s">
        <v>81</v>
      </c>
      <c r="E271" t="s">
        <v>82</v>
      </c>
      <c r="F271" t="s">
        <v>83</v>
      </c>
      <c r="G271">
        <v>129314</v>
      </c>
      <c r="H271" t="s">
        <v>26</v>
      </c>
      <c r="I271">
        <v>2</v>
      </c>
      <c r="J271">
        <v>299505</v>
      </c>
      <c r="K271">
        <v>70</v>
      </c>
      <c r="L271">
        <v>118040</v>
      </c>
      <c r="M271">
        <v>34004</v>
      </c>
      <c r="N271">
        <v>17305</v>
      </c>
      <c r="O271" t="s">
        <v>27</v>
      </c>
      <c r="P271">
        <v>0</v>
      </c>
      <c r="Q271" t="s">
        <v>169</v>
      </c>
      <c r="R271">
        <v>1549628112</v>
      </c>
      <c r="S271" t="s">
        <v>39</v>
      </c>
      <c r="T271" t="s">
        <v>72</v>
      </c>
      <c r="U271" t="s">
        <v>27</v>
      </c>
      <c r="W271">
        <f t="shared" si="13"/>
        <v>38</v>
      </c>
      <c r="X271">
        <f t="shared" si="15"/>
        <v>769509</v>
      </c>
      <c r="Y271">
        <f t="shared" si="14"/>
        <v>6</v>
      </c>
    </row>
    <row r="272" spans="1:25">
      <c r="A272">
        <v>19835243</v>
      </c>
      <c r="B272" t="s">
        <v>85</v>
      </c>
      <c r="C272" t="s">
        <v>49</v>
      </c>
      <c r="D272" t="s">
        <v>23</v>
      </c>
      <c r="E272" t="s">
        <v>86</v>
      </c>
      <c r="F272" t="s">
        <v>87</v>
      </c>
      <c r="G272">
        <v>44482</v>
      </c>
      <c r="H272" t="s">
        <v>26</v>
      </c>
      <c r="I272">
        <v>2</v>
      </c>
      <c r="J272">
        <v>299505</v>
      </c>
      <c r="K272">
        <v>70</v>
      </c>
      <c r="L272">
        <v>118040</v>
      </c>
      <c r="M272">
        <v>34004</v>
      </c>
      <c r="N272">
        <v>17305</v>
      </c>
      <c r="O272" t="s">
        <v>27</v>
      </c>
      <c r="P272">
        <v>0</v>
      </c>
      <c r="Q272" t="s">
        <v>155</v>
      </c>
      <c r="R272">
        <v>1549628112</v>
      </c>
      <c r="S272" t="s">
        <v>39</v>
      </c>
      <c r="T272" t="s">
        <v>72</v>
      </c>
      <c r="U272" t="s">
        <v>27</v>
      </c>
      <c r="W272">
        <f t="shared" si="13"/>
        <v>38</v>
      </c>
      <c r="X272">
        <f t="shared" si="15"/>
        <v>769509</v>
      </c>
      <c r="Y272">
        <f t="shared" si="14"/>
        <v>6</v>
      </c>
    </row>
    <row r="273" spans="1:25">
      <c r="A273">
        <v>19835244</v>
      </c>
      <c r="B273" t="s">
        <v>110</v>
      </c>
      <c r="C273" t="s">
        <v>49</v>
      </c>
      <c r="D273" t="s">
        <v>23</v>
      </c>
      <c r="E273" t="s">
        <v>111</v>
      </c>
      <c r="F273" t="s">
        <v>112</v>
      </c>
      <c r="G273">
        <v>90</v>
      </c>
      <c r="H273" t="s">
        <v>26</v>
      </c>
      <c r="I273">
        <v>2</v>
      </c>
      <c r="J273">
        <v>299505</v>
      </c>
      <c r="K273">
        <v>70</v>
      </c>
      <c r="L273">
        <v>118040</v>
      </c>
      <c r="M273">
        <v>34004</v>
      </c>
      <c r="N273">
        <v>17305</v>
      </c>
      <c r="O273">
        <v>34004</v>
      </c>
      <c r="P273">
        <v>0</v>
      </c>
      <c r="Q273" t="s">
        <v>170</v>
      </c>
      <c r="R273">
        <v>1549628112</v>
      </c>
      <c r="S273" t="s">
        <v>39</v>
      </c>
      <c r="T273" t="s">
        <v>72</v>
      </c>
      <c r="U273" t="s">
        <v>27</v>
      </c>
      <c r="W273">
        <f t="shared" si="13"/>
        <v>38</v>
      </c>
      <c r="X273">
        <f t="shared" si="15"/>
        <v>769509</v>
      </c>
      <c r="Y273">
        <f t="shared" si="14"/>
        <v>6</v>
      </c>
    </row>
    <row r="274" spans="1:25">
      <c r="A274">
        <v>19835245</v>
      </c>
      <c r="B274" t="s">
        <v>48</v>
      </c>
      <c r="C274" t="s">
        <v>49</v>
      </c>
      <c r="D274" t="s">
        <v>34</v>
      </c>
      <c r="E274" t="s">
        <v>50</v>
      </c>
      <c r="F274" t="s">
        <v>51</v>
      </c>
      <c r="G274">
        <v>29452</v>
      </c>
      <c r="H274" t="s">
        <v>37</v>
      </c>
      <c r="I274">
        <v>2</v>
      </c>
      <c r="J274">
        <v>299505</v>
      </c>
      <c r="K274">
        <v>70</v>
      </c>
      <c r="L274">
        <v>118040</v>
      </c>
      <c r="M274">
        <v>34004</v>
      </c>
      <c r="N274">
        <v>17305</v>
      </c>
      <c r="O274" t="s">
        <v>27</v>
      </c>
      <c r="P274">
        <v>0</v>
      </c>
      <c r="Q274" t="s">
        <v>43</v>
      </c>
      <c r="R274">
        <v>1549628113</v>
      </c>
      <c r="S274" t="s">
        <v>39</v>
      </c>
      <c r="T274" t="s">
        <v>72</v>
      </c>
      <c r="U274" t="s">
        <v>27</v>
      </c>
      <c r="W274">
        <f t="shared" si="13"/>
        <v>38</v>
      </c>
      <c r="X274">
        <f t="shared" si="15"/>
        <v>769510</v>
      </c>
      <c r="Y274">
        <f t="shared" si="14"/>
        <v>6</v>
      </c>
    </row>
    <row r="275" spans="1:25">
      <c r="A275">
        <v>19835249</v>
      </c>
      <c r="B275" t="s">
        <v>80</v>
      </c>
      <c r="C275" t="s">
        <v>49</v>
      </c>
      <c r="D275" t="s">
        <v>81</v>
      </c>
      <c r="E275" t="s">
        <v>82</v>
      </c>
      <c r="F275" t="s">
        <v>83</v>
      </c>
      <c r="G275">
        <v>129315</v>
      </c>
      <c r="H275" t="s">
        <v>26</v>
      </c>
      <c r="I275">
        <v>2</v>
      </c>
      <c r="J275">
        <v>299505</v>
      </c>
      <c r="K275">
        <v>70</v>
      </c>
      <c r="L275">
        <v>118040</v>
      </c>
      <c r="M275">
        <v>34004</v>
      </c>
      <c r="N275">
        <v>17305</v>
      </c>
      <c r="O275" t="s">
        <v>27</v>
      </c>
      <c r="P275">
        <v>0</v>
      </c>
      <c r="Q275" t="s">
        <v>171</v>
      </c>
      <c r="R275">
        <v>1549628145</v>
      </c>
      <c r="S275" t="s">
        <v>39</v>
      </c>
      <c r="T275" t="s">
        <v>72</v>
      </c>
      <c r="U275" t="s">
        <v>27</v>
      </c>
      <c r="W275">
        <f t="shared" si="13"/>
        <v>38</v>
      </c>
      <c r="X275">
        <f t="shared" si="15"/>
        <v>769542</v>
      </c>
      <c r="Y275">
        <f t="shared" si="14"/>
        <v>6</v>
      </c>
    </row>
    <row r="276" spans="1:25">
      <c r="A276">
        <v>19835250</v>
      </c>
      <c r="B276" t="s">
        <v>85</v>
      </c>
      <c r="C276" t="s">
        <v>49</v>
      </c>
      <c r="D276" t="s">
        <v>23</v>
      </c>
      <c r="E276" t="s">
        <v>86</v>
      </c>
      <c r="F276" t="s">
        <v>87</v>
      </c>
      <c r="G276">
        <v>44483</v>
      </c>
      <c r="H276" t="s">
        <v>26</v>
      </c>
      <c r="I276">
        <v>2</v>
      </c>
      <c r="J276">
        <v>299505</v>
      </c>
      <c r="K276">
        <v>70</v>
      </c>
      <c r="L276">
        <v>118040</v>
      </c>
      <c r="M276">
        <v>34004</v>
      </c>
      <c r="N276">
        <v>17305</v>
      </c>
      <c r="O276" t="s">
        <v>27</v>
      </c>
      <c r="P276">
        <v>0</v>
      </c>
      <c r="Q276" t="s">
        <v>155</v>
      </c>
      <c r="R276">
        <v>1549628145</v>
      </c>
      <c r="S276" t="s">
        <v>39</v>
      </c>
      <c r="T276" t="s">
        <v>72</v>
      </c>
      <c r="U276" t="s">
        <v>27</v>
      </c>
      <c r="W276">
        <f t="shared" si="13"/>
        <v>38</v>
      </c>
      <c r="X276">
        <f t="shared" si="15"/>
        <v>769542</v>
      </c>
      <c r="Y276">
        <f t="shared" si="14"/>
        <v>6</v>
      </c>
    </row>
    <row r="277" spans="1:25">
      <c r="A277">
        <v>19835251</v>
      </c>
      <c r="B277" t="s">
        <v>110</v>
      </c>
      <c r="C277" t="s">
        <v>49</v>
      </c>
      <c r="D277" t="s">
        <v>23</v>
      </c>
      <c r="E277" t="s">
        <v>111</v>
      </c>
      <c r="F277" t="s">
        <v>112</v>
      </c>
      <c r="G277">
        <v>91</v>
      </c>
      <c r="H277" t="s">
        <v>26</v>
      </c>
      <c r="I277">
        <v>2</v>
      </c>
      <c r="J277">
        <v>299505</v>
      </c>
      <c r="K277">
        <v>70</v>
      </c>
      <c r="L277">
        <v>118040</v>
      </c>
      <c r="M277">
        <v>34004</v>
      </c>
      <c r="N277">
        <v>17305</v>
      </c>
      <c r="O277">
        <v>34004</v>
      </c>
      <c r="P277">
        <v>0</v>
      </c>
      <c r="Q277" t="s">
        <v>172</v>
      </c>
      <c r="R277">
        <v>1549628145</v>
      </c>
      <c r="S277" t="s">
        <v>39</v>
      </c>
      <c r="T277" t="s">
        <v>72</v>
      </c>
      <c r="U277" t="s">
        <v>27</v>
      </c>
      <c r="W277">
        <f t="shared" si="13"/>
        <v>38</v>
      </c>
      <c r="X277">
        <f t="shared" si="15"/>
        <v>769542</v>
      </c>
      <c r="Y277">
        <f t="shared" si="14"/>
        <v>6</v>
      </c>
    </row>
    <row r="278" spans="1:25">
      <c r="A278">
        <v>19835252</v>
      </c>
      <c r="B278" t="s">
        <v>80</v>
      </c>
      <c r="C278" t="s">
        <v>49</v>
      </c>
      <c r="D278" t="s">
        <v>81</v>
      </c>
      <c r="E278" t="s">
        <v>82</v>
      </c>
      <c r="F278" t="s">
        <v>83</v>
      </c>
      <c r="G278">
        <v>129316</v>
      </c>
      <c r="H278" t="s">
        <v>26</v>
      </c>
      <c r="I278">
        <v>2</v>
      </c>
      <c r="J278">
        <v>299505</v>
      </c>
      <c r="K278">
        <v>70</v>
      </c>
      <c r="L278">
        <v>118040</v>
      </c>
      <c r="M278">
        <v>34004</v>
      </c>
      <c r="N278">
        <v>17305</v>
      </c>
      <c r="O278" t="s">
        <v>27</v>
      </c>
      <c r="P278">
        <v>0</v>
      </c>
      <c r="Q278" t="s">
        <v>173</v>
      </c>
      <c r="R278">
        <v>1549628145</v>
      </c>
      <c r="S278" t="s">
        <v>39</v>
      </c>
      <c r="T278" t="s">
        <v>72</v>
      </c>
      <c r="U278" t="s">
        <v>27</v>
      </c>
      <c r="W278">
        <f t="shared" si="13"/>
        <v>38</v>
      </c>
      <c r="X278">
        <f t="shared" si="15"/>
        <v>769542</v>
      </c>
      <c r="Y278">
        <f t="shared" si="14"/>
        <v>6</v>
      </c>
    </row>
    <row r="279" spans="1:25">
      <c r="A279">
        <v>19835253</v>
      </c>
      <c r="B279" t="s">
        <v>85</v>
      </c>
      <c r="C279" t="s">
        <v>49</v>
      </c>
      <c r="D279" t="s">
        <v>23</v>
      </c>
      <c r="E279" t="s">
        <v>86</v>
      </c>
      <c r="F279" t="s">
        <v>87</v>
      </c>
      <c r="G279">
        <v>44484</v>
      </c>
      <c r="H279" t="s">
        <v>26</v>
      </c>
      <c r="I279">
        <v>2</v>
      </c>
      <c r="J279">
        <v>299505</v>
      </c>
      <c r="K279">
        <v>70</v>
      </c>
      <c r="L279">
        <v>118040</v>
      </c>
      <c r="M279">
        <v>34004</v>
      </c>
      <c r="N279">
        <v>17305</v>
      </c>
      <c r="O279" t="s">
        <v>27</v>
      </c>
      <c r="P279">
        <v>0</v>
      </c>
      <c r="Q279" t="s">
        <v>155</v>
      </c>
      <c r="R279">
        <v>1549628145</v>
      </c>
      <c r="S279" t="s">
        <v>39</v>
      </c>
      <c r="T279" t="s">
        <v>72</v>
      </c>
      <c r="U279" t="s">
        <v>27</v>
      </c>
      <c r="W279">
        <f t="shared" si="13"/>
        <v>38</v>
      </c>
      <c r="X279">
        <f t="shared" si="15"/>
        <v>769542</v>
      </c>
      <c r="Y279">
        <f t="shared" si="14"/>
        <v>6</v>
      </c>
    </row>
    <row r="280" spans="1:25">
      <c r="A280">
        <v>19835254</v>
      </c>
      <c r="B280" t="s">
        <v>110</v>
      </c>
      <c r="C280" t="s">
        <v>49</v>
      </c>
      <c r="D280" t="s">
        <v>23</v>
      </c>
      <c r="E280" t="s">
        <v>111</v>
      </c>
      <c r="F280" t="s">
        <v>112</v>
      </c>
      <c r="G280">
        <v>92</v>
      </c>
      <c r="H280" t="s">
        <v>26</v>
      </c>
      <c r="I280">
        <v>2</v>
      </c>
      <c r="J280">
        <v>299505</v>
      </c>
      <c r="K280">
        <v>70</v>
      </c>
      <c r="L280">
        <v>118040</v>
      </c>
      <c r="M280">
        <v>34004</v>
      </c>
      <c r="N280">
        <v>17305</v>
      </c>
      <c r="O280">
        <v>34004</v>
      </c>
      <c r="P280">
        <v>0</v>
      </c>
      <c r="Q280" t="s">
        <v>174</v>
      </c>
      <c r="R280">
        <v>1549628145</v>
      </c>
      <c r="S280" t="s">
        <v>39</v>
      </c>
      <c r="T280" t="s">
        <v>72</v>
      </c>
      <c r="U280" t="s">
        <v>27</v>
      </c>
      <c r="W280">
        <f t="shared" si="13"/>
        <v>38</v>
      </c>
      <c r="X280">
        <f t="shared" si="15"/>
        <v>769542</v>
      </c>
      <c r="Y280">
        <f t="shared" si="14"/>
        <v>6</v>
      </c>
    </row>
    <row r="281" spans="1:25">
      <c r="A281">
        <v>19835255</v>
      </c>
      <c r="B281" t="s">
        <v>48</v>
      </c>
      <c r="C281" t="s">
        <v>49</v>
      </c>
      <c r="D281" t="s">
        <v>34</v>
      </c>
      <c r="E281" t="s">
        <v>50</v>
      </c>
      <c r="F281" t="s">
        <v>51</v>
      </c>
      <c r="G281">
        <v>29452</v>
      </c>
      <c r="H281" t="s">
        <v>37</v>
      </c>
      <c r="I281">
        <v>2</v>
      </c>
      <c r="J281">
        <v>299505</v>
      </c>
      <c r="K281">
        <v>70</v>
      </c>
      <c r="L281">
        <v>118040</v>
      </c>
      <c r="M281">
        <v>34004</v>
      </c>
      <c r="N281">
        <v>17305</v>
      </c>
      <c r="O281" t="s">
        <v>27</v>
      </c>
      <c r="P281">
        <v>0</v>
      </c>
      <c r="Q281" t="s">
        <v>43</v>
      </c>
      <c r="R281">
        <v>1549628145</v>
      </c>
      <c r="S281" t="s">
        <v>39</v>
      </c>
      <c r="T281" t="s">
        <v>72</v>
      </c>
      <c r="U281" t="s">
        <v>27</v>
      </c>
      <c r="W281">
        <f t="shared" si="13"/>
        <v>38</v>
      </c>
      <c r="X281">
        <f t="shared" si="15"/>
        <v>769542</v>
      </c>
      <c r="Y281">
        <f t="shared" si="14"/>
        <v>6</v>
      </c>
    </row>
    <row r="282" spans="1:25">
      <c r="A282">
        <v>19835260</v>
      </c>
      <c r="B282" t="s">
        <v>80</v>
      </c>
      <c r="C282" t="s">
        <v>49</v>
      </c>
      <c r="D282" t="s">
        <v>81</v>
      </c>
      <c r="E282" t="s">
        <v>82</v>
      </c>
      <c r="F282" t="s">
        <v>83</v>
      </c>
      <c r="G282">
        <v>129317</v>
      </c>
      <c r="H282" t="s">
        <v>26</v>
      </c>
      <c r="I282">
        <v>2</v>
      </c>
      <c r="J282">
        <v>299505</v>
      </c>
      <c r="K282">
        <v>70</v>
      </c>
      <c r="L282">
        <v>118040</v>
      </c>
      <c r="M282">
        <v>34004</v>
      </c>
      <c r="N282">
        <v>17305</v>
      </c>
      <c r="O282" t="s">
        <v>27</v>
      </c>
      <c r="P282">
        <v>0</v>
      </c>
      <c r="Q282" t="s">
        <v>175</v>
      </c>
      <c r="R282">
        <v>1549628168</v>
      </c>
      <c r="S282" t="s">
        <v>39</v>
      </c>
      <c r="T282" t="s">
        <v>72</v>
      </c>
      <c r="U282" t="s">
        <v>27</v>
      </c>
      <c r="W282">
        <f t="shared" si="13"/>
        <v>38</v>
      </c>
      <c r="X282">
        <f t="shared" si="15"/>
        <v>769565</v>
      </c>
      <c r="Y282">
        <f t="shared" si="14"/>
        <v>6</v>
      </c>
    </row>
    <row r="283" spans="1:25">
      <c r="A283">
        <v>19835261</v>
      </c>
      <c r="B283" t="s">
        <v>85</v>
      </c>
      <c r="C283" t="s">
        <v>49</v>
      </c>
      <c r="D283" t="s">
        <v>23</v>
      </c>
      <c r="E283" t="s">
        <v>86</v>
      </c>
      <c r="F283" t="s">
        <v>87</v>
      </c>
      <c r="G283">
        <v>44485</v>
      </c>
      <c r="H283" t="s">
        <v>26</v>
      </c>
      <c r="I283">
        <v>2</v>
      </c>
      <c r="J283">
        <v>299505</v>
      </c>
      <c r="K283">
        <v>70</v>
      </c>
      <c r="L283">
        <v>118040</v>
      </c>
      <c r="M283">
        <v>34004</v>
      </c>
      <c r="N283">
        <v>17305</v>
      </c>
      <c r="O283" t="s">
        <v>27</v>
      </c>
      <c r="P283">
        <v>0</v>
      </c>
      <c r="Q283" t="s">
        <v>155</v>
      </c>
      <c r="R283">
        <v>1549628168</v>
      </c>
      <c r="S283" t="s">
        <v>39</v>
      </c>
      <c r="T283" t="s">
        <v>72</v>
      </c>
      <c r="U283" t="s">
        <v>27</v>
      </c>
      <c r="W283">
        <f t="shared" si="13"/>
        <v>38</v>
      </c>
      <c r="X283">
        <f t="shared" si="15"/>
        <v>769565</v>
      </c>
      <c r="Y283">
        <f t="shared" si="14"/>
        <v>6</v>
      </c>
    </row>
    <row r="284" spans="1:25">
      <c r="A284">
        <v>19835262</v>
      </c>
      <c r="B284" t="s">
        <v>110</v>
      </c>
      <c r="C284" t="s">
        <v>49</v>
      </c>
      <c r="D284" t="s">
        <v>23</v>
      </c>
      <c r="E284" t="s">
        <v>111</v>
      </c>
      <c r="F284" t="s">
        <v>112</v>
      </c>
      <c r="G284">
        <v>93</v>
      </c>
      <c r="H284" t="s">
        <v>26</v>
      </c>
      <c r="I284">
        <v>2</v>
      </c>
      <c r="J284">
        <v>299505</v>
      </c>
      <c r="K284">
        <v>70</v>
      </c>
      <c r="L284">
        <v>118040</v>
      </c>
      <c r="M284">
        <v>34004</v>
      </c>
      <c r="N284">
        <v>17305</v>
      </c>
      <c r="O284">
        <v>34004</v>
      </c>
      <c r="P284">
        <v>0</v>
      </c>
      <c r="Q284" t="s">
        <v>176</v>
      </c>
      <c r="R284">
        <v>1549628168</v>
      </c>
      <c r="S284" t="s">
        <v>39</v>
      </c>
      <c r="T284" t="s">
        <v>72</v>
      </c>
      <c r="U284" t="s">
        <v>27</v>
      </c>
      <c r="W284">
        <f t="shared" si="13"/>
        <v>38</v>
      </c>
      <c r="X284">
        <f t="shared" si="15"/>
        <v>769565</v>
      </c>
      <c r="Y284">
        <f t="shared" si="14"/>
        <v>6</v>
      </c>
    </row>
    <row r="285" spans="1:25">
      <c r="A285">
        <v>19835263</v>
      </c>
      <c r="B285" t="s">
        <v>80</v>
      </c>
      <c r="C285" t="s">
        <v>49</v>
      </c>
      <c r="D285" t="s">
        <v>81</v>
      </c>
      <c r="E285" t="s">
        <v>82</v>
      </c>
      <c r="F285" t="s">
        <v>83</v>
      </c>
      <c r="G285">
        <v>129318</v>
      </c>
      <c r="H285" t="s">
        <v>26</v>
      </c>
      <c r="I285">
        <v>2</v>
      </c>
      <c r="J285">
        <v>299505</v>
      </c>
      <c r="K285">
        <v>70</v>
      </c>
      <c r="L285">
        <v>118040</v>
      </c>
      <c r="M285">
        <v>34004</v>
      </c>
      <c r="N285">
        <v>17305</v>
      </c>
      <c r="O285" t="s">
        <v>27</v>
      </c>
      <c r="P285">
        <v>0</v>
      </c>
      <c r="Q285" t="s">
        <v>177</v>
      </c>
      <c r="R285">
        <v>1549628168</v>
      </c>
      <c r="S285" t="s">
        <v>39</v>
      </c>
      <c r="T285" t="s">
        <v>72</v>
      </c>
      <c r="U285" t="s">
        <v>27</v>
      </c>
      <c r="W285">
        <f t="shared" si="13"/>
        <v>38</v>
      </c>
      <c r="X285">
        <f t="shared" si="15"/>
        <v>769565</v>
      </c>
      <c r="Y285">
        <f t="shared" si="14"/>
        <v>6</v>
      </c>
    </row>
    <row r="286" spans="1:25">
      <c r="A286">
        <v>19835264</v>
      </c>
      <c r="B286" t="s">
        <v>85</v>
      </c>
      <c r="C286" t="s">
        <v>49</v>
      </c>
      <c r="D286" t="s">
        <v>23</v>
      </c>
      <c r="E286" t="s">
        <v>86</v>
      </c>
      <c r="F286" t="s">
        <v>87</v>
      </c>
      <c r="G286">
        <v>44486</v>
      </c>
      <c r="H286" t="s">
        <v>26</v>
      </c>
      <c r="I286">
        <v>2</v>
      </c>
      <c r="J286">
        <v>299505</v>
      </c>
      <c r="K286">
        <v>70</v>
      </c>
      <c r="L286">
        <v>118040</v>
      </c>
      <c r="M286">
        <v>34004</v>
      </c>
      <c r="N286">
        <v>17305</v>
      </c>
      <c r="O286" t="s">
        <v>27</v>
      </c>
      <c r="P286">
        <v>0</v>
      </c>
      <c r="Q286" t="s">
        <v>155</v>
      </c>
      <c r="R286">
        <v>1549628168</v>
      </c>
      <c r="S286" t="s">
        <v>39</v>
      </c>
      <c r="T286" t="s">
        <v>72</v>
      </c>
      <c r="U286" t="s">
        <v>27</v>
      </c>
      <c r="W286">
        <f t="shared" si="13"/>
        <v>38</v>
      </c>
      <c r="X286">
        <f t="shared" si="15"/>
        <v>769565</v>
      </c>
      <c r="Y286">
        <f t="shared" si="14"/>
        <v>6</v>
      </c>
    </row>
    <row r="287" spans="1:25">
      <c r="A287">
        <v>19835265</v>
      </c>
      <c r="B287" t="s">
        <v>110</v>
      </c>
      <c r="C287" t="s">
        <v>49</v>
      </c>
      <c r="D287" t="s">
        <v>23</v>
      </c>
      <c r="E287" t="s">
        <v>111</v>
      </c>
      <c r="F287" t="s">
        <v>112</v>
      </c>
      <c r="G287">
        <v>94</v>
      </c>
      <c r="H287" t="s">
        <v>26</v>
      </c>
      <c r="I287">
        <v>2</v>
      </c>
      <c r="J287">
        <v>299505</v>
      </c>
      <c r="K287">
        <v>70</v>
      </c>
      <c r="L287">
        <v>118040</v>
      </c>
      <c r="M287">
        <v>34004</v>
      </c>
      <c r="N287">
        <v>17305</v>
      </c>
      <c r="O287">
        <v>34004</v>
      </c>
      <c r="P287">
        <v>0</v>
      </c>
      <c r="Q287" t="s">
        <v>178</v>
      </c>
      <c r="R287">
        <v>1549628168</v>
      </c>
      <c r="S287" t="s">
        <v>39</v>
      </c>
      <c r="T287" t="s">
        <v>72</v>
      </c>
      <c r="U287" t="s">
        <v>27</v>
      </c>
      <c r="W287">
        <f t="shared" si="13"/>
        <v>38</v>
      </c>
      <c r="X287">
        <f t="shared" si="15"/>
        <v>769565</v>
      </c>
      <c r="Y287">
        <f t="shared" si="14"/>
        <v>6</v>
      </c>
    </row>
    <row r="288" spans="1:25">
      <c r="A288">
        <v>19835266</v>
      </c>
      <c r="B288" t="s">
        <v>48</v>
      </c>
      <c r="C288" t="s">
        <v>49</v>
      </c>
      <c r="D288" t="s">
        <v>34</v>
      </c>
      <c r="E288" t="s">
        <v>50</v>
      </c>
      <c r="F288" t="s">
        <v>51</v>
      </c>
      <c r="G288">
        <v>29452</v>
      </c>
      <c r="H288" t="s">
        <v>37</v>
      </c>
      <c r="I288">
        <v>2</v>
      </c>
      <c r="J288">
        <v>299505</v>
      </c>
      <c r="K288">
        <v>70</v>
      </c>
      <c r="L288">
        <v>118040</v>
      </c>
      <c r="M288">
        <v>34004</v>
      </c>
      <c r="N288">
        <v>17305</v>
      </c>
      <c r="O288" t="s">
        <v>27</v>
      </c>
      <c r="P288">
        <v>0</v>
      </c>
      <c r="Q288" t="s">
        <v>43</v>
      </c>
      <c r="R288">
        <v>1549628168</v>
      </c>
      <c r="S288" t="s">
        <v>39</v>
      </c>
      <c r="T288" t="s">
        <v>72</v>
      </c>
      <c r="U288" t="s">
        <v>27</v>
      </c>
      <c r="W288">
        <f t="shared" si="13"/>
        <v>38</v>
      </c>
      <c r="X288">
        <f t="shared" si="15"/>
        <v>769565</v>
      </c>
      <c r="Y288">
        <f t="shared" si="14"/>
        <v>6</v>
      </c>
    </row>
    <row r="289" spans="1:25">
      <c r="A289">
        <v>19835271</v>
      </c>
      <c r="B289" t="s">
        <v>80</v>
      </c>
      <c r="C289" t="s">
        <v>49</v>
      </c>
      <c r="D289" t="s">
        <v>81</v>
      </c>
      <c r="E289" t="s">
        <v>82</v>
      </c>
      <c r="F289" t="s">
        <v>83</v>
      </c>
      <c r="G289">
        <v>129319</v>
      </c>
      <c r="H289" t="s">
        <v>26</v>
      </c>
      <c r="I289">
        <v>2</v>
      </c>
      <c r="J289">
        <v>299505</v>
      </c>
      <c r="K289">
        <v>70</v>
      </c>
      <c r="L289">
        <v>118040</v>
      </c>
      <c r="M289">
        <v>34004</v>
      </c>
      <c r="N289">
        <v>17305</v>
      </c>
      <c r="O289" t="s">
        <v>27</v>
      </c>
      <c r="P289">
        <v>0</v>
      </c>
      <c r="Q289" t="s">
        <v>179</v>
      </c>
      <c r="R289">
        <v>1549628192</v>
      </c>
      <c r="S289" t="s">
        <v>39</v>
      </c>
      <c r="T289" t="s">
        <v>72</v>
      </c>
      <c r="U289" t="s">
        <v>27</v>
      </c>
      <c r="W289">
        <f t="shared" si="13"/>
        <v>38</v>
      </c>
      <c r="X289">
        <f t="shared" si="15"/>
        <v>769589</v>
      </c>
      <c r="Y289">
        <f t="shared" si="14"/>
        <v>6</v>
      </c>
    </row>
    <row r="290" spans="1:25">
      <c r="A290">
        <v>19835272</v>
      </c>
      <c r="B290" t="s">
        <v>85</v>
      </c>
      <c r="C290" t="s">
        <v>49</v>
      </c>
      <c r="D290" t="s">
        <v>23</v>
      </c>
      <c r="E290" t="s">
        <v>86</v>
      </c>
      <c r="F290" t="s">
        <v>87</v>
      </c>
      <c r="G290">
        <v>44487</v>
      </c>
      <c r="H290" t="s">
        <v>26</v>
      </c>
      <c r="I290">
        <v>2</v>
      </c>
      <c r="J290">
        <v>299505</v>
      </c>
      <c r="K290">
        <v>70</v>
      </c>
      <c r="L290">
        <v>118040</v>
      </c>
      <c r="M290">
        <v>34004</v>
      </c>
      <c r="N290">
        <v>17305</v>
      </c>
      <c r="O290" t="s">
        <v>27</v>
      </c>
      <c r="P290">
        <v>0</v>
      </c>
      <c r="Q290" t="s">
        <v>155</v>
      </c>
      <c r="R290">
        <v>1549628192</v>
      </c>
      <c r="S290" t="s">
        <v>39</v>
      </c>
      <c r="T290" t="s">
        <v>72</v>
      </c>
      <c r="U290" t="s">
        <v>27</v>
      </c>
      <c r="W290">
        <f t="shared" si="13"/>
        <v>38</v>
      </c>
      <c r="X290">
        <f t="shared" si="15"/>
        <v>769589</v>
      </c>
      <c r="Y290">
        <f t="shared" si="14"/>
        <v>6</v>
      </c>
    </row>
    <row r="291" spans="1:25">
      <c r="A291">
        <v>19835273</v>
      </c>
      <c r="B291" t="s">
        <v>110</v>
      </c>
      <c r="C291" t="s">
        <v>49</v>
      </c>
      <c r="D291" t="s">
        <v>23</v>
      </c>
      <c r="E291" t="s">
        <v>111</v>
      </c>
      <c r="F291" t="s">
        <v>112</v>
      </c>
      <c r="G291">
        <v>95</v>
      </c>
      <c r="H291" t="s">
        <v>26</v>
      </c>
      <c r="I291">
        <v>2</v>
      </c>
      <c r="J291">
        <v>299505</v>
      </c>
      <c r="K291">
        <v>70</v>
      </c>
      <c r="L291">
        <v>118040</v>
      </c>
      <c r="M291">
        <v>34004</v>
      </c>
      <c r="N291">
        <v>17305</v>
      </c>
      <c r="O291">
        <v>34004</v>
      </c>
      <c r="P291">
        <v>0</v>
      </c>
      <c r="Q291" t="s">
        <v>180</v>
      </c>
      <c r="R291">
        <v>1549628192</v>
      </c>
      <c r="S291" t="s">
        <v>39</v>
      </c>
      <c r="T291" t="s">
        <v>72</v>
      </c>
      <c r="U291" t="s">
        <v>27</v>
      </c>
      <c r="W291">
        <f t="shared" si="13"/>
        <v>38</v>
      </c>
      <c r="X291">
        <f t="shared" si="15"/>
        <v>769589</v>
      </c>
      <c r="Y291">
        <f t="shared" si="14"/>
        <v>6</v>
      </c>
    </row>
    <row r="292" spans="1:25">
      <c r="A292">
        <v>19835274</v>
      </c>
      <c r="B292" t="s">
        <v>80</v>
      </c>
      <c r="C292" t="s">
        <v>49</v>
      </c>
      <c r="D292" t="s">
        <v>81</v>
      </c>
      <c r="E292" t="s">
        <v>82</v>
      </c>
      <c r="F292" t="s">
        <v>83</v>
      </c>
      <c r="G292">
        <v>129320</v>
      </c>
      <c r="H292" t="s">
        <v>26</v>
      </c>
      <c r="I292">
        <v>2</v>
      </c>
      <c r="J292">
        <v>299505</v>
      </c>
      <c r="K292">
        <v>70</v>
      </c>
      <c r="L292">
        <v>118040</v>
      </c>
      <c r="M292">
        <v>34004</v>
      </c>
      <c r="N292">
        <v>17305</v>
      </c>
      <c r="O292" t="s">
        <v>27</v>
      </c>
      <c r="P292">
        <v>0</v>
      </c>
      <c r="Q292" t="s">
        <v>181</v>
      </c>
      <c r="R292">
        <v>1549628192</v>
      </c>
      <c r="S292" t="s">
        <v>39</v>
      </c>
      <c r="T292" t="s">
        <v>72</v>
      </c>
      <c r="U292" t="s">
        <v>27</v>
      </c>
      <c r="W292">
        <f t="shared" si="13"/>
        <v>38</v>
      </c>
      <c r="X292">
        <f t="shared" si="15"/>
        <v>769589</v>
      </c>
      <c r="Y292">
        <f t="shared" si="14"/>
        <v>6</v>
      </c>
    </row>
    <row r="293" spans="1:25">
      <c r="A293">
        <v>19835275</v>
      </c>
      <c r="B293" t="s">
        <v>85</v>
      </c>
      <c r="C293" t="s">
        <v>49</v>
      </c>
      <c r="D293" t="s">
        <v>23</v>
      </c>
      <c r="E293" t="s">
        <v>86</v>
      </c>
      <c r="F293" t="s">
        <v>87</v>
      </c>
      <c r="G293">
        <v>44488</v>
      </c>
      <c r="H293" t="s">
        <v>26</v>
      </c>
      <c r="I293">
        <v>2</v>
      </c>
      <c r="J293">
        <v>299505</v>
      </c>
      <c r="K293">
        <v>70</v>
      </c>
      <c r="L293">
        <v>118040</v>
      </c>
      <c r="M293">
        <v>34004</v>
      </c>
      <c r="N293">
        <v>17305</v>
      </c>
      <c r="O293" t="s">
        <v>27</v>
      </c>
      <c r="P293">
        <v>0</v>
      </c>
      <c r="Q293" t="s">
        <v>155</v>
      </c>
      <c r="R293">
        <v>1549628192</v>
      </c>
      <c r="S293" t="s">
        <v>39</v>
      </c>
      <c r="T293" t="s">
        <v>72</v>
      </c>
      <c r="U293" t="s">
        <v>27</v>
      </c>
      <c r="W293">
        <f t="shared" si="13"/>
        <v>38</v>
      </c>
      <c r="X293">
        <f t="shared" si="15"/>
        <v>769589</v>
      </c>
      <c r="Y293">
        <f t="shared" si="14"/>
        <v>6</v>
      </c>
    </row>
    <row r="294" spans="1:25">
      <c r="A294">
        <v>19835276</v>
      </c>
      <c r="B294" t="s">
        <v>110</v>
      </c>
      <c r="C294" t="s">
        <v>49</v>
      </c>
      <c r="D294" t="s">
        <v>23</v>
      </c>
      <c r="E294" t="s">
        <v>111</v>
      </c>
      <c r="F294" t="s">
        <v>112</v>
      </c>
      <c r="G294">
        <v>96</v>
      </c>
      <c r="H294" t="s">
        <v>26</v>
      </c>
      <c r="I294">
        <v>2</v>
      </c>
      <c r="J294">
        <v>299505</v>
      </c>
      <c r="K294">
        <v>70</v>
      </c>
      <c r="L294">
        <v>118040</v>
      </c>
      <c r="M294">
        <v>34004</v>
      </c>
      <c r="N294">
        <v>17305</v>
      </c>
      <c r="O294">
        <v>34004</v>
      </c>
      <c r="P294">
        <v>0</v>
      </c>
      <c r="Q294" t="s">
        <v>182</v>
      </c>
      <c r="R294">
        <v>1549628192</v>
      </c>
      <c r="S294" t="s">
        <v>39</v>
      </c>
      <c r="T294" t="s">
        <v>72</v>
      </c>
      <c r="U294" t="s">
        <v>27</v>
      </c>
      <c r="W294">
        <f t="shared" si="13"/>
        <v>38</v>
      </c>
      <c r="X294">
        <f t="shared" si="15"/>
        <v>769589</v>
      </c>
      <c r="Y294">
        <f t="shared" si="14"/>
        <v>6</v>
      </c>
    </row>
    <row r="295" spans="1:25">
      <c r="A295">
        <v>19835277</v>
      </c>
      <c r="B295" t="s">
        <v>48</v>
      </c>
      <c r="C295" t="s">
        <v>49</v>
      </c>
      <c r="D295" t="s">
        <v>34</v>
      </c>
      <c r="E295" t="s">
        <v>50</v>
      </c>
      <c r="F295" t="s">
        <v>51</v>
      </c>
      <c r="G295">
        <v>29452</v>
      </c>
      <c r="H295" t="s">
        <v>37</v>
      </c>
      <c r="I295">
        <v>2</v>
      </c>
      <c r="J295">
        <v>299505</v>
      </c>
      <c r="K295">
        <v>70</v>
      </c>
      <c r="L295">
        <v>118040</v>
      </c>
      <c r="M295">
        <v>34004</v>
      </c>
      <c r="N295">
        <v>17305</v>
      </c>
      <c r="O295" t="s">
        <v>27</v>
      </c>
      <c r="P295">
        <v>0</v>
      </c>
      <c r="Q295" t="s">
        <v>43</v>
      </c>
      <c r="R295">
        <v>1549628193</v>
      </c>
      <c r="S295" t="s">
        <v>39</v>
      </c>
      <c r="T295" t="s">
        <v>72</v>
      </c>
      <c r="U295" t="s">
        <v>27</v>
      </c>
      <c r="W295">
        <f t="shared" si="13"/>
        <v>38</v>
      </c>
      <c r="X295">
        <f t="shared" si="15"/>
        <v>769590</v>
      </c>
      <c r="Y295">
        <f t="shared" si="14"/>
        <v>6</v>
      </c>
    </row>
    <row r="296" spans="1:25">
      <c r="A296">
        <v>19835280</v>
      </c>
      <c r="B296" t="s">
        <v>80</v>
      </c>
      <c r="C296" t="s">
        <v>49</v>
      </c>
      <c r="D296" t="s">
        <v>81</v>
      </c>
      <c r="E296" t="s">
        <v>82</v>
      </c>
      <c r="F296" t="s">
        <v>83</v>
      </c>
      <c r="G296">
        <v>129321</v>
      </c>
      <c r="H296" t="s">
        <v>26</v>
      </c>
      <c r="I296">
        <v>2</v>
      </c>
      <c r="J296">
        <v>299505</v>
      </c>
      <c r="K296">
        <v>70</v>
      </c>
      <c r="L296">
        <v>118040</v>
      </c>
      <c r="M296">
        <v>34004</v>
      </c>
      <c r="N296">
        <v>17305</v>
      </c>
      <c r="O296" t="s">
        <v>27</v>
      </c>
      <c r="P296">
        <v>0</v>
      </c>
      <c r="Q296" t="s">
        <v>183</v>
      </c>
      <c r="R296">
        <v>1549628206</v>
      </c>
      <c r="S296" t="s">
        <v>39</v>
      </c>
      <c r="T296" t="s">
        <v>72</v>
      </c>
      <c r="U296" t="s">
        <v>27</v>
      </c>
      <c r="W296">
        <f t="shared" si="13"/>
        <v>38</v>
      </c>
      <c r="X296">
        <f t="shared" si="15"/>
        <v>769603</v>
      </c>
      <c r="Y296">
        <f t="shared" si="14"/>
        <v>6</v>
      </c>
    </row>
    <row r="297" spans="1:25">
      <c r="A297">
        <v>19835281</v>
      </c>
      <c r="B297" t="s">
        <v>85</v>
      </c>
      <c r="C297" t="s">
        <v>49</v>
      </c>
      <c r="D297" t="s">
        <v>23</v>
      </c>
      <c r="E297" t="s">
        <v>86</v>
      </c>
      <c r="F297" t="s">
        <v>87</v>
      </c>
      <c r="G297">
        <v>44489</v>
      </c>
      <c r="H297" t="s">
        <v>26</v>
      </c>
      <c r="I297">
        <v>2</v>
      </c>
      <c r="J297">
        <v>299505</v>
      </c>
      <c r="K297">
        <v>70</v>
      </c>
      <c r="L297">
        <v>118040</v>
      </c>
      <c r="M297">
        <v>34004</v>
      </c>
      <c r="N297">
        <v>17305</v>
      </c>
      <c r="O297" t="s">
        <v>27</v>
      </c>
      <c r="P297">
        <v>0</v>
      </c>
      <c r="Q297" t="s">
        <v>155</v>
      </c>
      <c r="R297">
        <v>1549628206</v>
      </c>
      <c r="S297" t="s">
        <v>39</v>
      </c>
      <c r="T297" t="s">
        <v>72</v>
      </c>
      <c r="U297" t="s">
        <v>27</v>
      </c>
      <c r="W297">
        <f t="shared" si="13"/>
        <v>38</v>
      </c>
      <c r="X297">
        <f t="shared" si="15"/>
        <v>769603</v>
      </c>
      <c r="Y297">
        <f t="shared" si="14"/>
        <v>6</v>
      </c>
    </row>
    <row r="298" spans="1:25">
      <c r="A298">
        <v>19835282</v>
      </c>
      <c r="B298" t="s">
        <v>110</v>
      </c>
      <c r="C298" t="s">
        <v>49</v>
      </c>
      <c r="D298" t="s">
        <v>23</v>
      </c>
      <c r="E298" t="s">
        <v>111</v>
      </c>
      <c r="F298" t="s">
        <v>112</v>
      </c>
      <c r="G298">
        <v>97</v>
      </c>
      <c r="H298" t="s">
        <v>26</v>
      </c>
      <c r="I298">
        <v>2</v>
      </c>
      <c r="J298">
        <v>299505</v>
      </c>
      <c r="K298">
        <v>70</v>
      </c>
      <c r="L298">
        <v>118040</v>
      </c>
      <c r="M298">
        <v>34004</v>
      </c>
      <c r="N298">
        <v>17305</v>
      </c>
      <c r="O298">
        <v>34004</v>
      </c>
      <c r="P298">
        <v>0</v>
      </c>
      <c r="Q298" t="s">
        <v>184</v>
      </c>
      <c r="R298">
        <v>1549628206</v>
      </c>
      <c r="S298" t="s">
        <v>39</v>
      </c>
      <c r="T298" t="s">
        <v>72</v>
      </c>
      <c r="U298" t="s">
        <v>27</v>
      </c>
      <c r="W298">
        <f t="shared" si="13"/>
        <v>38</v>
      </c>
      <c r="X298">
        <f t="shared" si="15"/>
        <v>769603</v>
      </c>
      <c r="Y298">
        <f t="shared" si="14"/>
        <v>6</v>
      </c>
    </row>
    <row r="299" spans="1:25">
      <c r="A299">
        <v>19835283</v>
      </c>
      <c r="B299" t="s">
        <v>80</v>
      </c>
      <c r="C299" t="s">
        <v>49</v>
      </c>
      <c r="D299" t="s">
        <v>81</v>
      </c>
      <c r="E299" t="s">
        <v>82</v>
      </c>
      <c r="F299" t="s">
        <v>83</v>
      </c>
      <c r="G299">
        <v>129322</v>
      </c>
      <c r="H299" t="s">
        <v>26</v>
      </c>
      <c r="I299">
        <v>2</v>
      </c>
      <c r="J299">
        <v>299505</v>
      </c>
      <c r="K299">
        <v>70</v>
      </c>
      <c r="L299">
        <v>118040</v>
      </c>
      <c r="M299">
        <v>34004</v>
      </c>
      <c r="N299">
        <v>17305</v>
      </c>
      <c r="O299" t="s">
        <v>27</v>
      </c>
      <c r="P299">
        <v>0</v>
      </c>
      <c r="Q299" t="s">
        <v>185</v>
      </c>
      <c r="R299">
        <v>1549628206</v>
      </c>
      <c r="S299" t="s">
        <v>39</v>
      </c>
      <c r="T299" t="s">
        <v>72</v>
      </c>
      <c r="U299" t="s">
        <v>27</v>
      </c>
      <c r="W299">
        <f t="shared" si="13"/>
        <v>38</v>
      </c>
      <c r="X299">
        <f t="shared" si="15"/>
        <v>769603</v>
      </c>
      <c r="Y299">
        <f t="shared" si="14"/>
        <v>6</v>
      </c>
    </row>
    <row r="300" spans="1:25">
      <c r="A300">
        <v>19835284</v>
      </c>
      <c r="B300" t="s">
        <v>85</v>
      </c>
      <c r="C300" t="s">
        <v>49</v>
      </c>
      <c r="D300" t="s">
        <v>23</v>
      </c>
      <c r="E300" t="s">
        <v>86</v>
      </c>
      <c r="F300" t="s">
        <v>87</v>
      </c>
      <c r="G300">
        <v>44490</v>
      </c>
      <c r="H300" t="s">
        <v>26</v>
      </c>
      <c r="I300">
        <v>2</v>
      </c>
      <c r="J300">
        <v>299505</v>
      </c>
      <c r="K300">
        <v>70</v>
      </c>
      <c r="L300">
        <v>118040</v>
      </c>
      <c r="M300">
        <v>34004</v>
      </c>
      <c r="N300">
        <v>17305</v>
      </c>
      <c r="O300" t="s">
        <v>27</v>
      </c>
      <c r="P300">
        <v>0</v>
      </c>
      <c r="Q300" t="s">
        <v>155</v>
      </c>
      <c r="R300">
        <v>1549628206</v>
      </c>
      <c r="S300" t="s">
        <v>39</v>
      </c>
      <c r="T300" t="s">
        <v>72</v>
      </c>
      <c r="U300" t="s">
        <v>27</v>
      </c>
      <c r="W300">
        <f t="shared" si="13"/>
        <v>38</v>
      </c>
      <c r="X300">
        <f t="shared" si="15"/>
        <v>769603</v>
      </c>
      <c r="Y300">
        <f t="shared" si="14"/>
        <v>6</v>
      </c>
    </row>
    <row r="301" spans="1:25">
      <c r="A301">
        <v>19835285</v>
      </c>
      <c r="B301" t="s">
        <v>110</v>
      </c>
      <c r="C301" t="s">
        <v>49</v>
      </c>
      <c r="D301" t="s">
        <v>23</v>
      </c>
      <c r="E301" t="s">
        <v>111</v>
      </c>
      <c r="F301" t="s">
        <v>112</v>
      </c>
      <c r="G301">
        <v>98</v>
      </c>
      <c r="H301" t="s">
        <v>26</v>
      </c>
      <c r="I301">
        <v>2</v>
      </c>
      <c r="J301">
        <v>299505</v>
      </c>
      <c r="K301">
        <v>70</v>
      </c>
      <c r="L301">
        <v>118040</v>
      </c>
      <c r="M301">
        <v>34004</v>
      </c>
      <c r="N301">
        <v>17305</v>
      </c>
      <c r="O301">
        <v>34004</v>
      </c>
      <c r="P301">
        <v>0</v>
      </c>
      <c r="Q301" t="s">
        <v>186</v>
      </c>
      <c r="R301">
        <v>1549628206</v>
      </c>
      <c r="S301" t="s">
        <v>39</v>
      </c>
      <c r="T301" t="s">
        <v>72</v>
      </c>
      <c r="U301" t="s">
        <v>27</v>
      </c>
      <c r="W301">
        <f t="shared" si="13"/>
        <v>38</v>
      </c>
      <c r="X301">
        <f t="shared" si="15"/>
        <v>769603</v>
      </c>
      <c r="Y301">
        <f t="shared" si="14"/>
        <v>6</v>
      </c>
    </row>
    <row r="302" spans="1:25">
      <c r="A302">
        <v>19835286</v>
      </c>
      <c r="B302" t="s">
        <v>48</v>
      </c>
      <c r="C302" t="s">
        <v>49</v>
      </c>
      <c r="D302" t="s">
        <v>34</v>
      </c>
      <c r="E302" t="s">
        <v>50</v>
      </c>
      <c r="F302" t="s">
        <v>51</v>
      </c>
      <c r="G302">
        <v>29452</v>
      </c>
      <c r="H302" t="s">
        <v>37</v>
      </c>
      <c r="I302">
        <v>2</v>
      </c>
      <c r="J302">
        <v>299505</v>
      </c>
      <c r="K302">
        <v>70</v>
      </c>
      <c r="L302">
        <v>118040</v>
      </c>
      <c r="M302">
        <v>34004</v>
      </c>
      <c r="N302">
        <v>17305</v>
      </c>
      <c r="O302" t="s">
        <v>27</v>
      </c>
      <c r="P302">
        <v>0</v>
      </c>
      <c r="Q302" t="s">
        <v>43</v>
      </c>
      <c r="R302">
        <v>1549628206</v>
      </c>
      <c r="S302" t="s">
        <v>39</v>
      </c>
      <c r="T302" t="s">
        <v>72</v>
      </c>
      <c r="U302" t="s">
        <v>27</v>
      </c>
      <c r="W302">
        <f t="shared" si="13"/>
        <v>38</v>
      </c>
      <c r="X302">
        <f t="shared" si="15"/>
        <v>769603</v>
      </c>
      <c r="Y302">
        <f t="shared" si="14"/>
        <v>6</v>
      </c>
    </row>
    <row r="303" spans="1:25">
      <c r="A303">
        <v>19835289</v>
      </c>
      <c r="B303" t="s">
        <v>80</v>
      </c>
      <c r="C303" t="s">
        <v>49</v>
      </c>
      <c r="D303" t="s">
        <v>81</v>
      </c>
      <c r="E303" t="s">
        <v>82</v>
      </c>
      <c r="F303" t="s">
        <v>83</v>
      </c>
      <c r="G303">
        <v>129323</v>
      </c>
      <c r="H303" t="s">
        <v>26</v>
      </c>
      <c r="I303">
        <v>2</v>
      </c>
      <c r="J303">
        <v>299505</v>
      </c>
      <c r="K303">
        <v>70</v>
      </c>
      <c r="L303">
        <v>118040</v>
      </c>
      <c r="M303">
        <v>34004</v>
      </c>
      <c r="N303">
        <v>17305</v>
      </c>
      <c r="O303" t="s">
        <v>27</v>
      </c>
      <c r="P303">
        <v>0</v>
      </c>
      <c r="Q303" t="s">
        <v>187</v>
      </c>
      <c r="R303">
        <v>1549628228</v>
      </c>
      <c r="S303" t="s">
        <v>39</v>
      </c>
      <c r="T303" t="s">
        <v>72</v>
      </c>
      <c r="U303" t="s">
        <v>27</v>
      </c>
      <c r="W303">
        <f t="shared" si="13"/>
        <v>38</v>
      </c>
      <c r="X303">
        <f t="shared" si="15"/>
        <v>769625</v>
      </c>
      <c r="Y303">
        <f t="shared" si="14"/>
        <v>6</v>
      </c>
    </row>
    <row r="304" spans="1:25">
      <c r="A304">
        <v>19835290</v>
      </c>
      <c r="B304" t="s">
        <v>85</v>
      </c>
      <c r="C304" t="s">
        <v>49</v>
      </c>
      <c r="D304" t="s">
        <v>23</v>
      </c>
      <c r="E304" t="s">
        <v>86</v>
      </c>
      <c r="F304" t="s">
        <v>87</v>
      </c>
      <c r="G304">
        <v>44491</v>
      </c>
      <c r="H304" t="s">
        <v>26</v>
      </c>
      <c r="I304">
        <v>2</v>
      </c>
      <c r="J304">
        <v>299505</v>
      </c>
      <c r="K304">
        <v>70</v>
      </c>
      <c r="L304">
        <v>118040</v>
      </c>
      <c r="M304">
        <v>34004</v>
      </c>
      <c r="N304">
        <v>17305</v>
      </c>
      <c r="O304" t="s">
        <v>27</v>
      </c>
      <c r="P304">
        <v>0</v>
      </c>
      <c r="Q304" t="s">
        <v>155</v>
      </c>
      <c r="R304">
        <v>1549628228</v>
      </c>
      <c r="S304" t="s">
        <v>39</v>
      </c>
      <c r="T304" t="s">
        <v>72</v>
      </c>
      <c r="U304" t="s">
        <v>27</v>
      </c>
      <c r="W304">
        <f t="shared" si="13"/>
        <v>38</v>
      </c>
      <c r="X304">
        <f t="shared" si="15"/>
        <v>769625</v>
      </c>
      <c r="Y304">
        <f t="shared" si="14"/>
        <v>6</v>
      </c>
    </row>
    <row r="305" spans="1:25">
      <c r="A305">
        <v>19835291</v>
      </c>
      <c r="B305" t="s">
        <v>110</v>
      </c>
      <c r="C305" t="s">
        <v>49</v>
      </c>
      <c r="D305" t="s">
        <v>23</v>
      </c>
      <c r="E305" t="s">
        <v>111</v>
      </c>
      <c r="F305" t="s">
        <v>112</v>
      </c>
      <c r="G305">
        <v>99</v>
      </c>
      <c r="H305" t="s">
        <v>26</v>
      </c>
      <c r="I305">
        <v>2</v>
      </c>
      <c r="J305">
        <v>299505</v>
      </c>
      <c r="K305">
        <v>70</v>
      </c>
      <c r="L305">
        <v>118040</v>
      </c>
      <c r="M305">
        <v>34004</v>
      </c>
      <c r="N305">
        <v>17305</v>
      </c>
      <c r="O305">
        <v>34004</v>
      </c>
      <c r="P305">
        <v>0</v>
      </c>
      <c r="Q305" t="s">
        <v>188</v>
      </c>
      <c r="R305">
        <v>1549628228</v>
      </c>
      <c r="S305" t="s">
        <v>39</v>
      </c>
      <c r="T305" t="s">
        <v>72</v>
      </c>
      <c r="U305" t="s">
        <v>27</v>
      </c>
      <c r="W305">
        <f t="shared" si="13"/>
        <v>38</v>
      </c>
      <c r="X305">
        <f t="shared" si="15"/>
        <v>769625</v>
      </c>
      <c r="Y305">
        <f t="shared" si="14"/>
        <v>6</v>
      </c>
    </row>
    <row r="306" spans="1:25">
      <c r="A306">
        <v>19835292</v>
      </c>
      <c r="B306" t="s">
        <v>80</v>
      </c>
      <c r="C306" t="s">
        <v>49</v>
      </c>
      <c r="D306" t="s">
        <v>81</v>
      </c>
      <c r="E306" t="s">
        <v>82</v>
      </c>
      <c r="F306" t="s">
        <v>83</v>
      </c>
      <c r="G306">
        <v>129324</v>
      </c>
      <c r="H306" t="s">
        <v>26</v>
      </c>
      <c r="I306">
        <v>2</v>
      </c>
      <c r="J306">
        <v>299505</v>
      </c>
      <c r="K306">
        <v>70</v>
      </c>
      <c r="L306">
        <v>118040</v>
      </c>
      <c r="M306">
        <v>34004</v>
      </c>
      <c r="N306">
        <v>17305</v>
      </c>
      <c r="O306" t="s">
        <v>27</v>
      </c>
      <c r="P306">
        <v>0</v>
      </c>
      <c r="Q306" t="s">
        <v>189</v>
      </c>
      <c r="R306">
        <v>1549628229</v>
      </c>
      <c r="S306" t="s">
        <v>39</v>
      </c>
      <c r="T306" t="s">
        <v>72</v>
      </c>
      <c r="U306" t="s">
        <v>27</v>
      </c>
      <c r="W306">
        <f t="shared" si="13"/>
        <v>38</v>
      </c>
      <c r="X306">
        <f t="shared" si="15"/>
        <v>769626</v>
      </c>
      <c r="Y306">
        <f t="shared" si="14"/>
        <v>6</v>
      </c>
    </row>
    <row r="307" spans="1:25">
      <c r="A307">
        <v>19835293</v>
      </c>
      <c r="B307" t="s">
        <v>85</v>
      </c>
      <c r="C307" t="s">
        <v>49</v>
      </c>
      <c r="D307" t="s">
        <v>23</v>
      </c>
      <c r="E307" t="s">
        <v>86</v>
      </c>
      <c r="F307" t="s">
        <v>87</v>
      </c>
      <c r="G307">
        <v>44492</v>
      </c>
      <c r="H307" t="s">
        <v>26</v>
      </c>
      <c r="I307">
        <v>2</v>
      </c>
      <c r="J307">
        <v>299505</v>
      </c>
      <c r="K307">
        <v>70</v>
      </c>
      <c r="L307">
        <v>118040</v>
      </c>
      <c r="M307">
        <v>34004</v>
      </c>
      <c r="N307">
        <v>17305</v>
      </c>
      <c r="O307" t="s">
        <v>27</v>
      </c>
      <c r="P307">
        <v>0</v>
      </c>
      <c r="Q307" t="s">
        <v>155</v>
      </c>
      <c r="R307">
        <v>1549628229</v>
      </c>
      <c r="S307" t="s">
        <v>39</v>
      </c>
      <c r="T307" t="s">
        <v>72</v>
      </c>
      <c r="U307" t="s">
        <v>27</v>
      </c>
      <c r="W307">
        <f t="shared" si="13"/>
        <v>38</v>
      </c>
      <c r="X307">
        <f t="shared" si="15"/>
        <v>769626</v>
      </c>
      <c r="Y307">
        <f t="shared" si="14"/>
        <v>6</v>
      </c>
    </row>
    <row r="308" spans="1:25">
      <c r="A308">
        <v>19835294</v>
      </c>
      <c r="B308" t="s">
        <v>110</v>
      </c>
      <c r="C308" t="s">
        <v>49</v>
      </c>
      <c r="D308" t="s">
        <v>23</v>
      </c>
      <c r="E308" t="s">
        <v>111</v>
      </c>
      <c r="F308" t="s">
        <v>112</v>
      </c>
      <c r="G308">
        <v>100</v>
      </c>
      <c r="H308" t="s">
        <v>26</v>
      </c>
      <c r="I308">
        <v>2</v>
      </c>
      <c r="J308">
        <v>299505</v>
      </c>
      <c r="K308">
        <v>70</v>
      </c>
      <c r="L308">
        <v>118040</v>
      </c>
      <c r="M308">
        <v>34004</v>
      </c>
      <c r="N308">
        <v>17305</v>
      </c>
      <c r="O308">
        <v>34004</v>
      </c>
      <c r="P308">
        <v>0</v>
      </c>
      <c r="Q308" t="s">
        <v>190</v>
      </c>
      <c r="R308">
        <v>1549628229</v>
      </c>
      <c r="S308" t="s">
        <v>39</v>
      </c>
      <c r="T308" t="s">
        <v>72</v>
      </c>
      <c r="U308" t="s">
        <v>27</v>
      </c>
      <c r="W308">
        <f t="shared" si="13"/>
        <v>38</v>
      </c>
      <c r="X308">
        <f t="shared" si="15"/>
        <v>769626</v>
      </c>
      <c r="Y308">
        <f t="shared" si="14"/>
        <v>6</v>
      </c>
    </row>
    <row r="309" spans="1:25">
      <c r="A309">
        <v>19835297</v>
      </c>
      <c r="B309" t="s">
        <v>48</v>
      </c>
      <c r="C309" t="s">
        <v>49</v>
      </c>
      <c r="D309" t="s">
        <v>34</v>
      </c>
      <c r="E309" t="s">
        <v>50</v>
      </c>
      <c r="F309" t="s">
        <v>51</v>
      </c>
      <c r="G309">
        <v>29452</v>
      </c>
      <c r="H309" t="s">
        <v>37</v>
      </c>
      <c r="I309">
        <v>2</v>
      </c>
      <c r="J309">
        <v>299505</v>
      </c>
      <c r="K309">
        <v>70</v>
      </c>
      <c r="L309">
        <v>118040</v>
      </c>
      <c r="M309">
        <v>34004</v>
      </c>
      <c r="N309">
        <v>17305</v>
      </c>
      <c r="O309" t="s">
        <v>27</v>
      </c>
      <c r="P309">
        <v>0</v>
      </c>
      <c r="Q309" t="s">
        <v>43</v>
      </c>
      <c r="R309">
        <v>1549628229</v>
      </c>
      <c r="S309" t="s">
        <v>39</v>
      </c>
      <c r="T309" t="s">
        <v>72</v>
      </c>
      <c r="U309" t="s">
        <v>27</v>
      </c>
      <c r="W309">
        <f t="shared" si="13"/>
        <v>38</v>
      </c>
      <c r="X309">
        <f t="shared" si="15"/>
        <v>769626</v>
      </c>
      <c r="Y309">
        <f t="shared" si="14"/>
        <v>6</v>
      </c>
    </row>
    <row r="310" spans="1:25">
      <c r="A310">
        <v>19835307</v>
      </c>
      <c r="B310" t="s">
        <v>80</v>
      </c>
      <c r="C310" t="s">
        <v>49</v>
      </c>
      <c r="D310" t="s">
        <v>81</v>
      </c>
      <c r="E310" t="s">
        <v>82</v>
      </c>
      <c r="F310" t="s">
        <v>83</v>
      </c>
      <c r="G310">
        <v>129325</v>
      </c>
      <c r="H310" t="s">
        <v>26</v>
      </c>
      <c r="I310">
        <v>2</v>
      </c>
      <c r="J310">
        <v>299505</v>
      </c>
      <c r="K310">
        <v>70</v>
      </c>
      <c r="L310">
        <v>118040</v>
      </c>
      <c r="M310">
        <v>34004</v>
      </c>
      <c r="N310">
        <v>17305</v>
      </c>
      <c r="O310" t="s">
        <v>27</v>
      </c>
      <c r="P310">
        <v>0</v>
      </c>
      <c r="Q310" t="s">
        <v>191</v>
      </c>
      <c r="R310">
        <v>1549628255</v>
      </c>
      <c r="S310" t="s">
        <v>39</v>
      </c>
      <c r="T310" t="s">
        <v>72</v>
      </c>
      <c r="U310" t="s">
        <v>27</v>
      </c>
      <c r="W310">
        <f t="shared" si="13"/>
        <v>38</v>
      </c>
      <c r="X310">
        <f t="shared" si="15"/>
        <v>769652</v>
      </c>
      <c r="Y310">
        <f t="shared" si="14"/>
        <v>6</v>
      </c>
    </row>
    <row r="311" spans="1:25">
      <c r="A311">
        <v>19835308</v>
      </c>
      <c r="B311" t="s">
        <v>85</v>
      </c>
      <c r="C311" t="s">
        <v>49</v>
      </c>
      <c r="D311" t="s">
        <v>23</v>
      </c>
      <c r="E311" t="s">
        <v>86</v>
      </c>
      <c r="F311" t="s">
        <v>87</v>
      </c>
      <c r="G311">
        <v>44493</v>
      </c>
      <c r="H311" t="s">
        <v>26</v>
      </c>
      <c r="I311">
        <v>2</v>
      </c>
      <c r="J311">
        <v>299505</v>
      </c>
      <c r="K311">
        <v>70</v>
      </c>
      <c r="L311">
        <v>118040</v>
      </c>
      <c r="M311">
        <v>34004</v>
      </c>
      <c r="N311">
        <v>17305</v>
      </c>
      <c r="O311" t="s">
        <v>27</v>
      </c>
      <c r="P311">
        <v>0</v>
      </c>
      <c r="Q311" t="s">
        <v>155</v>
      </c>
      <c r="R311">
        <v>1549628255</v>
      </c>
      <c r="S311" t="s">
        <v>39</v>
      </c>
      <c r="T311" t="s">
        <v>72</v>
      </c>
      <c r="U311" t="s">
        <v>27</v>
      </c>
      <c r="W311">
        <f t="shared" si="13"/>
        <v>38</v>
      </c>
      <c r="X311">
        <f t="shared" si="15"/>
        <v>769652</v>
      </c>
      <c r="Y311">
        <f t="shared" si="14"/>
        <v>6</v>
      </c>
    </row>
    <row r="312" spans="1:25">
      <c r="A312">
        <v>19835309</v>
      </c>
      <c r="B312" t="s">
        <v>110</v>
      </c>
      <c r="C312" t="s">
        <v>49</v>
      </c>
      <c r="D312" t="s">
        <v>23</v>
      </c>
      <c r="E312" t="s">
        <v>111</v>
      </c>
      <c r="F312" t="s">
        <v>112</v>
      </c>
      <c r="G312">
        <v>101</v>
      </c>
      <c r="H312" t="s">
        <v>26</v>
      </c>
      <c r="I312">
        <v>2</v>
      </c>
      <c r="J312">
        <v>299505</v>
      </c>
      <c r="K312">
        <v>70</v>
      </c>
      <c r="L312">
        <v>118040</v>
      </c>
      <c r="M312">
        <v>34004</v>
      </c>
      <c r="N312">
        <v>17305</v>
      </c>
      <c r="O312">
        <v>34004</v>
      </c>
      <c r="P312">
        <v>0</v>
      </c>
      <c r="Q312" t="s">
        <v>192</v>
      </c>
      <c r="R312">
        <v>1549628255</v>
      </c>
      <c r="S312" t="s">
        <v>39</v>
      </c>
      <c r="T312" t="s">
        <v>72</v>
      </c>
      <c r="U312" t="s">
        <v>27</v>
      </c>
      <c r="W312">
        <f t="shared" si="13"/>
        <v>38</v>
      </c>
      <c r="X312">
        <f t="shared" si="15"/>
        <v>769652</v>
      </c>
      <c r="Y312">
        <f t="shared" si="14"/>
        <v>6</v>
      </c>
    </row>
    <row r="313" spans="1:25">
      <c r="A313">
        <v>19835310</v>
      </c>
      <c r="B313" t="s">
        <v>80</v>
      </c>
      <c r="C313" t="s">
        <v>49</v>
      </c>
      <c r="D313" t="s">
        <v>81</v>
      </c>
      <c r="E313" t="s">
        <v>82</v>
      </c>
      <c r="F313" t="s">
        <v>83</v>
      </c>
      <c r="G313">
        <v>129326</v>
      </c>
      <c r="H313" t="s">
        <v>26</v>
      </c>
      <c r="I313">
        <v>2</v>
      </c>
      <c r="J313">
        <v>299505</v>
      </c>
      <c r="K313">
        <v>70</v>
      </c>
      <c r="L313">
        <v>118040</v>
      </c>
      <c r="M313">
        <v>34004</v>
      </c>
      <c r="N313">
        <v>17305</v>
      </c>
      <c r="O313" t="s">
        <v>27</v>
      </c>
      <c r="P313">
        <v>0</v>
      </c>
      <c r="Q313" t="s">
        <v>193</v>
      </c>
      <c r="R313">
        <v>1549628255</v>
      </c>
      <c r="S313" t="s">
        <v>39</v>
      </c>
      <c r="T313" t="s">
        <v>72</v>
      </c>
      <c r="U313" t="s">
        <v>27</v>
      </c>
      <c r="W313">
        <f t="shared" si="13"/>
        <v>38</v>
      </c>
      <c r="X313">
        <f t="shared" si="15"/>
        <v>769652</v>
      </c>
      <c r="Y313">
        <f t="shared" si="14"/>
        <v>6</v>
      </c>
    </row>
    <row r="314" spans="1:25">
      <c r="A314">
        <v>19835311</v>
      </c>
      <c r="B314" t="s">
        <v>85</v>
      </c>
      <c r="C314" t="s">
        <v>49</v>
      </c>
      <c r="D314" t="s">
        <v>23</v>
      </c>
      <c r="E314" t="s">
        <v>86</v>
      </c>
      <c r="F314" t="s">
        <v>87</v>
      </c>
      <c r="G314">
        <v>44494</v>
      </c>
      <c r="H314" t="s">
        <v>26</v>
      </c>
      <c r="I314">
        <v>2</v>
      </c>
      <c r="J314">
        <v>299505</v>
      </c>
      <c r="K314">
        <v>70</v>
      </c>
      <c r="L314">
        <v>118040</v>
      </c>
      <c r="M314">
        <v>34004</v>
      </c>
      <c r="N314">
        <v>17305</v>
      </c>
      <c r="O314" t="s">
        <v>27</v>
      </c>
      <c r="P314">
        <v>0</v>
      </c>
      <c r="Q314" t="s">
        <v>155</v>
      </c>
      <c r="R314">
        <v>1549628255</v>
      </c>
      <c r="S314" t="s">
        <v>39</v>
      </c>
      <c r="T314" t="s">
        <v>72</v>
      </c>
      <c r="U314" t="s">
        <v>27</v>
      </c>
      <c r="W314">
        <f t="shared" si="13"/>
        <v>38</v>
      </c>
      <c r="X314">
        <f t="shared" si="15"/>
        <v>769652</v>
      </c>
      <c r="Y314">
        <f t="shared" si="14"/>
        <v>6</v>
      </c>
    </row>
    <row r="315" spans="1:25">
      <c r="A315">
        <v>19835312</v>
      </c>
      <c r="B315" t="s">
        <v>110</v>
      </c>
      <c r="C315" t="s">
        <v>49</v>
      </c>
      <c r="D315" t="s">
        <v>23</v>
      </c>
      <c r="E315" t="s">
        <v>111</v>
      </c>
      <c r="F315" t="s">
        <v>112</v>
      </c>
      <c r="G315">
        <v>102</v>
      </c>
      <c r="H315" t="s">
        <v>26</v>
      </c>
      <c r="I315">
        <v>2</v>
      </c>
      <c r="J315">
        <v>299505</v>
      </c>
      <c r="K315">
        <v>70</v>
      </c>
      <c r="L315">
        <v>118040</v>
      </c>
      <c r="M315">
        <v>34004</v>
      </c>
      <c r="N315">
        <v>17305</v>
      </c>
      <c r="O315">
        <v>34004</v>
      </c>
      <c r="P315">
        <v>0</v>
      </c>
      <c r="Q315" t="s">
        <v>194</v>
      </c>
      <c r="R315">
        <v>1549628255</v>
      </c>
      <c r="S315" t="s">
        <v>39</v>
      </c>
      <c r="T315" t="s">
        <v>72</v>
      </c>
      <c r="U315" t="s">
        <v>27</v>
      </c>
      <c r="W315">
        <f t="shared" si="13"/>
        <v>38</v>
      </c>
      <c r="X315">
        <f t="shared" si="15"/>
        <v>769652</v>
      </c>
      <c r="Y315">
        <f t="shared" si="14"/>
        <v>6</v>
      </c>
    </row>
    <row r="316" spans="1:25">
      <c r="A316">
        <v>19835313</v>
      </c>
      <c r="B316" t="s">
        <v>48</v>
      </c>
      <c r="C316" t="s">
        <v>49</v>
      </c>
      <c r="D316" t="s">
        <v>34</v>
      </c>
      <c r="E316" t="s">
        <v>50</v>
      </c>
      <c r="F316" t="s">
        <v>51</v>
      </c>
      <c r="G316">
        <v>29452</v>
      </c>
      <c r="H316" t="s">
        <v>37</v>
      </c>
      <c r="I316">
        <v>2</v>
      </c>
      <c r="J316">
        <v>299505</v>
      </c>
      <c r="K316">
        <v>70</v>
      </c>
      <c r="L316">
        <v>118040</v>
      </c>
      <c r="M316">
        <v>34004</v>
      </c>
      <c r="N316">
        <v>17305</v>
      </c>
      <c r="O316" t="s">
        <v>27</v>
      </c>
      <c r="P316">
        <v>0</v>
      </c>
      <c r="Q316" t="s">
        <v>43</v>
      </c>
      <c r="R316">
        <v>1549628260</v>
      </c>
      <c r="S316" t="s">
        <v>39</v>
      </c>
      <c r="T316" t="s">
        <v>72</v>
      </c>
      <c r="U316" t="s">
        <v>27</v>
      </c>
      <c r="W316">
        <f t="shared" si="13"/>
        <v>38</v>
      </c>
      <c r="X316">
        <f t="shared" si="15"/>
        <v>769657</v>
      </c>
      <c r="Y316">
        <f t="shared" si="14"/>
        <v>6</v>
      </c>
    </row>
    <row r="317" spans="1:25">
      <c r="A317">
        <v>19835314</v>
      </c>
      <c r="B317" t="s">
        <v>80</v>
      </c>
      <c r="C317" t="s">
        <v>49</v>
      </c>
      <c r="D317" t="s">
        <v>81</v>
      </c>
      <c r="E317" t="s">
        <v>82</v>
      </c>
      <c r="F317" t="s">
        <v>83</v>
      </c>
      <c r="G317">
        <v>129327</v>
      </c>
      <c r="H317" t="s">
        <v>26</v>
      </c>
      <c r="I317">
        <v>2</v>
      </c>
      <c r="J317">
        <v>299505</v>
      </c>
      <c r="K317">
        <v>70</v>
      </c>
      <c r="L317">
        <v>118040</v>
      </c>
      <c r="M317">
        <v>34004</v>
      </c>
      <c r="N317">
        <v>17305</v>
      </c>
      <c r="O317" t="s">
        <v>27</v>
      </c>
      <c r="P317">
        <v>0</v>
      </c>
      <c r="Q317" t="s">
        <v>195</v>
      </c>
      <c r="R317">
        <v>1549628260</v>
      </c>
      <c r="S317" t="s">
        <v>39</v>
      </c>
      <c r="T317" t="s">
        <v>72</v>
      </c>
      <c r="U317" t="s">
        <v>27</v>
      </c>
      <c r="W317">
        <f t="shared" si="13"/>
        <v>38</v>
      </c>
      <c r="X317">
        <f t="shared" si="15"/>
        <v>769657</v>
      </c>
      <c r="Y317">
        <f t="shared" si="14"/>
        <v>6</v>
      </c>
    </row>
    <row r="318" spans="1:25">
      <c r="A318">
        <v>19835315</v>
      </c>
      <c r="B318" t="s">
        <v>85</v>
      </c>
      <c r="C318" t="s">
        <v>49</v>
      </c>
      <c r="D318" t="s">
        <v>23</v>
      </c>
      <c r="E318" t="s">
        <v>86</v>
      </c>
      <c r="F318" t="s">
        <v>87</v>
      </c>
      <c r="G318">
        <v>44495</v>
      </c>
      <c r="H318" t="s">
        <v>26</v>
      </c>
      <c r="I318">
        <v>2</v>
      </c>
      <c r="J318">
        <v>299505</v>
      </c>
      <c r="K318">
        <v>70</v>
      </c>
      <c r="L318">
        <v>118040</v>
      </c>
      <c r="M318">
        <v>34004</v>
      </c>
      <c r="N318">
        <v>17305</v>
      </c>
      <c r="O318" t="s">
        <v>27</v>
      </c>
      <c r="P318">
        <v>0</v>
      </c>
      <c r="Q318" t="s">
        <v>155</v>
      </c>
      <c r="R318">
        <v>1549628260</v>
      </c>
      <c r="S318" t="s">
        <v>39</v>
      </c>
      <c r="T318" t="s">
        <v>72</v>
      </c>
      <c r="U318" t="s">
        <v>27</v>
      </c>
      <c r="W318">
        <f t="shared" si="13"/>
        <v>38</v>
      </c>
      <c r="X318">
        <f t="shared" si="15"/>
        <v>769657</v>
      </c>
      <c r="Y318">
        <f t="shared" si="14"/>
        <v>6</v>
      </c>
    </row>
    <row r="319" spans="1:25">
      <c r="A319">
        <v>19835316</v>
      </c>
      <c r="B319" t="s">
        <v>110</v>
      </c>
      <c r="C319" t="s">
        <v>49</v>
      </c>
      <c r="D319" t="s">
        <v>23</v>
      </c>
      <c r="E319" t="s">
        <v>111</v>
      </c>
      <c r="F319" t="s">
        <v>112</v>
      </c>
      <c r="G319">
        <v>103</v>
      </c>
      <c r="H319" t="s">
        <v>26</v>
      </c>
      <c r="I319">
        <v>2</v>
      </c>
      <c r="J319">
        <v>299505</v>
      </c>
      <c r="K319">
        <v>70</v>
      </c>
      <c r="L319">
        <v>118040</v>
      </c>
      <c r="M319">
        <v>34004</v>
      </c>
      <c r="N319">
        <v>17305</v>
      </c>
      <c r="O319">
        <v>34004</v>
      </c>
      <c r="P319">
        <v>0</v>
      </c>
      <c r="Q319" t="s">
        <v>196</v>
      </c>
      <c r="R319">
        <v>1549628260</v>
      </c>
      <c r="S319" t="s">
        <v>39</v>
      </c>
      <c r="T319" t="s">
        <v>72</v>
      </c>
      <c r="U319" t="s">
        <v>27</v>
      </c>
      <c r="W319">
        <f t="shared" si="13"/>
        <v>38</v>
      </c>
      <c r="X319">
        <f t="shared" si="15"/>
        <v>769657</v>
      </c>
      <c r="Y319">
        <f t="shared" si="14"/>
        <v>6</v>
      </c>
    </row>
    <row r="320" spans="1:25">
      <c r="A320">
        <v>19835317</v>
      </c>
      <c r="B320" t="s">
        <v>80</v>
      </c>
      <c r="C320" t="s">
        <v>49</v>
      </c>
      <c r="D320" t="s">
        <v>81</v>
      </c>
      <c r="E320" t="s">
        <v>82</v>
      </c>
      <c r="F320" t="s">
        <v>83</v>
      </c>
      <c r="G320">
        <v>129328</v>
      </c>
      <c r="H320" t="s">
        <v>26</v>
      </c>
      <c r="I320">
        <v>2</v>
      </c>
      <c r="J320">
        <v>299505</v>
      </c>
      <c r="K320">
        <v>70</v>
      </c>
      <c r="L320">
        <v>118040</v>
      </c>
      <c r="M320">
        <v>34004</v>
      </c>
      <c r="N320">
        <v>17305</v>
      </c>
      <c r="O320" t="s">
        <v>27</v>
      </c>
      <c r="P320">
        <v>0</v>
      </c>
      <c r="Q320" t="s">
        <v>197</v>
      </c>
      <c r="R320">
        <v>1549628260</v>
      </c>
      <c r="S320" t="s">
        <v>39</v>
      </c>
      <c r="T320" t="s">
        <v>72</v>
      </c>
      <c r="U320" t="s">
        <v>27</v>
      </c>
      <c r="W320">
        <f t="shared" si="13"/>
        <v>38</v>
      </c>
      <c r="X320">
        <f t="shared" si="15"/>
        <v>769657</v>
      </c>
      <c r="Y320">
        <f t="shared" si="14"/>
        <v>6</v>
      </c>
    </row>
    <row r="321" spans="1:25">
      <c r="A321">
        <v>19835318</v>
      </c>
      <c r="B321" t="s">
        <v>85</v>
      </c>
      <c r="C321" t="s">
        <v>49</v>
      </c>
      <c r="D321" t="s">
        <v>23</v>
      </c>
      <c r="E321" t="s">
        <v>86</v>
      </c>
      <c r="F321" t="s">
        <v>87</v>
      </c>
      <c r="G321">
        <v>44496</v>
      </c>
      <c r="H321" t="s">
        <v>26</v>
      </c>
      <c r="I321">
        <v>2</v>
      </c>
      <c r="J321">
        <v>299505</v>
      </c>
      <c r="K321">
        <v>70</v>
      </c>
      <c r="L321">
        <v>118040</v>
      </c>
      <c r="M321">
        <v>34004</v>
      </c>
      <c r="N321">
        <v>17305</v>
      </c>
      <c r="O321" t="s">
        <v>27</v>
      </c>
      <c r="P321">
        <v>0</v>
      </c>
      <c r="Q321" t="s">
        <v>155</v>
      </c>
      <c r="R321">
        <v>1549628260</v>
      </c>
      <c r="S321" t="s">
        <v>39</v>
      </c>
      <c r="T321" t="s">
        <v>72</v>
      </c>
      <c r="U321" t="s">
        <v>27</v>
      </c>
      <c r="W321">
        <f t="shared" si="13"/>
        <v>38</v>
      </c>
      <c r="X321">
        <f t="shared" si="15"/>
        <v>769657</v>
      </c>
      <c r="Y321">
        <f t="shared" si="14"/>
        <v>6</v>
      </c>
    </row>
    <row r="322" spans="1:25">
      <c r="A322">
        <v>19835319</v>
      </c>
      <c r="B322" t="s">
        <v>110</v>
      </c>
      <c r="C322" t="s">
        <v>49</v>
      </c>
      <c r="D322" t="s">
        <v>23</v>
      </c>
      <c r="E322" t="s">
        <v>111</v>
      </c>
      <c r="F322" t="s">
        <v>112</v>
      </c>
      <c r="G322">
        <v>104</v>
      </c>
      <c r="H322" t="s">
        <v>26</v>
      </c>
      <c r="I322">
        <v>2</v>
      </c>
      <c r="J322">
        <v>299505</v>
      </c>
      <c r="K322">
        <v>70</v>
      </c>
      <c r="L322">
        <v>118040</v>
      </c>
      <c r="M322">
        <v>34004</v>
      </c>
      <c r="N322">
        <v>17305</v>
      </c>
      <c r="O322">
        <v>34004</v>
      </c>
      <c r="P322">
        <v>0</v>
      </c>
      <c r="Q322" t="s">
        <v>198</v>
      </c>
      <c r="R322">
        <v>1549628260</v>
      </c>
      <c r="S322" t="s">
        <v>39</v>
      </c>
      <c r="T322" t="s">
        <v>72</v>
      </c>
      <c r="U322" t="s">
        <v>27</v>
      </c>
      <c r="W322">
        <f t="shared" si="13"/>
        <v>38</v>
      </c>
      <c r="X322">
        <f t="shared" si="15"/>
        <v>769657</v>
      </c>
      <c r="Y322">
        <f t="shared" si="14"/>
        <v>6</v>
      </c>
    </row>
    <row r="323" spans="1:25">
      <c r="A323">
        <v>19835320</v>
      </c>
      <c r="B323" t="s">
        <v>48</v>
      </c>
      <c r="C323" t="s">
        <v>49</v>
      </c>
      <c r="D323" t="s">
        <v>34</v>
      </c>
      <c r="E323" t="s">
        <v>50</v>
      </c>
      <c r="F323" t="s">
        <v>51</v>
      </c>
      <c r="G323">
        <v>29452</v>
      </c>
      <c r="H323" t="s">
        <v>37</v>
      </c>
      <c r="I323">
        <v>2</v>
      </c>
      <c r="J323">
        <v>299505</v>
      </c>
      <c r="K323">
        <v>70</v>
      </c>
      <c r="L323">
        <v>118040</v>
      </c>
      <c r="M323">
        <v>34004</v>
      </c>
      <c r="N323">
        <v>17305</v>
      </c>
      <c r="O323" t="s">
        <v>27</v>
      </c>
      <c r="P323">
        <v>0</v>
      </c>
      <c r="Q323" t="s">
        <v>43</v>
      </c>
      <c r="R323">
        <v>1549628261</v>
      </c>
      <c r="S323" t="s">
        <v>39</v>
      </c>
      <c r="T323" t="s">
        <v>72</v>
      </c>
      <c r="U323" t="s">
        <v>27</v>
      </c>
      <c r="W323">
        <f t="shared" ref="W323:W386" si="16">INT(X323/$X$2275*64+30)</f>
        <v>38</v>
      </c>
      <c r="X323">
        <f t="shared" si="15"/>
        <v>769658</v>
      </c>
      <c r="Y323">
        <f t="shared" ref="Y323:Y386" si="17">INT(W323/7)+1</f>
        <v>6</v>
      </c>
    </row>
    <row r="324" spans="1:25">
      <c r="A324">
        <v>19835324</v>
      </c>
      <c r="B324" t="s">
        <v>80</v>
      </c>
      <c r="C324" t="s">
        <v>49</v>
      </c>
      <c r="D324" t="s">
        <v>81</v>
      </c>
      <c r="E324" t="s">
        <v>82</v>
      </c>
      <c r="F324" t="s">
        <v>83</v>
      </c>
      <c r="G324">
        <v>129329</v>
      </c>
      <c r="H324" t="s">
        <v>26</v>
      </c>
      <c r="I324">
        <v>2</v>
      </c>
      <c r="J324">
        <v>299505</v>
      </c>
      <c r="K324">
        <v>70</v>
      </c>
      <c r="L324">
        <v>118040</v>
      </c>
      <c r="M324">
        <v>34004</v>
      </c>
      <c r="N324">
        <v>17305</v>
      </c>
      <c r="O324" t="s">
        <v>27</v>
      </c>
      <c r="P324">
        <v>0</v>
      </c>
      <c r="Q324" t="s">
        <v>199</v>
      </c>
      <c r="R324">
        <v>1549628281</v>
      </c>
      <c r="S324" t="s">
        <v>39</v>
      </c>
      <c r="T324" t="s">
        <v>72</v>
      </c>
      <c r="U324" t="s">
        <v>27</v>
      </c>
      <c r="W324">
        <f t="shared" si="16"/>
        <v>38</v>
      </c>
      <c r="X324">
        <f t="shared" ref="X324:X387" si="18">R324-$R$2</f>
        <v>769678</v>
      </c>
      <c r="Y324">
        <f t="shared" si="17"/>
        <v>6</v>
      </c>
    </row>
    <row r="325" spans="1:25">
      <c r="A325">
        <v>19835325</v>
      </c>
      <c r="B325" t="s">
        <v>85</v>
      </c>
      <c r="C325" t="s">
        <v>49</v>
      </c>
      <c r="D325" t="s">
        <v>23</v>
      </c>
      <c r="E325" t="s">
        <v>86</v>
      </c>
      <c r="F325" t="s">
        <v>87</v>
      </c>
      <c r="G325">
        <v>44497</v>
      </c>
      <c r="H325" t="s">
        <v>26</v>
      </c>
      <c r="I325">
        <v>2</v>
      </c>
      <c r="J325">
        <v>299505</v>
      </c>
      <c r="K325">
        <v>70</v>
      </c>
      <c r="L325">
        <v>118040</v>
      </c>
      <c r="M325">
        <v>34004</v>
      </c>
      <c r="N325">
        <v>17305</v>
      </c>
      <c r="O325" t="s">
        <v>27</v>
      </c>
      <c r="P325">
        <v>0</v>
      </c>
      <c r="Q325" t="s">
        <v>155</v>
      </c>
      <c r="R325">
        <v>1549628281</v>
      </c>
      <c r="S325" t="s">
        <v>39</v>
      </c>
      <c r="T325" t="s">
        <v>72</v>
      </c>
      <c r="U325" t="s">
        <v>27</v>
      </c>
      <c r="W325">
        <f t="shared" si="16"/>
        <v>38</v>
      </c>
      <c r="X325">
        <f t="shared" si="18"/>
        <v>769678</v>
      </c>
      <c r="Y325">
        <f t="shared" si="17"/>
        <v>6</v>
      </c>
    </row>
    <row r="326" spans="1:25">
      <c r="A326">
        <v>19835326</v>
      </c>
      <c r="B326" t="s">
        <v>110</v>
      </c>
      <c r="C326" t="s">
        <v>49</v>
      </c>
      <c r="D326" t="s">
        <v>23</v>
      </c>
      <c r="E326" t="s">
        <v>111</v>
      </c>
      <c r="F326" t="s">
        <v>112</v>
      </c>
      <c r="G326">
        <v>105</v>
      </c>
      <c r="H326" t="s">
        <v>26</v>
      </c>
      <c r="I326">
        <v>2</v>
      </c>
      <c r="J326">
        <v>299505</v>
      </c>
      <c r="K326">
        <v>70</v>
      </c>
      <c r="L326">
        <v>118040</v>
      </c>
      <c r="M326">
        <v>34004</v>
      </c>
      <c r="N326">
        <v>17305</v>
      </c>
      <c r="O326">
        <v>34004</v>
      </c>
      <c r="P326">
        <v>0</v>
      </c>
      <c r="Q326" t="s">
        <v>200</v>
      </c>
      <c r="R326">
        <v>1549628281</v>
      </c>
      <c r="S326" t="s">
        <v>39</v>
      </c>
      <c r="T326" t="s">
        <v>72</v>
      </c>
      <c r="U326" t="s">
        <v>27</v>
      </c>
      <c r="W326">
        <f t="shared" si="16"/>
        <v>38</v>
      </c>
      <c r="X326">
        <f t="shared" si="18"/>
        <v>769678</v>
      </c>
      <c r="Y326">
        <f t="shared" si="17"/>
        <v>6</v>
      </c>
    </row>
    <row r="327" spans="1:25">
      <c r="A327">
        <v>19835327</v>
      </c>
      <c r="B327" t="s">
        <v>80</v>
      </c>
      <c r="C327" t="s">
        <v>49</v>
      </c>
      <c r="D327" t="s">
        <v>81</v>
      </c>
      <c r="E327" t="s">
        <v>82</v>
      </c>
      <c r="F327" t="s">
        <v>83</v>
      </c>
      <c r="G327">
        <v>129330</v>
      </c>
      <c r="H327" t="s">
        <v>26</v>
      </c>
      <c r="I327">
        <v>2</v>
      </c>
      <c r="J327">
        <v>299505</v>
      </c>
      <c r="K327">
        <v>70</v>
      </c>
      <c r="L327">
        <v>118040</v>
      </c>
      <c r="M327">
        <v>34004</v>
      </c>
      <c r="N327">
        <v>17305</v>
      </c>
      <c r="O327" t="s">
        <v>27</v>
      </c>
      <c r="P327">
        <v>0</v>
      </c>
      <c r="Q327" t="s">
        <v>201</v>
      </c>
      <c r="R327">
        <v>1549628281</v>
      </c>
      <c r="S327" t="s">
        <v>39</v>
      </c>
      <c r="T327" t="s">
        <v>72</v>
      </c>
      <c r="U327" t="s">
        <v>27</v>
      </c>
      <c r="W327">
        <f t="shared" si="16"/>
        <v>38</v>
      </c>
      <c r="X327">
        <f t="shared" si="18"/>
        <v>769678</v>
      </c>
      <c r="Y327">
        <f t="shared" si="17"/>
        <v>6</v>
      </c>
    </row>
    <row r="328" spans="1:25">
      <c r="A328">
        <v>19835328</v>
      </c>
      <c r="B328" t="s">
        <v>85</v>
      </c>
      <c r="C328" t="s">
        <v>49</v>
      </c>
      <c r="D328" t="s">
        <v>23</v>
      </c>
      <c r="E328" t="s">
        <v>86</v>
      </c>
      <c r="F328" t="s">
        <v>87</v>
      </c>
      <c r="G328">
        <v>44498</v>
      </c>
      <c r="H328" t="s">
        <v>26</v>
      </c>
      <c r="I328">
        <v>2</v>
      </c>
      <c r="J328">
        <v>299505</v>
      </c>
      <c r="K328">
        <v>70</v>
      </c>
      <c r="L328">
        <v>118040</v>
      </c>
      <c r="M328">
        <v>34004</v>
      </c>
      <c r="N328">
        <v>17305</v>
      </c>
      <c r="O328" t="s">
        <v>27</v>
      </c>
      <c r="P328">
        <v>0</v>
      </c>
      <c r="Q328" t="s">
        <v>155</v>
      </c>
      <c r="R328">
        <v>1549628281</v>
      </c>
      <c r="S328" t="s">
        <v>39</v>
      </c>
      <c r="T328" t="s">
        <v>72</v>
      </c>
      <c r="U328" t="s">
        <v>27</v>
      </c>
      <c r="W328">
        <f t="shared" si="16"/>
        <v>38</v>
      </c>
      <c r="X328">
        <f t="shared" si="18"/>
        <v>769678</v>
      </c>
      <c r="Y328">
        <f t="shared" si="17"/>
        <v>6</v>
      </c>
    </row>
    <row r="329" spans="1:25">
      <c r="A329">
        <v>19835329</v>
      </c>
      <c r="B329" t="s">
        <v>110</v>
      </c>
      <c r="C329" t="s">
        <v>49</v>
      </c>
      <c r="D329" t="s">
        <v>23</v>
      </c>
      <c r="E329" t="s">
        <v>111</v>
      </c>
      <c r="F329" t="s">
        <v>112</v>
      </c>
      <c r="G329">
        <v>106</v>
      </c>
      <c r="H329" t="s">
        <v>26</v>
      </c>
      <c r="I329">
        <v>2</v>
      </c>
      <c r="J329">
        <v>299505</v>
      </c>
      <c r="K329">
        <v>70</v>
      </c>
      <c r="L329">
        <v>118040</v>
      </c>
      <c r="M329">
        <v>34004</v>
      </c>
      <c r="N329">
        <v>17305</v>
      </c>
      <c r="O329">
        <v>34004</v>
      </c>
      <c r="P329">
        <v>0</v>
      </c>
      <c r="Q329" t="s">
        <v>202</v>
      </c>
      <c r="R329">
        <v>1549628281</v>
      </c>
      <c r="S329" t="s">
        <v>39</v>
      </c>
      <c r="T329" t="s">
        <v>72</v>
      </c>
      <c r="U329" t="s">
        <v>27</v>
      </c>
      <c r="W329">
        <f t="shared" si="16"/>
        <v>38</v>
      </c>
      <c r="X329">
        <f t="shared" si="18"/>
        <v>769678</v>
      </c>
      <c r="Y329">
        <f t="shared" si="17"/>
        <v>6</v>
      </c>
    </row>
    <row r="330" spans="1:25">
      <c r="A330">
        <v>19835330</v>
      </c>
      <c r="B330" t="s">
        <v>48</v>
      </c>
      <c r="C330" t="s">
        <v>49</v>
      </c>
      <c r="D330" t="s">
        <v>34</v>
      </c>
      <c r="E330" t="s">
        <v>50</v>
      </c>
      <c r="F330" t="s">
        <v>51</v>
      </c>
      <c r="G330">
        <v>29452</v>
      </c>
      <c r="H330" t="s">
        <v>37</v>
      </c>
      <c r="I330">
        <v>2</v>
      </c>
      <c r="J330">
        <v>299505</v>
      </c>
      <c r="K330">
        <v>70</v>
      </c>
      <c r="L330">
        <v>118040</v>
      </c>
      <c r="M330">
        <v>34004</v>
      </c>
      <c r="N330">
        <v>17305</v>
      </c>
      <c r="O330" t="s">
        <v>27</v>
      </c>
      <c r="P330">
        <v>0</v>
      </c>
      <c r="Q330" t="s">
        <v>43</v>
      </c>
      <c r="R330">
        <v>1549628281</v>
      </c>
      <c r="S330" t="s">
        <v>39</v>
      </c>
      <c r="T330" t="s">
        <v>72</v>
      </c>
      <c r="U330" t="s">
        <v>27</v>
      </c>
      <c r="W330">
        <f t="shared" si="16"/>
        <v>38</v>
      </c>
      <c r="X330">
        <f t="shared" si="18"/>
        <v>769678</v>
      </c>
      <c r="Y330">
        <f t="shared" si="17"/>
        <v>6</v>
      </c>
    </row>
    <row r="331" spans="1:25">
      <c r="A331">
        <v>19835333</v>
      </c>
      <c r="B331" t="s">
        <v>80</v>
      </c>
      <c r="C331" t="s">
        <v>49</v>
      </c>
      <c r="D331" t="s">
        <v>81</v>
      </c>
      <c r="E331" t="s">
        <v>82</v>
      </c>
      <c r="F331" t="s">
        <v>83</v>
      </c>
      <c r="G331">
        <v>129331</v>
      </c>
      <c r="H331" t="s">
        <v>26</v>
      </c>
      <c r="I331">
        <v>2</v>
      </c>
      <c r="J331">
        <v>299505</v>
      </c>
      <c r="K331">
        <v>70</v>
      </c>
      <c r="L331">
        <v>118040</v>
      </c>
      <c r="M331">
        <v>34004</v>
      </c>
      <c r="N331">
        <v>17305</v>
      </c>
      <c r="O331" t="s">
        <v>27</v>
      </c>
      <c r="P331">
        <v>0</v>
      </c>
      <c r="Q331" t="s">
        <v>203</v>
      </c>
      <c r="R331">
        <v>1549628321</v>
      </c>
      <c r="S331" t="s">
        <v>39</v>
      </c>
      <c r="T331" t="s">
        <v>72</v>
      </c>
      <c r="U331" t="s">
        <v>27</v>
      </c>
      <c r="W331">
        <f t="shared" si="16"/>
        <v>38</v>
      </c>
      <c r="X331">
        <f t="shared" si="18"/>
        <v>769718</v>
      </c>
      <c r="Y331">
        <f t="shared" si="17"/>
        <v>6</v>
      </c>
    </row>
    <row r="332" spans="1:25">
      <c r="A332">
        <v>19835334</v>
      </c>
      <c r="B332" t="s">
        <v>85</v>
      </c>
      <c r="C332" t="s">
        <v>49</v>
      </c>
      <c r="D332" t="s">
        <v>23</v>
      </c>
      <c r="E332" t="s">
        <v>86</v>
      </c>
      <c r="F332" t="s">
        <v>87</v>
      </c>
      <c r="G332">
        <v>44499</v>
      </c>
      <c r="H332" t="s">
        <v>26</v>
      </c>
      <c r="I332">
        <v>2</v>
      </c>
      <c r="J332">
        <v>299505</v>
      </c>
      <c r="K332">
        <v>70</v>
      </c>
      <c r="L332">
        <v>118040</v>
      </c>
      <c r="M332">
        <v>34004</v>
      </c>
      <c r="N332">
        <v>17305</v>
      </c>
      <c r="O332" t="s">
        <v>27</v>
      </c>
      <c r="P332">
        <v>0</v>
      </c>
      <c r="Q332" t="s">
        <v>155</v>
      </c>
      <c r="R332">
        <v>1549628321</v>
      </c>
      <c r="S332" t="s">
        <v>39</v>
      </c>
      <c r="T332" t="s">
        <v>72</v>
      </c>
      <c r="U332" t="s">
        <v>27</v>
      </c>
      <c r="W332">
        <f t="shared" si="16"/>
        <v>38</v>
      </c>
      <c r="X332">
        <f t="shared" si="18"/>
        <v>769718</v>
      </c>
      <c r="Y332">
        <f t="shared" si="17"/>
        <v>6</v>
      </c>
    </row>
    <row r="333" spans="1:25">
      <c r="A333">
        <v>19835335</v>
      </c>
      <c r="B333" t="s">
        <v>110</v>
      </c>
      <c r="C333" t="s">
        <v>49</v>
      </c>
      <c r="D333" t="s">
        <v>23</v>
      </c>
      <c r="E333" t="s">
        <v>111</v>
      </c>
      <c r="F333" t="s">
        <v>112</v>
      </c>
      <c r="G333">
        <v>107</v>
      </c>
      <c r="H333" t="s">
        <v>26</v>
      </c>
      <c r="I333">
        <v>2</v>
      </c>
      <c r="J333">
        <v>299505</v>
      </c>
      <c r="K333">
        <v>70</v>
      </c>
      <c r="L333">
        <v>118040</v>
      </c>
      <c r="M333">
        <v>34004</v>
      </c>
      <c r="N333">
        <v>17305</v>
      </c>
      <c r="O333">
        <v>34004</v>
      </c>
      <c r="P333">
        <v>0</v>
      </c>
      <c r="Q333" t="s">
        <v>204</v>
      </c>
      <c r="R333">
        <v>1549628321</v>
      </c>
      <c r="S333" t="s">
        <v>39</v>
      </c>
      <c r="T333" t="s">
        <v>72</v>
      </c>
      <c r="U333" t="s">
        <v>27</v>
      </c>
      <c r="W333">
        <f t="shared" si="16"/>
        <v>38</v>
      </c>
      <c r="X333">
        <f t="shared" si="18"/>
        <v>769718</v>
      </c>
      <c r="Y333">
        <f t="shared" si="17"/>
        <v>6</v>
      </c>
    </row>
    <row r="334" spans="1:25">
      <c r="A334">
        <v>19835336</v>
      </c>
      <c r="B334" t="s">
        <v>80</v>
      </c>
      <c r="C334" t="s">
        <v>49</v>
      </c>
      <c r="D334" t="s">
        <v>81</v>
      </c>
      <c r="E334" t="s">
        <v>82</v>
      </c>
      <c r="F334" t="s">
        <v>83</v>
      </c>
      <c r="G334">
        <v>129332</v>
      </c>
      <c r="H334" t="s">
        <v>26</v>
      </c>
      <c r="I334">
        <v>2</v>
      </c>
      <c r="J334">
        <v>299505</v>
      </c>
      <c r="K334">
        <v>70</v>
      </c>
      <c r="L334">
        <v>118040</v>
      </c>
      <c r="M334">
        <v>34004</v>
      </c>
      <c r="N334">
        <v>17305</v>
      </c>
      <c r="O334" t="s">
        <v>27</v>
      </c>
      <c r="P334">
        <v>0</v>
      </c>
      <c r="Q334" t="s">
        <v>205</v>
      </c>
      <c r="R334">
        <v>1549628321</v>
      </c>
      <c r="S334" t="s">
        <v>39</v>
      </c>
      <c r="T334" t="s">
        <v>72</v>
      </c>
      <c r="U334" t="s">
        <v>27</v>
      </c>
      <c r="W334">
        <f t="shared" si="16"/>
        <v>38</v>
      </c>
      <c r="X334">
        <f t="shared" si="18"/>
        <v>769718</v>
      </c>
      <c r="Y334">
        <f t="shared" si="17"/>
        <v>6</v>
      </c>
    </row>
    <row r="335" spans="1:25">
      <c r="A335">
        <v>19835337</v>
      </c>
      <c r="B335" t="s">
        <v>85</v>
      </c>
      <c r="C335" t="s">
        <v>49</v>
      </c>
      <c r="D335" t="s">
        <v>23</v>
      </c>
      <c r="E335" t="s">
        <v>86</v>
      </c>
      <c r="F335" t="s">
        <v>87</v>
      </c>
      <c r="G335">
        <v>44500</v>
      </c>
      <c r="H335" t="s">
        <v>26</v>
      </c>
      <c r="I335">
        <v>2</v>
      </c>
      <c r="J335">
        <v>299505</v>
      </c>
      <c r="K335">
        <v>70</v>
      </c>
      <c r="L335">
        <v>118040</v>
      </c>
      <c r="M335">
        <v>34004</v>
      </c>
      <c r="N335">
        <v>17305</v>
      </c>
      <c r="O335" t="s">
        <v>27</v>
      </c>
      <c r="P335">
        <v>0</v>
      </c>
      <c r="Q335" t="s">
        <v>155</v>
      </c>
      <c r="R335">
        <v>1549628321</v>
      </c>
      <c r="S335" t="s">
        <v>39</v>
      </c>
      <c r="T335" t="s">
        <v>72</v>
      </c>
      <c r="U335" t="s">
        <v>27</v>
      </c>
      <c r="W335">
        <f t="shared" si="16"/>
        <v>38</v>
      </c>
      <c r="X335">
        <f t="shared" si="18"/>
        <v>769718</v>
      </c>
      <c r="Y335">
        <f t="shared" si="17"/>
        <v>6</v>
      </c>
    </row>
    <row r="336" spans="1:25">
      <c r="A336">
        <v>19835338</v>
      </c>
      <c r="B336" t="s">
        <v>110</v>
      </c>
      <c r="C336" t="s">
        <v>49</v>
      </c>
      <c r="D336" t="s">
        <v>23</v>
      </c>
      <c r="E336" t="s">
        <v>111</v>
      </c>
      <c r="F336" t="s">
        <v>112</v>
      </c>
      <c r="G336">
        <v>108</v>
      </c>
      <c r="H336" t="s">
        <v>26</v>
      </c>
      <c r="I336">
        <v>2</v>
      </c>
      <c r="J336">
        <v>299505</v>
      </c>
      <c r="K336">
        <v>70</v>
      </c>
      <c r="L336">
        <v>118040</v>
      </c>
      <c r="M336">
        <v>34004</v>
      </c>
      <c r="N336">
        <v>17305</v>
      </c>
      <c r="O336">
        <v>34004</v>
      </c>
      <c r="P336">
        <v>0</v>
      </c>
      <c r="Q336" t="s">
        <v>206</v>
      </c>
      <c r="R336">
        <v>1549628321</v>
      </c>
      <c r="S336" t="s">
        <v>39</v>
      </c>
      <c r="T336" t="s">
        <v>72</v>
      </c>
      <c r="U336" t="s">
        <v>27</v>
      </c>
      <c r="W336">
        <f t="shared" si="16"/>
        <v>38</v>
      </c>
      <c r="X336">
        <f t="shared" si="18"/>
        <v>769718</v>
      </c>
      <c r="Y336">
        <f t="shared" si="17"/>
        <v>6</v>
      </c>
    </row>
    <row r="337" spans="1:25">
      <c r="A337">
        <v>19835339</v>
      </c>
      <c r="B337" t="s">
        <v>48</v>
      </c>
      <c r="C337" t="s">
        <v>49</v>
      </c>
      <c r="D337" t="s">
        <v>34</v>
      </c>
      <c r="E337" t="s">
        <v>50</v>
      </c>
      <c r="F337" t="s">
        <v>51</v>
      </c>
      <c r="G337">
        <v>29452</v>
      </c>
      <c r="H337" t="s">
        <v>37</v>
      </c>
      <c r="I337">
        <v>2</v>
      </c>
      <c r="J337">
        <v>299505</v>
      </c>
      <c r="K337">
        <v>70</v>
      </c>
      <c r="L337">
        <v>118040</v>
      </c>
      <c r="M337">
        <v>34004</v>
      </c>
      <c r="N337">
        <v>17305</v>
      </c>
      <c r="O337" t="s">
        <v>27</v>
      </c>
      <c r="P337">
        <v>0</v>
      </c>
      <c r="Q337" t="s">
        <v>43</v>
      </c>
      <c r="R337">
        <v>1549628322</v>
      </c>
      <c r="S337" t="s">
        <v>39</v>
      </c>
      <c r="T337" t="s">
        <v>72</v>
      </c>
      <c r="U337" t="s">
        <v>27</v>
      </c>
      <c r="W337">
        <f t="shared" si="16"/>
        <v>38</v>
      </c>
      <c r="X337">
        <f t="shared" si="18"/>
        <v>769719</v>
      </c>
      <c r="Y337">
        <f t="shared" si="17"/>
        <v>6</v>
      </c>
    </row>
    <row r="338" spans="1:25">
      <c r="A338">
        <v>19835347</v>
      </c>
      <c r="B338" t="s">
        <v>80</v>
      </c>
      <c r="C338" t="s">
        <v>49</v>
      </c>
      <c r="D338" t="s">
        <v>81</v>
      </c>
      <c r="E338" t="s">
        <v>82</v>
      </c>
      <c r="F338" t="s">
        <v>83</v>
      </c>
      <c r="G338">
        <v>129333</v>
      </c>
      <c r="H338" t="s">
        <v>26</v>
      </c>
      <c r="I338">
        <v>2</v>
      </c>
      <c r="J338">
        <v>299505</v>
      </c>
      <c r="K338">
        <v>70</v>
      </c>
      <c r="L338">
        <v>118040</v>
      </c>
      <c r="M338">
        <v>34004</v>
      </c>
      <c r="N338">
        <v>17305</v>
      </c>
      <c r="O338" t="s">
        <v>27</v>
      </c>
      <c r="P338">
        <v>0</v>
      </c>
      <c r="Q338" t="s">
        <v>207</v>
      </c>
      <c r="R338">
        <v>1549628340</v>
      </c>
      <c r="S338" t="s">
        <v>39</v>
      </c>
      <c r="T338" t="s">
        <v>72</v>
      </c>
      <c r="U338" t="s">
        <v>27</v>
      </c>
      <c r="W338">
        <f t="shared" si="16"/>
        <v>38</v>
      </c>
      <c r="X338">
        <f t="shared" si="18"/>
        <v>769737</v>
      </c>
      <c r="Y338">
        <f t="shared" si="17"/>
        <v>6</v>
      </c>
    </row>
    <row r="339" spans="1:25">
      <c r="A339">
        <v>19835348</v>
      </c>
      <c r="B339" t="s">
        <v>85</v>
      </c>
      <c r="C339" t="s">
        <v>49</v>
      </c>
      <c r="D339" t="s">
        <v>23</v>
      </c>
      <c r="E339" t="s">
        <v>86</v>
      </c>
      <c r="F339" t="s">
        <v>87</v>
      </c>
      <c r="G339">
        <v>44501</v>
      </c>
      <c r="H339" t="s">
        <v>26</v>
      </c>
      <c r="I339">
        <v>2</v>
      </c>
      <c r="J339">
        <v>299505</v>
      </c>
      <c r="K339">
        <v>70</v>
      </c>
      <c r="L339">
        <v>118040</v>
      </c>
      <c r="M339">
        <v>34004</v>
      </c>
      <c r="N339">
        <v>17305</v>
      </c>
      <c r="O339" t="s">
        <v>27</v>
      </c>
      <c r="P339">
        <v>0</v>
      </c>
      <c r="Q339" t="s">
        <v>155</v>
      </c>
      <c r="R339">
        <v>1549628340</v>
      </c>
      <c r="S339" t="s">
        <v>39</v>
      </c>
      <c r="T339" t="s">
        <v>72</v>
      </c>
      <c r="U339" t="s">
        <v>27</v>
      </c>
      <c r="W339">
        <f t="shared" si="16"/>
        <v>38</v>
      </c>
      <c r="X339">
        <f t="shared" si="18"/>
        <v>769737</v>
      </c>
      <c r="Y339">
        <f t="shared" si="17"/>
        <v>6</v>
      </c>
    </row>
    <row r="340" spans="1:25">
      <c r="A340">
        <v>19835349</v>
      </c>
      <c r="B340" t="s">
        <v>110</v>
      </c>
      <c r="C340" t="s">
        <v>49</v>
      </c>
      <c r="D340" t="s">
        <v>23</v>
      </c>
      <c r="E340" t="s">
        <v>111</v>
      </c>
      <c r="F340" t="s">
        <v>112</v>
      </c>
      <c r="G340">
        <v>109</v>
      </c>
      <c r="H340" t="s">
        <v>26</v>
      </c>
      <c r="I340">
        <v>2</v>
      </c>
      <c r="J340">
        <v>299505</v>
      </c>
      <c r="K340">
        <v>70</v>
      </c>
      <c r="L340">
        <v>118040</v>
      </c>
      <c r="M340">
        <v>34004</v>
      </c>
      <c r="N340">
        <v>17305</v>
      </c>
      <c r="O340">
        <v>34004</v>
      </c>
      <c r="P340">
        <v>0</v>
      </c>
      <c r="Q340" t="s">
        <v>208</v>
      </c>
      <c r="R340">
        <v>1549628340</v>
      </c>
      <c r="S340" t="s">
        <v>39</v>
      </c>
      <c r="T340" t="s">
        <v>72</v>
      </c>
      <c r="U340" t="s">
        <v>27</v>
      </c>
      <c r="W340">
        <f t="shared" si="16"/>
        <v>38</v>
      </c>
      <c r="X340">
        <f t="shared" si="18"/>
        <v>769737</v>
      </c>
      <c r="Y340">
        <f t="shared" si="17"/>
        <v>6</v>
      </c>
    </row>
    <row r="341" spans="1:25">
      <c r="A341">
        <v>19835350</v>
      </c>
      <c r="B341" t="s">
        <v>80</v>
      </c>
      <c r="C341" t="s">
        <v>49</v>
      </c>
      <c r="D341" t="s">
        <v>81</v>
      </c>
      <c r="E341" t="s">
        <v>82</v>
      </c>
      <c r="F341" t="s">
        <v>83</v>
      </c>
      <c r="G341">
        <v>129334</v>
      </c>
      <c r="H341" t="s">
        <v>26</v>
      </c>
      <c r="I341">
        <v>2</v>
      </c>
      <c r="J341">
        <v>299505</v>
      </c>
      <c r="K341">
        <v>70</v>
      </c>
      <c r="L341">
        <v>118040</v>
      </c>
      <c r="M341">
        <v>34004</v>
      </c>
      <c r="N341">
        <v>17305</v>
      </c>
      <c r="O341" t="s">
        <v>27</v>
      </c>
      <c r="P341">
        <v>0</v>
      </c>
      <c r="Q341" t="s">
        <v>209</v>
      </c>
      <c r="R341">
        <v>1549628341</v>
      </c>
      <c r="S341" t="s">
        <v>39</v>
      </c>
      <c r="T341" t="s">
        <v>72</v>
      </c>
      <c r="U341" t="s">
        <v>27</v>
      </c>
      <c r="W341">
        <f t="shared" si="16"/>
        <v>38</v>
      </c>
      <c r="X341">
        <f t="shared" si="18"/>
        <v>769738</v>
      </c>
      <c r="Y341">
        <f t="shared" si="17"/>
        <v>6</v>
      </c>
    </row>
    <row r="342" spans="1:25">
      <c r="A342">
        <v>19835351</v>
      </c>
      <c r="B342" t="s">
        <v>85</v>
      </c>
      <c r="C342" t="s">
        <v>49</v>
      </c>
      <c r="D342" t="s">
        <v>23</v>
      </c>
      <c r="E342" t="s">
        <v>86</v>
      </c>
      <c r="F342" t="s">
        <v>87</v>
      </c>
      <c r="G342">
        <v>44502</v>
      </c>
      <c r="H342" t="s">
        <v>26</v>
      </c>
      <c r="I342">
        <v>2</v>
      </c>
      <c r="J342">
        <v>299505</v>
      </c>
      <c r="K342">
        <v>70</v>
      </c>
      <c r="L342">
        <v>118040</v>
      </c>
      <c r="M342">
        <v>34004</v>
      </c>
      <c r="N342">
        <v>17305</v>
      </c>
      <c r="O342" t="s">
        <v>27</v>
      </c>
      <c r="P342">
        <v>0</v>
      </c>
      <c r="Q342" t="s">
        <v>155</v>
      </c>
      <c r="R342">
        <v>1549628341</v>
      </c>
      <c r="S342" t="s">
        <v>39</v>
      </c>
      <c r="T342" t="s">
        <v>72</v>
      </c>
      <c r="U342" t="s">
        <v>27</v>
      </c>
      <c r="W342">
        <f t="shared" si="16"/>
        <v>38</v>
      </c>
      <c r="X342">
        <f t="shared" si="18"/>
        <v>769738</v>
      </c>
      <c r="Y342">
        <f t="shared" si="17"/>
        <v>6</v>
      </c>
    </row>
    <row r="343" spans="1:25">
      <c r="A343">
        <v>19835352</v>
      </c>
      <c r="B343" t="s">
        <v>110</v>
      </c>
      <c r="C343" t="s">
        <v>49</v>
      </c>
      <c r="D343" t="s">
        <v>23</v>
      </c>
      <c r="E343" t="s">
        <v>111</v>
      </c>
      <c r="F343" t="s">
        <v>112</v>
      </c>
      <c r="G343">
        <v>110</v>
      </c>
      <c r="H343" t="s">
        <v>26</v>
      </c>
      <c r="I343">
        <v>2</v>
      </c>
      <c r="J343">
        <v>299505</v>
      </c>
      <c r="K343">
        <v>70</v>
      </c>
      <c r="L343">
        <v>118040</v>
      </c>
      <c r="M343">
        <v>34004</v>
      </c>
      <c r="N343">
        <v>17305</v>
      </c>
      <c r="O343">
        <v>34004</v>
      </c>
      <c r="P343">
        <v>0</v>
      </c>
      <c r="Q343" t="s">
        <v>210</v>
      </c>
      <c r="R343">
        <v>1549628341</v>
      </c>
      <c r="S343" t="s">
        <v>39</v>
      </c>
      <c r="T343" t="s">
        <v>72</v>
      </c>
      <c r="U343" t="s">
        <v>27</v>
      </c>
      <c r="W343">
        <f t="shared" si="16"/>
        <v>38</v>
      </c>
      <c r="X343">
        <f t="shared" si="18"/>
        <v>769738</v>
      </c>
      <c r="Y343">
        <f t="shared" si="17"/>
        <v>6</v>
      </c>
    </row>
    <row r="344" spans="1:25">
      <c r="A344">
        <v>19835353</v>
      </c>
      <c r="B344" t="s">
        <v>48</v>
      </c>
      <c r="C344" t="s">
        <v>49</v>
      </c>
      <c r="D344" t="s">
        <v>34</v>
      </c>
      <c r="E344" t="s">
        <v>50</v>
      </c>
      <c r="F344" t="s">
        <v>51</v>
      </c>
      <c r="G344">
        <v>29452</v>
      </c>
      <c r="H344" t="s">
        <v>37</v>
      </c>
      <c r="I344">
        <v>2</v>
      </c>
      <c r="J344">
        <v>299505</v>
      </c>
      <c r="K344">
        <v>70</v>
      </c>
      <c r="L344">
        <v>118040</v>
      </c>
      <c r="M344">
        <v>34004</v>
      </c>
      <c r="N344">
        <v>17305</v>
      </c>
      <c r="O344" t="s">
        <v>27</v>
      </c>
      <c r="P344">
        <v>0</v>
      </c>
      <c r="Q344" t="s">
        <v>43</v>
      </c>
      <c r="R344">
        <v>1549628341</v>
      </c>
      <c r="S344" t="s">
        <v>39</v>
      </c>
      <c r="T344" t="s">
        <v>72</v>
      </c>
      <c r="U344" t="s">
        <v>27</v>
      </c>
      <c r="W344">
        <f t="shared" si="16"/>
        <v>38</v>
      </c>
      <c r="X344">
        <f t="shared" si="18"/>
        <v>769738</v>
      </c>
      <c r="Y344">
        <f t="shared" si="17"/>
        <v>6</v>
      </c>
    </row>
    <row r="345" spans="1:25">
      <c r="A345">
        <v>19835358</v>
      </c>
      <c r="B345" t="s">
        <v>80</v>
      </c>
      <c r="C345" t="s">
        <v>49</v>
      </c>
      <c r="D345" t="s">
        <v>81</v>
      </c>
      <c r="E345" t="s">
        <v>82</v>
      </c>
      <c r="F345" t="s">
        <v>83</v>
      </c>
      <c r="G345">
        <v>129335</v>
      </c>
      <c r="H345" t="s">
        <v>26</v>
      </c>
      <c r="I345">
        <v>2</v>
      </c>
      <c r="J345">
        <v>299505</v>
      </c>
      <c r="K345">
        <v>70</v>
      </c>
      <c r="L345">
        <v>118040</v>
      </c>
      <c r="M345">
        <v>34004</v>
      </c>
      <c r="N345">
        <v>17305</v>
      </c>
      <c r="O345" t="s">
        <v>27</v>
      </c>
      <c r="P345">
        <v>0</v>
      </c>
      <c r="Q345" t="s">
        <v>211</v>
      </c>
      <c r="R345">
        <v>1549628363</v>
      </c>
      <c r="S345" t="s">
        <v>39</v>
      </c>
      <c r="T345" t="s">
        <v>72</v>
      </c>
      <c r="U345" t="s">
        <v>27</v>
      </c>
      <c r="W345">
        <f t="shared" si="16"/>
        <v>38</v>
      </c>
      <c r="X345">
        <f t="shared" si="18"/>
        <v>769760</v>
      </c>
      <c r="Y345">
        <f t="shared" si="17"/>
        <v>6</v>
      </c>
    </row>
    <row r="346" spans="1:25">
      <c r="A346">
        <v>19835359</v>
      </c>
      <c r="B346" t="s">
        <v>85</v>
      </c>
      <c r="C346" t="s">
        <v>49</v>
      </c>
      <c r="D346" t="s">
        <v>23</v>
      </c>
      <c r="E346" t="s">
        <v>86</v>
      </c>
      <c r="F346" t="s">
        <v>87</v>
      </c>
      <c r="G346">
        <v>44503</v>
      </c>
      <c r="H346" t="s">
        <v>26</v>
      </c>
      <c r="I346">
        <v>2</v>
      </c>
      <c r="J346">
        <v>299505</v>
      </c>
      <c r="K346">
        <v>70</v>
      </c>
      <c r="L346">
        <v>118040</v>
      </c>
      <c r="M346">
        <v>34004</v>
      </c>
      <c r="N346">
        <v>17305</v>
      </c>
      <c r="O346" t="s">
        <v>27</v>
      </c>
      <c r="P346">
        <v>0</v>
      </c>
      <c r="Q346" t="s">
        <v>155</v>
      </c>
      <c r="R346">
        <v>1549628363</v>
      </c>
      <c r="S346" t="s">
        <v>39</v>
      </c>
      <c r="T346" t="s">
        <v>72</v>
      </c>
      <c r="U346" t="s">
        <v>27</v>
      </c>
      <c r="W346">
        <f t="shared" si="16"/>
        <v>38</v>
      </c>
      <c r="X346">
        <f t="shared" si="18"/>
        <v>769760</v>
      </c>
      <c r="Y346">
        <f t="shared" si="17"/>
        <v>6</v>
      </c>
    </row>
    <row r="347" spans="1:25">
      <c r="A347">
        <v>19835360</v>
      </c>
      <c r="B347" t="s">
        <v>110</v>
      </c>
      <c r="C347" t="s">
        <v>49</v>
      </c>
      <c r="D347" t="s">
        <v>23</v>
      </c>
      <c r="E347" t="s">
        <v>111</v>
      </c>
      <c r="F347" t="s">
        <v>112</v>
      </c>
      <c r="G347">
        <v>111</v>
      </c>
      <c r="H347" t="s">
        <v>26</v>
      </c>
      <c r="I347">
        <v>2</v>
      </c>
      <c r="J347">
        <v>299505</v>
      </c>
      <c r="K347">
        <v>70</v>
      </c>
      <c r="L347">
        <v>118040</v>
      </c>
      <c r="M347">
        <v>34004</v>
      </c>
      <c r="N347">
        <v>17305</v>
      </c>
      <c r="O347">
        <v>34004</v>
      </c>
      <c r="P347">
        <v>0</v>
      </c>
      <c r="Q347" t="s">
        <v>212</v>
      </c>
      <c r="R347">
        <v>1549628363</v>
      </c>
      <c r="S347" t="s">
        <v>39</v>
      </c>
      <c r="T347" t="s">
        <v>72</v>
      </c>
      <c r="U347" t="s">
        <v>27</v>
      </c>
      <c r="W347">
        <f t="shared" si="16"/>
        <v>38</v>
      </c>
      <c r="X347">
        <f t="shared" si="18"/>
        <v>769760</v>
      </c>
      <c r="Y347">
        <f t="shared" si="17"/>
        <v>6</v>
      </c>
    </row>
    <row r="348" spans="1:25">
      <c r="A348">
        <v>19835361</v>
      </c>
      <c r="B348" t="s">
        <v>80</v>
      </c>
      <c r="C348" t="s">
        <v>49</v>
      </c>
      <c r="D348" t="s">
        <v>81</v>
      </c>
      <c r="E348" t="s">
        <v>82</v>
      </c>
      <c r="F348" t="s">
        <v>83</v>
      </c>
      <c r="G348">
        <v>129336</v>
      </c>
      <c r="H348" t="s">
        <v>26</v>
      </c>
      <c r="I348">
        <v>2</v>
      </c>
      <c r="J348">
        <v>299505</v>
      </c>
      <c r="K348">
        <v>70</v>
      </c>
      <c r="L348">
        <v>118040</v>
      </c>
      <c r="M348">
        <v>34004</v>
      </c>
      <c r="N348">
        <v>17305</v>
      </c>
      <c r="O348" t="s">
        <v>27</v>
      </c>
      <c r="P348">
        <v>0</v>
      </c>
      <c r="Q348" t="s">
        <v>213</v>
      </c>
      <c r="R348">
        <v>1549628363</v>
      </c>
      <c r="S348" t="s">
        <v>39</v>
      </c>
      <c r="T348" t="s">
        <v>72</v>
      </c>
      <c r="U348" t="s">
        <v>27</v>
      </c>
      <c r="W348">
        <f t="shared" si="16"/>
        <v>38</v>
      </c>
      <c r="X348">
        <f t="shared" si="18"/>
        <v>769760</v>
      </c>
      <c r="Y348">
        <f t="shared" si="17"/>
        <v>6</v>
      </c>
    </row>
    <row r="349" spans="1:25">
      <c r="A349">
        <v>19835362</v>
      </c>
      <c r="B349" t="s">
        <v>85</v>
      </c>
      <c r="C349" t="s">
        <v>49</v>
      </c>
      <c r="D349" t="s">
        <v>23</v>
      </c>
      <c r="E349" t="s">
        <v>86</v>
      </c>
      <c r="F349" t="s">
        <v>87</v>
      </c>
      <c r="G349">
        <v>44504</v>
      </c>
      <c r="H349" t="s">
        <v>26</v>
      </c>
      <c r="I349">
        <v>2</v>
      </c>
      <c r="J349">
        <v>299505</v>
      </c>
      <c r="K349">
        <v>70</v>
      </c>
      <c r="L349">
        <v>118040</v>
      </c>
      <c r="M349">
        <v>34004</v>
      </c>
      <c r="N349">
        <v>17305</v>
      </c>
      <c r="O349" t="s">
        <v>27</v>
      </c>
      <c r="P349">
        <v>0</v>
      </c>
      <c r="Q349" t="s">
        <v>155</v>
      </c>
      <c r="R349">
        <v>1549628363</v>
      </c>
      <c r="S349" t="s">
        <v>39</v>
      </c>
      <c r="T349" t="s">
        <v>72</v>
      </c>
      <c r="U349" t="s">
        <v>27</v>
      </c>
      <c r="W349">
        <f t="shared" si="16"/>
        <v>38</v>
      </c>
      <c r="X349">
        <f t="shared" si="18"/>
        <v>769760</v>
      </c>
      <c r="Y349">
        <f t="shared" si="17"/>
        <v>6</v>
      </c>
    </row>
    <row r="350" spans="1:25">
      <c r="A350">
        <v>19835363</v>
      </c>
      <c r="B350" t="s">
        <v>110</v>
      </c>
      <c r="C350" t="s">
        <v>49</v>
      </c>
      <c r="D350" t="s">
        <v>23</v>
      </c>
      <c r="E350" t="s">
        <v>111</v>
      </c>
      <c r="F350" t="s">
        <v>112</v>
      </c>
      <c r="G350">
        <v>112</v>
      </c>
      <c r="H350" t="s">
        <v>26</v>
      </c>
      <c r="I350">
        <v>2</v>
      </c>
      <c r="J350">
        <v>299505</v>
      </c>
      <c r="K350">
        <v>70</v>
      </c>
      <c r="L350">
        <v>118040</v>
      </c>
      <c r="M350">
        <v>34004</v>
      </c>
      <c r="N350">
        <v>17305</v>
      </c>
      <c r="O350">
        <v>34004</v>
      </c>
      <c r="P350">
        <v>0</v>
      </c>
      <c r="Q350" t="s">
        <v>214</v>
      </c>
      <c r="R350">
        <v>1549628363</v>
      </c>
      <c r="S350" t="s">
        <v>39</v>
      </c>
      <c r="T350" t="s">
        <v>72</v>
      </c>
      <c r="U350" t="s">
        <v>27</v>
      </c>
      <c r="W350">
        <f t="shared" si="16"/>
        <v>38</v>
      </c>
      <c r="X350">
        <f t="shared" si="18"/>
        <v>769760</v>
      </c>
      <c r="Y350">
        <f t="shared" si="17"/>
        <v>6</v>
      </c>
    </row>
    <row r="351" spans="1:25">
      <c r="A351">
        <v>19835365</v>
      </c>
      <c r="B351" t="s">
        <v>48</v>
      </c>
      <c r="C351" t="s">
        <v>49</v>
      </c>
      <c r="D351" t="s">
        <v>34</v>
      </c>
      <c r="E351" t="s">
        <v>50</v>
      </c>
      <c r="F351" t="s">
        <v>51</v>
      </c>
      <c r="G351">
        <v>29452</v>
      </c>
      <c r="H351" t="s">
        <v>37</v>
      </c>
      <c r="I351">
        <v>2</v>
      </c>
      <c r="J351">
        <v>299505</v>
      </c>
      <c r="K351">
        <v>70</v>
      </c>
      <c r="L351">
        <v>118040</v>
      </c>
      <c r="M351">
        <v>34004</v>
      </c>
      <c r="N351">
        <v>17305</v>
      </c>
      <c r="O351" t="s">
        <v>27</v>
      </c>
      <c r="P351">
        <v>0</v>
      </c>
      <c r="Q351" t="s">
        <v>43</v>
      </c>
      <c r="R351">
        <v>1549628364</v>
      </c>
      <c r="S351" t="s">
        <v>39</v>
      </c>
      <c r="T351" t="s">
        <v>72</v>
      </c>
      <c r="U351" t="s">
        <v>27</v>
      </c>
      <c r="W351">
        <f t="shared" si="16"/>
        <v>38</v>
      </c>
      <c r="X351">
        <f t="shared" si="18"/>
        <v>769761</v>
      </c>
      <c r="Y351">
        <f t="shared" si="17"/>
        <v>6</v>
      </c>
    </row>
    <row r="352" spans="1:25">
      <c r="A352">
        <v>19835368</v>
      </c>
      <c r="B352" t="s">
        <v>80</v>
      </c>
      <c r="C352" t="s">
        <v>49</v>
      </c>
      <c r="D352" t="s">
        <v>81</v>
      </c>
      <c r="E352" t="s">
        <v>82</v>
      </c>
      <c r="F352" t="s">
        <v>83</v>
      </c>
      <c r="G352">
        <v>129337</v>
      </c>
      <c r="H352" t="s">
        <v>26</v>
      </c>
      <c r="I352">
        <v>2</v>
      </c>
      <c r="J352">
        <v>299505</v>
      </c>
      <c r="K352">
        <v>70</v>
      </c>
      <c r="L352">
        <v>118040</v>
      </c>
      <c r="M352">
        <v>34004</v>
      </c>
      <c r="N352">
        <v>17305</v>
      </c>
      <c r="O352" t="s">
        <v>27</v>
      </c>
      <c r="P352">
        <v>0</v>
      </c>
      <c r="Q352" t="s">
        <v>215</v>
      </c>
      <c r="R352">
        <v>1549628388</v>
      </c>
      <c r="S352" t="s">
        <v>39</v>
      </c>
      <c r="T352" t="s">
        <v>72</v>
      </c>
      <c r="U352" t="s">
        <v>27</v>
      </c>
      <c r="W352">
        <f t="shared" si="16"/>
        <v>38</v>
      </c>
      <c r="X352">
        <f t="shared" si="18"/>
        <v>769785</v>
      </c>
      <c r="Y352">
        <f t="shared" si="17"/>
        <v>6</v>
      </c>
    </row>
    <row r="353" spans="1:25">
      <c r="A353">
        <v>19835369</v>
      </c>
      <c r="B353" t="s">
        <v>85</v>
      </c>
      <c r="C353" t="s">
        <v>49</v>
      </c>
      <c r="D353" t="s">
        <v>23</v>
      </c>
      <c r="E353" t="s">
        <v>86</v>
      </c>
      <c r="F353" t="s">
        <v>87</v>
      </c>
      <c r="G353">
        <v>44505</v>
      </c>
      <c r="H353" t="s">
        <v>26</v>
      </c>
      <c r="I353">
        <v>2</v>
      </c>
      <c r="J353">
        <v>299505</v>
      </c>
      <c r="K353">
        <v>70</v>
      </c>
      <c r="L353">
        <v>118040</v>
      </c>
      <c r="M353">
        <v>34004</v>
      </c>
      <c r="N353">
        <v>17305</v>
      </c>
      <c r="O353" t="s">
        <v>27</v>
      </c>
      <c r="P353">
        <v>0</v>
      </c>
      <c r="Q353" t="s">
        <v>155</v>
      </c>
      <c r="R353">
        <v>1549628388</v>
      </c>
      <c r="S353" t="s">
        <v>39</v>
      </c>
      <c r="T353" t="s">
        <v>72</v>
      </c>
      <c r="U353" t="s">
        <v>27</v>
      </c>
      <c r="W353">
        <f t="shared" si="16"/>
        <v>38</v>
      </c>
      <c r="X353">
        <f t="shared" si="18"/>
        <v>769785</v>
      </c>
      <c r="Y353">
        <f t="shared" si="17"/>
        <v>6</v>
      </c>
    </row>
    <row r="354" spans="1:25">
      <c r="A354">
        <v>19835370</v>
      </c>
      <c r="B354" t="s">
        <v>110</v>
      </c>
      <c r="C354" t="s">
        <v>49</v>
      </c>
      <c r="D354" t="s">
        <v>23</v>
      </c>
      <c r="E354" t="s">
        <v>111</v>
      </c>
      <c r="F354" t="s">
        <v>112</v>
      </c>
      <c r="G354">
        <v>113</v>
      </c>
      <c r="H354" t="s">
        <v>26</v>
      </c>
      <c r="I354">
        <v>2</v>
      </c>
      <c r="J354">
        <v>299505</v>
      </c>
      <c r="K354">
        <v>70</v>
      </c>
      <c r="L354">
        <v>118040</v>
      </c>
      <c r="M354">
        <v>34004</v>
      </c>
      <c r="N354">
        <v>17305</v>
      </c>
      <c r="O354">
        <v>34004</v>
      </c>
      <c r="P354">
        <v>0</v>
      </c>
      <c r="Q354" t="s">
        <v>216</v>
      </c>
      <c r="R354">
        <v>1549628388</v>
      </c>
      <c r="S354" t="s">
        <v>39</v>
      </c>
      <c r="T354" t="s">
        <v>72</v>
      </c>
      <c r="U354" t="s">
        <v>27</v>
      </c>
      <c r="W354">
        <f t="shared" si="16"/>
        <v>38</v>
      </c>
      <c r="X354">
        <f t="shared" si="18"/>
        <v>769785</v>
      </c>
      <c r="Y354">
        <f t="shared" si="17"/>
        <v>6</v>
      </c>
    </row>
    <row r="355" spans="1:25">
      <c r="A355">
        <v>19835371</v>
      </c>
      <c r="B355" t="s">
        <v>80</v>
      </c>
      <c r="C355" t="s">
        <v>49</v>
      </c>
      <c r="D355" t="s">
        <v>81</v>
      </c>
      <c r="E355" t="s">
        <v>82</v>
      </c>
      <c r="F355" t="s">
        <v>83</v>
      </c>
      <c r="G355">
        <v>129338</v>
      </c>
      <c r="H355" t="s">
        <v>26</v>
      </c>
      <c r="I355">
        <v>2</v>
      </c>
      <c r="J355">
        <v>299505</v>
      </c>
      <c r="K355">
        <v>70</v>
      </c>
      <c r="L355">
        <v>118040</v>
      </c>
      <c r="M355">
        <v>34004</v>
      </c>
      <c r="N355">
        <v>17305</v>
      </c>
      <c r="O355" t="s">
        <v>27</v>
      </c>
      <c r="P355">
        <v>0</v>
      </c>
      <c r="Q355" t="s">
        <v>217</v>
      </c>
      <c r="R355">
        <v>1549628388</v>
      </c>
      <c r="S355" t="s">
        <v>39</v>
      </c>
      <c r="T355" t="s">
        <v>72</v>
      </c>
      <c r="U355" t="s">
        <v>27</v>
      </c>
      <c r="W355">
        <f t="shared" si="16"/>
        <v>38</v>
      </c>
      <c r="X355">
        <f t="shared" si="18"/>
        <v>769785</v>
      </c>
      <c r="Y355">
        <f t="shared" si="17"/>
        <v>6</v>
      </c>
    </row>
    <row r="356" spans="1:25">
      <c r="A356">
        <v>19835372</v>
      </c>
      <c r="B356" t="s">
        <v>85</v>
      </c>
      <c r="C356" t="s">
        <v>49</v>
      </c>
      <c r="D356" t="s">
        <v>23</v>
      </c>
      <c r="E356" t="s">
        <v>86</v>
      </c>
      <c r="F356" t="s">
        <v>87</v>
      </c>
      <c r="G356">
        <v>44506</v>
      </c>
      <c r="H356" t="s">
        <v>26</v>
      </c>
      <c r="I356">
        <v>2</v>
      </c>
      <c r="J356">
        <v>299505</v>
      </c>
      <c r="K356">
        <v>70</v>
      </c>
      <c r="L356">
        <v>118040</v>
      </c>
      <c r="M356">
        <v>34004</v>
      </c>
      <c r="N356">
        <v>17305</v>
      </c>
      <c r="O356" t="s">
        <v>27</v>
      </c>
      <c r="P356">
        <v>0</v>
      </c>
      <c r="Q356" t="s">
        <v>155</v>
      </c>
      <c r="R356">
        <v>1549628388</v>
      </c>
      <c r="S356" t="s">
        <v>39</v>
      </c>
      <c r="T356" t="s">
        <v>72</v>
      </c>
      <c r="U356" t="s">
        <v>27</v>
      </c>
      <c r="W356">
        <f t="shared" si="16"/>
        <v>38</v>
      </c>
      <c r="X356">
        <f t="shared" si="18"/>
        <v>769785</v>
      </c>
      <c r="Y356">
        <f t="shared" si="17"/>
        <v>6</v>
      </c>
    </row>
    <row r="357" spans="1:25">
      <c r="A357">
        <v>19835373</v>
      </c>
      <c r="B357" t="s">
        <v>110</v>
      </c>
      <c r="C357" t="s">
        <v>49</v>
      </c>
      <c r="D357" t="s">
        <v>23</v>
      </c>
      <c r="E357" t="s">
        <v>111</v>
      </c>
      <c r="F357" t="s">
        <v>112</v>
      </c>
      <c r="G357">
        <v>114</v>
      </c>
      <c r="H357" t="s">
        <v>26</v>
      </c>
      <c r="I357">
        <v>2</v>
      </c>
      <c r="J357">
        <v>299505</v>
      </c>
      <c r="K357">
        <v>70</v>
      </c>
      <c r="L357">
        <v>118040</v>
      </c>
      <c r="M357">
        <v>34004</v>
      </c>
      <c r="N357">
        <v>17305</v>
      </c>
      <c r="O357">
        <v>34004</v>
      </c>
      <c r="P357">
        <v>0</v>
      </c>
      <c r="Q357" t="s">
        <v>218</v>
      </c>
      <c r="R357">
        <v>1549628388</v>
      </c>
      <c r="S357" t="s">
        <v>39</v>
      </c>
      <c r="T357" t="s">
        <v>72</v>
      </c>
      <c r="U357" t="s">
        <v>27</v>
      </c>
      <c r="W357">
        <f t="shared" si="16"/>
        <v>38</v>
      </c>
      <c r="X357">
        <f t="shared" si="18"/>
        <v>769785</v>
      </c>
      <c r="Y357">
        <f t="shared" si="17"/>
        <v>6</v>
      </c>
    </row>
    <row r="358" spans="1:25">
      <c r="A358">
        <v>19835374</v>
      </c>
      <c r="B358" t="s">
        <v>48</v>
      </c>
      <c r="C358" t="s">
        <v>49</v>
      </c>
      <c r="D358" t="s">
        <v>34</v>
      </c>
      <c r="E358" t="s">
        <v>50</v>
      </c>
      <c r="F358" t="s">
        <v>51</v>
      </c>
      <c r="G358">
        <v>29452</v>
      </c>
      <c r="H358" t="s">
        <v>37</v>
      </c>
      <c r="I358">
        <v>2</v>
      </c>
      <c r="J358">
        <v>299505</v>
      </c>
      <c r="K358">
        <v>70</v>
      </c>
      <c r="L358">
        <v>118040</v>
      </c>
      <c r="M358">
        <v>34004</v>
      </c>
      <c r="N358">
        <v>17305</v>
      </c>
      <c r="O358" t="s">
        <v>27</v>
      </c>
      <c r="P358">
        <v>0</v>
      </c>
      <c r="Q358" t="s">
        <v>43</v>
      </c>
      <c r="R358">
        <v>1549628389</v>
      </c>
      <c r="S358" t="s">
        <v>39</v>
      </c>
      <c r="T358" t="s">
        <v>72</v>
      </c>
      <c r="U358" t="s">
        <v>27</v>
      </c>
      <c r="W358">
        <f t="shared" si="16"/>
        <v>38</v>
      </c>
      <c r="X358">
        <f t="shared" si="18"/>
        <v>769786</v>
      </c>
      <c r="Y358">
        <f t="shared" si="17"/>
        <v>6</v>
      </c>
    </row>
    <row r="359" spans="1:25">
      <c r="A359">
        <v>19835377</v>
      </c>
      <c r="B359" t="s">
        <v>80</v>
      </c>
      <c r="C359" t="s">
        <v>49</v>
      </c>
      <c r="D359" t="s">
        <v>81</v>
      </c>
      <c r="E359" t="s">
        <v>82</v>
      </c>
      <c r="F359" t="s">
        <v>83</v>
      </c>
      <c r="G359">
        <v>129339</v>
      </c>
      <c r="H359" t="s">
        <v>26</v>
      </c>
      <c r="I359">
        <v>2</v>
      </c>
      <c r="J359">
        <v>299505</v>
      </c>
      <c r="K359">
        <v>70</v>
      </c>
      <c r="L359">
        <v>118040</v>
      </c>
      <c r="M359">
        <v>34004</v>
      </c>
      <c r="N359">
        <v>17305</v>
      </c>
      <c r="O359" t="s">
        <v>27</v>
      </c>
      <c r="P359">
        <v>0</v>
      </c>
      <c r="Q359" t="s">
        <v>219</v>
      </c>
      <c r="R359">
        <v>1549628406</v>
      </c>
      <c r="S359" t="s">
        <v>39</v>
      </c>
      <c r="T359" t="s">
        <v>72</v>
      </c>
      <c r="U359" t="s">
        <v>27</v>
      </c>
      <c r="W359">
        <f t="shared" si="16"/>
        <v>38</v>
      </c>
      <c r="X359">
        <f t="shared" si="18"/>
        <v>769803</v>
      </c>
      <c r="Y359">
        <f t="shared" si="17"/>
        <v>6</v>
      </c>
    </row>
    <row r="360" spans="1:25">
      <c r="A360">
        <v>19835378</v>
      </c>
      <c r="B360" t="s">
        <v>85</v>
      </c>
      <c r="C360" t="s">
        <v>49</v>
      </c>
      <c r="D360" t="s">
        <v>23</v>
      </c>
      <c r="E360" t="s">
        <v>86</v>
      </c>
      <c r="F360" t="s">
        <v>87</v>
      </c>
      <c r="G360">
        <v>44507</v>
      </c>
      <c r="H360" t="s">
        <v>26</v>
      </c>
      <c r="I360">
        <v>2</v>
      </c>
      <c r="J360">
        <v>299505</v>
      </c>
      <c r="K360">
        <v>70</v>
      </c>
      <c r="L360">
        <v>118040</v>
      </c>
      <c r="M360">
        <v>34004</v>
      </c>
      <c r="N360">
        <v>17305</v>
      </c>
      <c r="O360" t="s">
        <v>27</v>
      </c>
      <c r="P360">
        <v>0</v>
      </c>
      <c r="Q360" t="s">
        <v>155</v>
      </c>
      <c r="R360">
        <v>1549628406</v>
      </c>
      <c r="S360" t="s">
        <v>39</v>
      </c>
      <c r="T360" t="s">
        <v>72</v>
      </c>
      <c r="U360" t="s">
        <v>27</v>
      </c>
      <c r="W360">
        <f t="shared" si="16"/>
        <v>38</v>
      </c>
      <c r="X360">
        <f t="shared" si="18"/>
        <v>769803</v>
      </c>
      <c r="Y360">
        <f t="shared" si="17"/>
        <v>6</v>
      </c>
    </row>
    <row r="361" spans="1:25">
      <c r="A361">
        <v>19835379</v>
      </c>
      <c r="B361" t="s">
        <v>110</v>
      </c>
      <c r="C361" t="s">
        <v>49</v>
      </c>
      <c r="D361" t="s">
        <v>23</v>
      </c>
      <c r="E361" t="s">
        <v>111</v>
      </c>
      <c r="F361" t="s">
        <v>112</v>
      </c>
      <c r="G361">
        <v>115</v>
      </c>
      <c r="H361" t="s">
        <v>26</v>
      </c>
      <c r="I361">
        <v>2</v>
      </c>
      <c r="J361">
        <v>299505</v>
      </c>
      <c r="K361">
        <v>70</v>
      </c>
      <c r="L361">
        <v>118040</v>
      </c>
      <c r="M361">
        <v>34004</v>
      </c>
      <c r="N361">
        <v>17305</v>
      </c>
      <c r="O361">
        <v>34004</v>
      </c>
      <c r="P361">
        <v>0</v>
      </c>
      <c r="Q361" t="s">
        <v>220</v>
      </c>
      <c r="R361">
        <v>1549628406</v>
      </c>
      <c r="S361" t="s">
        <v>39</v>
      </c>
      <c r="T361" t="s">
        <v>72</v>
      </c>
      <c r="U361" t="s">
        <v>27</v>
      </c>
      <c r="W361">
        <f t="shared" si="16"/>
        <v>38</v>
      </c>
      <c r="X361">
        <f t="shared" si="18"/>
        <v>769803</v>
      </c>
      <c r="Y361">
        <f t="shared" si="17"/>
        <v>6</v>
      </c>
    </row>
    <row r="362" spans="1:25">
      <c r="A362">
        <v>19835380</v>
      </c>
      <c r="B362" t="s">
        <v>80</v>
      </c>
      <c r="C362" t="s">
        <v>49</v>
      </c>
      <c r="D362" t="s">
        <v>81</v>
      </c>
      <c r="E362" t="s">
        <v>82</v>
      </c>
      <c r="F362" t="s">
        <v>83</v>
      </c>
      <c r="G362">
        <v>129340</v>
      </c>
      <c r="H362" t="s">
        <v>26</v>
      </c>
      <c r="I362">
        <v>2</v>
      </c>
      <c r="J362">
        <v>299505</v>
      </c>
      <c r="K362">
        <v>70</v>
      </c>
      <c r="L362">
        <v>118040</v>
      </c>
      <c r="M362">
        <v>34004</v>
      </c>
      <c r="N362">
        <v>17305</v>
      </c>
      <c r="O362" t="s">
        <v>27</v>
      </c>
      <c r="P362">
        <v>0</v>
      </c>
      <c r="Q362" t="s">
        <v>221</v>
      </c>
      <c r="R362">
        <v>1549628406</v>
      </c>
      <c r="S362" t="s">
        <v>39</v>
      </c>
      <c r="T362" t="s">
        <v>72</v>
      </c>
      <c r="U362" t="s">
        <v>27</v>
      </c>
      <c r="W362">
        <f t="shared" si="16"/>
        <v>38</v>
      </c>
      <c r="X362">
        <f t="shared" si="18"/>
        <v>769803</v>
      </c>
      <c r="Y362">
        <f t="shared" si="17"/>
        <v>6</v>
      </c>
    </row>
    <row r="363" spans="1:25">
      <c r="A363">
        <v>19835381</v>
      </c>
      <c r="B363" t="s">
        <v>85</v>
      </c>
      <c r="C363" t="s">
        <v>49</v>
      </c>
      <c r="D363" t="s">
        <v>23</v>
      </c>
      <c r="E363" t="s">
        <v>86</v>
      </c>
      <c r="F363" t="s">
        <v>87</v>
      </c>
      <c r="G363">
        <v>44508</v>
      </c>
      <c r="H363" t="s">
        <v>26</v>
      </c>
      <c r="I363">
        <v>2</v>
      </c>
      <c r="J363">
        <v>299505</v>
      </c>
      <c r="K363">
        <v>70</v>
      </c>
      <c r="L363">
        <v>118040</v>
      </c>
      <c r="M363">
        <v>34004</v>
      </c>
      <c r="N363">
        <v>17305</v>
      </c>
      <c r="O363" t="s">
        <v>27</v>
      </c>
      <c r="P363">
        <v>0</v>
      </c>
      <c r="Q363" t="s">
        <v>155</v>
      </c>
      <c r="R363">
        <v>1549628406</v>
      </c>
      <c r="S363" t="s">
        <v>39</v>
      </c>
      <c r="T363" t="s">
        <v>72</v>
      </c>
      <c r="U363" t="s">
        <v>27</v>
      </c>
      <c r="W363">
        <f t="shared" si="16"/>
        <v>38</v>
      </c>
      <c r="X363">
        <f t="shared" si="18"/>
        <v>769803</v>
      </c>
      <c r="Y363">
        <f t="shared" si="17"/>
        <v>6</v>
      </c>
    </row>
    <row r="364" spans="1:25">
      <c r="A364">
        <v>19835382</v>
      </c>
      <c r="B364" t="s">
        <v>110</v>
      </c>
      <c r="C364" t="s">
        <v>49</v>
      </c>
      <c r="D364" t="s">
        <v>23</v>
      </c>
      <c r="E364" t="s">
        <v>111</v>
      </c>
      <c r="F364" t="s">
        <v>112</v>
      </c>
      <c r="G364">
        <v>116</v>
      </c>
      <c r="H364" t="s">
        <v>26</v>
      </c>
      <c r="I364">
        <v>2</v>
      </c>
      <c r="J364">
        <v>299505</v>
      </c>
      <c r="K364">
        <v>70</v>
      </c>
      <c r="L364">
        <v>118040</v>
      </c>
      <c r="M364">
        <v>34004</v>
      </c>
      <c r="N364">
        <v>17305</v>
      </c>
      <c r="O364">
        <v>34004</v>
      </c>
      <c r="P364">
        <v>0</v>
      </c>
      <c r="Q364" t="s">
        <v>222</v>
      </c>
      <c r="R364">
        <v>1549628406</v>
      </c>
      <c r="S364" t="s">
        <v>39</v>
      </c>
      <c r="T364" t="s">
        <v>72</v>
      </c>
      <c r="U364" t="s">
        <v>27</v>
      </c>
      <c r="W364">
        <f t="shared" si="16"/>
        <v>38</v>
      </c>
      <c r="X364">
        <f t="shared" si="18"/>
        <v>769803</v>
      </c>
      <c r="Y364">
        <f t="shared" si="17"/>
        <v>6</v>
      </c>
    </row>
    <row r="365" spans="1:25">
      <c r="A365">
        <v>19835383</v>
      </c>
      <c r="B365" t="s">
        <v>48</v>
      </c>
      <c r="C365" t="s">
        <v>49</v>
      </c>
      <c r="D365" t="s">
        <v>34</v>
      </c>
      <c r="E365" t="s">
        <v>50</v>
      </c>
      <c r="F365" t="s">
        <v>51</v>
      </c>
      <c r="G365">
        <v>29452</v>
      </c>
      <c r="H365" t="s">
        <v>37</v>
      </c>
      <c r="I365">
        <v>2</v>
      </c>
      <c r="J365">
        <v>299505</v>
      </c>
      <c r="K365">
        <v>70</v>
      </c>
      <c r="L365">
        <v>118040</v>
      </c>
      <c r="M365">
        <v>34004</v>
      </c>
      <c r="N365">
        <v>17305</v>
      </c>
      <c r="O365" t="s">
        <v>27</v>
      </c>
      <c r="P365">
        <v>0</v>
      </c>
      <c r="Q365" t="s">
        <v>43</v>
      </c>
      <c r="R365">
        <v>1549628406</v>
      </c>
      <c r="S365" t="s">
        <v>39</v>
      </c>
      <c r="T365" t="s">
        <v>72</v>
      </c>
      <c r="U365" t="s">
        <v>27</v>
      </c>
      <c r="W365">
        <f t="shared" si="16"/>
        <v>38</v>
      </c>
      <c r="X365">
        <f t="shared" si="18"/>
        <v>769803</v>
      </c>
      <c r="Y365">
        <f t="shared" si="17"/>
        <v>6</v>
      </c>
    </row>
    <row r="366" spans="1:25">
      <c r="A366">
        <v>19835386</v>
      </c>
      <c r="B366" t="s">
        <v>89</v>
      </c>
      <c r="C366" t="s">
        <v>49</v>
      </c>
      <c r="D366" t="s">
        <v>34</v>
      </c>
      <c r="E366" t="s">
        <v>86</v>
      </c>
      <c r="F366" t="s">
        <v>87</v>
      </c>
      <c r="G366">
        <v>44476</v>
      </c>
      <c r="H366" t="s">
        <v>37</v>
      </c>
      <c r="I366">
        <v>2</v>
      </c>
      <c r="J366">
        <v>299505</v>
      </c>
      <c r="K366">
        <v>70</v>
      </c>
      <c r="L366">
        <v>118040</v>
      </c>
      <c r="M366">
        <v>34004</v>
      </c>
      <c r="N366">
        <v>17305</v>
      </c>
      <c r="O366" t="s">
        <v>27</v>
      </c>
      <c r="P366">
        <v>0</v>
      </c>
      <c r="Q366" t="s">
        <v>43</v>
      </c>
      <c r="R366">
        <v>1549628423</v>
      </c>
      <c r="S366" t="s">
        <v>39</v>
      </c>
      <c r="T366" t="s">
        <v>72</v>
      </c>
      <c r="U366" t="s">
        <v>27</v>
      </c>
      <c r="W366">
        <f t="shared" si="16"/>
        <v>38</v>
      </c>
      <c r="X366">
        <f t="shared" si="18"/>
        <v>769820</v>
      </c>
      <c r="Y366">
        <f t="shared" si="17"/>
        <v>6</v>
      </c>
    </row>
    <row r="367" spans="1:25">
      <c r="A367">
        <v>19835387</v>
      </c>
      <c r="B367" t="s">
        <v>89</v>
      </c>
      <c r="C367" t="s">
        <v>49</v>
      </c>
      <c r="D367" t="s">
        <v>34</v>
      </c>
      <c r="E367" t="s">
        <v>86</v>
      </c>
      <c r="F367" t="s">
        <v>87</v>
      </c>
      <c r="G367">
        <v>44478</v>
      </c>
      <c r="H367" t="s">
        <v>37</v>
      </c>
      <c r="I367">
        <v>2</v>
      </c>
      <c r="J367">
        <v>299505</v>
      </c>
      <c r="K367">
        <v>70</v>
      </c>
      <c r="L367">
        <v>118040</v>
      </c>
      <c r="M367">
        <v>34004</v>
      </c>
      <c r="N367">
        <v>17305</v>
      </c>
      <c r="O367" t="s">
        <v>27</v>
      </c>
      <c r="P367">
        <v>0</v>
      </c>
      <c r="Q367" t="s">
        <v>43</v>
      </c>
      <c r="R367">
        <v>1549628437</v>
      </c>
      <c r="S367" t="s">
        <v>39</v>
      </c>
      <c r="T367" t="s">
        <v>72</v>
      </c>
      <c r="U367" t="s">
        <v>27</v>
      </c>
      <c r="W367">
        <f t="shared" si="16"/>
        <v>38</v>
      </c>
      <c r="X367">
        <f t="shared" si="18"/>
        <v>769834</v>
      </c>
      <c r="Y367">
        <f t="shared" si="17"/>
        <v>6</v>
      </c>
    </row>
    <row r="368" spans="1:25">
      <c r="A368">
        <v>19835392</v>
      </c>
      <c r="B368" t="s">
        <v>89</v>
      </c>
      <c r="C368" t="s">
        <v>49</v>
      </c>
      <c r="D368" t="s">
        <v>34</v>
      </c>
      <c r="E368" t="s">
        <v>86</v>
      </c>
      <c r="F368" t="s">
        <v>87</v>
      </c>
      <c r="G368">
        <v>44480</v>
      </c>
      <c r="H368" t="s">
        <v>37</v>
      </c>
      <c r="I368">
        <v>2</v>
      </c>
      <c r="J368">
        <v>299505</v>
      </c>
      <c r="K368">
        <v>70</v>
      </c>
      <c r="L368">
        <v>118040</v>
      </c>
      <c r="M368">
        <v>34004</v>
      </c>
      <c r="N368">
        <v>17305</v>
      </c>
      <c r="O368" t="s">
        <v>27</v>
      </c>
      <c r="P368">
        <v>0</v>
      </c>
      <c r="Q368" t="s">
        <v>43</v>
      </c>
      <c r="R368">
        <v>1549628442</v>
      </c>
      <c r="S368" t="s">
        <v>39</v>
      </c>
      <c r="T368" t="s">
        <v>72</v>
      </c>
      <c r="U368" t="s">
        <v>27</v>
      </c>
      <c r="W368">
        <f t="shared" si="16"/>
        <v>38</v>
      </c>
      <c r="X368">
        <f t="shared" si="18"/>
        <v>769839</v>
      </c>
      <c r="Y368">
        <f t="shared" si="17"/>
        <v>6</v>
      </c>
    </row>
    <row r="369" spans="1:25">
      <c r="A369">
        <v>19835394</v>
      </c>
      <c r="B369" t="s">
        <v>48</v>
      </c>
      <c r="C369" t="s">
        <v>49</v>
      </c>
      <c r="D369" t="s">
        <v>34</v>
      </c>
      <c r="E369" t="s">
        <v>50</v>
      </c>
      <c r="F369" t="s">
        <v>51</v>
      </c>
      <c r="G369">
        <v>29452</v>
      </c>
      <c r="H369" t="s">
        <v>37</v>
      </c>
      <c r="I369">
        <v>2</v>
      </c>
      <c r="J369">
        <v>299505</v>
      </c>
      <c r="K369">
        <v>70</v>
      </c>
      <c r="L369">
        <v>118040</v>
      </c>
      <c r="M369">
        <v>34004</v>
      </c>
      <c r="N369">
        <v>17305</v>
      </c>
      <c r="O369" t="s">
        <v>27</v>
      </c>
      <c r="P369">
        <v>0</v>
      </c>
      <c r="Q369" t="s">
        <v>43</v>
      </c>
      <c r="R369">
        <v>1549628451</v>
      </c>
      <c r="S369" t="s">
        <v>39</v>
      </c>
      <c r="T369" t="s">
        <v>72</v>
      </c>
      <c r="U369" t="s">
        <v>27</v>
      </c>
      <c r="W369">
        <f t="shared" si="16"/>
        <v>38</v>
      </c>
      <c r="X369">
        <f t="shared" si="18"/>
        <v>769848</v>
      </c>
      <c r="Y369">
        <f t="shared" si="17"/>
        <v>6</v>
      </c>
    </row>
    <row r="370" spans="1:25">
      <c r="A370">
        <v>19835396</v>
      </c>
      <c r="B370" t="s">
        <v>48</v>
      </c>
      <c r="C370" t="s">
        <v>49</v>
      </c>
      <c r="D370" t="s">
        <v>34</v>
      </c>
      <c r="E370" t="s">
        <v>50</v>
      </c>
      <c r="F370" t="s">
        <v>51</v>
      </c>
      <c r="G370">
        <v>29452</v>
      </c>
      <c r="H370" t="s">
        <v>37</v>
      </c>
      <c r="I370">
        <v>2</v>
      </c>
      <c r="J370">
        <v>299505</v>
      </c>
      <c r="K370">
        <v>70</v>
      </c>
      <c r="L370">
        <v>118040</v>
      </c>
      <c r="M370">
        <v>34004</v>
      </c>
      <c r="N370">
        <v>17305</v>
      </c>
      <c r="O370" t="s">
        <v>27</v>
      </c>
      <c r="P370">
        <v>0</v>
      </c>
      <c r="Q370" t="s">
        <v>43</v>
      </c>
      <c r="R370">
        <v>1549628454</v>
      </c>
      <c r="S370" t="s">
        <v>39</v>
      </c>
      <c r="T370" t="s">
        <v>72</v>
      </c>
      <c r="U370" t="s">
        <v>27</v>
      </c>
      <c r="W370">
        <f t="shared" si="16"/>
        <v>38</v>
      </c>
      <c r="X370">
        <f t="shared" si="18"/>
        <v>769851</v>
      </c>
      <c r="Y370">
        <f t="shared" si="17"/>
        <v>6</v>
      </c>
    </row>
    <row r="371" spans="1:25">
      <c r="A371">
        <v>19835397</v>
      </c>
      <c r="B371" t="s">
        <v>48</v>
      </c>
      <c r="C371" t="s">
        <v>49</v>
      </c>
      <c r="D371" t="s">
        <v>34</v>
      </c>
      <c r="E371" t="s">
        <v>50</v>
      </c>
      <c r="F371" t="s">
        <v>51</v>
      </c>
      <c r="G371">
        <v>29452</v>
      </c>
      <c r="H371" t="s">
        <v>37</v>
      </c>
      <c r="I371">
        <v>2</v>
      </c>
      <c r="J371">
        <v>299505</v>
      </c>
      <c r="K371">
        <v>70</v>
      </c>
      <c r="L371">
        <v>118040</v>
      </c>
      <c r="M371">
        <v>34004</v>
      </c>
      <c r="N371">
        <v>17305</v>
      </c>
      <c r="O371" t="s">
        <v>27</v>
      </c>
      <c r="P371">
        <v>0</v>
      </c>
      <c r="Q371" t="s">
        <v>43</v>
      </c>
      <c r="R371">
        <v>1549628461</v>
      </c>
      <c r="S371" t="s">
        <v>39</v>
      </c>
      <c r="T371" t="s">
        <v>72</v>
      </c>
      <c r="U371" t="s">
        <v>27</v>
      </c>
      <c r="W371">
        <f t="shared" si="16"/>
        <v>38</v>
      </c>
      <c r="X371">
        <f t="shared" si="18"/>
        <v>769858</v>
      </c>
      <c r="Y371">
        <f t="shared" si="17"/>
        <v>6</v>
      </c>
    </row>
    <row r="372" spans="1:25">
      <c r="A372">
        <v>19835425</v>
      </c>
      <c r="B372" t="s">
        <v>80</v>
      </c>
      <c r="C372" t="s">
        <v>49</v>
      </c>
      <c r="D372" t="s">
        <v>81</v>
      </c>
      <c r="E372" t="s">
        <v>82</v>
      </c>
      <c r="F372" t="s">
        <v>83</v>
      </c>
      <c r="G372">
        <v>129341</v>
      </c>
      <c r="H372" t="s">
        <v>26</v>
      </c>
      <c r="I372">
        <v>2</v>
      </c>
      <c r="J372">
        <v>299505</v>
      </c>
      <c r="K372">
        <v>70</v>
      </c>
      <c r="L372">
        <v>118040</v>
      </c>
      <c r="M372">
        <v>34004</v>
      </c>
      <c r="N372">
        <v>17305</v>
      </c>
      <c r="O372" t="s">
        <v>27</v>
      </c>
      <c r="P372">
        <v>0</v>
      </c>
      <c r="Q372" t="s">
        <v>223</v>
      </c>
      <c r="R372">
        <v>1549628671</v>
      </c>
      <c r="S372" t="s">
        <v>39</v>
      </c>
      <c r="T372" t="s">
        <v>72</v>
      </c>
      <c r="U372" t="s">
        <v>27</v>
      </c>
      <c r="W372">
        <f t="shared" si="16"/>
        <v>38</v>
      </c>
      <c r="X372">
        <f t="shared" si="18"/>
        <v>770068</v>
      </c>
      <c r="Y372">
        <f t="shared" si="17"/>
        <v>6</v>
      </c>
    </row>
    <row r="373" spans="1:25">
      <c r="A373">
        <v>19835426</v>
      </c>
      <c r="B373" t="s">
        <v>85</v>
      </c>
      <c r="C373" t="s">
        <v>49</v>
      </c>
      <c r="D373" t="s">
        <v>23</v>
      </c>
      <c r="E373" t="s">
        <v>86</v>
      </c>
      <c r="F373" t="s">
        <v>87</v>
      </c>
      <c r="G373">
        <v>44509</v>
      </c>
      <c r="H373" t="s">
        <v>26</v>
      </c>
      <c r="I373">
        <v>2</v>
      </c>
      <c r="J373">
        <v>299505</v>
      </c>
      <c r="K373">
        <v>70</v>
      </c>
      <c r="L373">
        <v>118040</v>
      </c>
      <c r="M373">
        <v>34004</v>
      </c>
      <c r="N373">
        <v>17305</v>
      </c>
      <c r="O373" t="s">
        <v>27</v>
      </c>
      <c r="P373">
        <v>0</v>
      </c>
      <c r="Q373" t="s">
        <v>155</v>
      </c>
      <c r="R373">
        <v>1549628671</v>
      </c>
      <c r="S373" t="s">
        <v>39</v>
      </c>
      <c r="T373" t="s">
        <v>72</v>
      </c>
      <c r="U373" t="s">
        <v>27</v>
      </c>
      <c r="W373">
        <f t="shared" si="16"/>
        <v>38</v>
      </c>
      <c r="X373">
        <f t="shared" si="18"/>
        <v>770068</v>
      </c>
      <c r="Y373">
        <f t="shared" si="17"/>
        <v>6</v>
      </c>
    </row>
    <row r="374" spans="1:25">
      <c r="A374">
        <v>19835427</v>
      </c>
      <c r="B374" t="s">
        <v>110</v>
      </c>
      <c r="C374" t="s">
        <v>49</v>
      </c>
      <c r="D374" t="s">
        <v>23</v>
      </c>
      <c r="E374" t="s">
        <v>111</v>
      </c>
      <c r="F374" t="s">
        <v>112</v>
      </c>
      <c r="G374">
        <v>117</v>
      </c>
      <c r="H374" t="s">
        <v>26</v>
      </c>
      <c r="I374">
        <v>2</v>
      </c>
      <c r="J374">
        <v>299505</v>
      </c>
      <c r="K374">
        <v>70</v>
      </c>
      <c r="L374">
        <v>118040</v>
      </c>
      <c r="M374">
        <v>34004</v>
      </c>
      <c r="N374">
        <v>17305</v>
      </c>
      <c r="O374">
        <v>34004</v>
      </c>
      <c r="P374">
        <v>0</v>
      </c>
      <c r="Q374" t="s">
        <v>224</v>
      </c>
      <c r="R374">
        <v>1549628671</v>
      </c>
      <c r="S374" t="s">
        <v>39</v>
      </c>
      <c r="T374" t="s">
        <v>72</v>
      </c>
      <c r="U374" t="s">
        <v>27</v>
      </c>
      <c r="W374">
        <f t="shared" si="16"/>
        <v>38</v>
      </c>
      <c r="X374">
        <f t="shared" si="18"/>
        <v>770068</v>
      </c>
      <c r="Y374">
        <f t="shared" si="17"/>
        <v>6</v>
      </c>
    </row>
    <row r="375" spans="1:25">
      <c r="A375">
        <v>19835428</v>
      </c>
      <c r="B375" t="s">
        <v>80</v>
      </c>
      <c r="C375" t="s">
        <v>49</v>
      </c>
      <c r="D375" t="s">
        <v>81</v>
      </c>
      <c r="E375" t="s">
        <v>82</v>
      </c>
      <c r="F375" t="s">
        <v>83</v>
      </c>
      <c r="G375">
        <v>129342</v>
      </c>
      <c r="H375" t="s">
        <v>26</v>
      </c>
      <c r="I375">
        <v>2</v>
      </c>
      <c r="J375">
        <v>299505</v>
      </c>
      <c r="K375">
        <v>70</v>
      </c>
      <c r="L375">
        <v>118040</v>
      </c>
      <c r="M375">
        <v>34004</v>
      </c>
      <c r="N375">
        <v>17305</v>
      </c>
      <c r="O375" t="s">
        <v>27</v>
      </c>
      <c r="P375">
        <v>0</v>
      </c>
      <c r="Q375" t="s">
        <v>225</v>
      </c>
      <c r="R375">
        <v>1549628671</v>
      </c>
      <c r="S375" t="s">
        <v>39</v>
      </c>
      <c r="T375" t="s">
        <v>72</v>
      </c>
      <c r="U375" t="s">
        <v>27</v>
      </c>
      <c r="W375">
        <f t="shared" si="16"/>
        <v>38</v>
      </c>
      <c r="X375">
        <f t="shared" si="18"/>
        <v>770068</v>
      </c>
      <c r="Y375">
        <f t="shared" si="17"/>
        <v>6</v>
      </c>
    </row>
    <row r="376" spans="1:25">
      <c r="A376">
        <v>19835429</v>
      </c>
      <c r="B376" t="s">
        <v>85</v>
      </c>
      <c r="C376" t="s">
        <v>49</v>
      </c>
      <c r="D376" t="s">
        <v>23</v>
      </c>
      <c r="E376" t="s">
        <v>86</v>
      </c>
      <c r="F376" t="s">
        <v>87</v>
      </c>
      <c r="G376">
        <v>44510</v>
      </c>
      <c r="H376" t="s">
        <v>26</v>
      </c>
      <c r="I376">
        <v>2</v>
      </c>
      <c r="J376">
        <v>299505</v>
      </c>
      <c r="K376">
        <v>70</v>
      </c>
      <c r="L376">
        <v>118040</v>
      </c>
      <c r="M376">
        <v>34004</v>
      </c>
      <c r="N376">
        <v>17305</v>
      </c>
      <c r="O376" t="s">
        <v>27</v>
      </c>
      <c r="P376">
        <v>0</v>
      </c>
      <c r="Q376" t="s">
        <v>155</v>
      </c>
      <c r="R376">
        <v>1549628671</v>
      </c>
      <c r="S376" t="s">
        <v>39</v>
      </c>
      <c r="T376" t="s">
        <v>72</v>
      </c>
      <c r="U376" t="s">
        <v>27</v>
      </c>
      <c r="W376">
        <f t="shared" si="16"/>
        <v>38</v>
      </c>
      <c r="X376">
        <f t="shared" si="18"/>
        <v>770068</v>
      </c>
      <c r="Y376">
        <f t="shared" si="17"/>
        <v>6</v>
      </c>
    </row>
    <row r="377" spans="1:25">
      <c r="A377">
        <v>19835430</v>
      </c>
      <c r="B377" t="s">
        <v>110</v>
      </c>
      <c r="C377" t="s">
        <v>49</v>
      </c>
      <c r="D377" t="s">
        <v>23</v>
      </c>
      <c r="E377" t="s">
        <v>111</v>
      </c>
      <c r="F377" t="s">
        <v>112</v>
      </c>
      <c r="G377">
        <v>118</v>
      </c>
      <c r="H377" t="s">
        <v>26</v>
      </c>
      <c r="I377">
        <v>2</v>
      </c>
      <c r="J377">
        <v>299505</v>
      </c>
      <c r="K377">
        <v>70</v>
      </c>
      <c r="L377">
        <v>118040</v>
      </c>
      <c r="M377">
        <v>34004</v>
      </c>
      <c r="N377">
        <v>17305</v>
      </c>
      <c r="O377">
        <v>34004</v>
      </c>
      <c r="P377">
        <v>0</v>
      </c>
      <c r="Q377" t="s">
        <v>226</v>
      </c>
      <c r="R377">
        <v>1549628671</v>
      </c>
      <c r="S377" t="s">
        <v>39</v>
      </c>
      <c r="T377" t="s">
        <v>72</v>
      </c>
      <c r="U377" t="s">
        <v>27</v>
      </c>
      <c r="W377">
        <f t="shared" si="16"/>
        <v>38</v>
      </c>
      <c r="X377">
        <f t="shared" si="18"/>
        <v>770068</v>
      </c>
      <c r="Y377">
        <f t="shared" si="17"/>
        <v>6</v>
      </c>
    </row>
    <row r="378" spans="1:25">
      <c r="A378">
        <v>19835431</v>
      </c>
      <c r="B378" t="s">
        <v>48</v>
      </c>
      <c r="C378" t="s">
        <v>49</v>
      </c>
      <c r="D378" t="s">
        <v>34</v>
      </c>
      <c r="E378" t="s">
        <v>50</v>
      </c>
      <c r="F378" t="s">
        <v>51</v>
      </c>
      <c r="G378">
        <v>29452</v>
      </c>
      <c r="H378" t="s">
        <v>37</v>
      </c>
      <c r="I378">
        <v>2</v>
      </c>
      <c r="J378">
        <v>299505</v>
      </c>
      <c r="K378">
        <v>70</v>
      </c>
      <c r="L378">
        <v>118040</v>
      </c>
      <c r="M378">
        <v>34004</v>
      </c>
      <c r="N378">
        <v>17305</v>
      </c>
      <c r="O378" t="s">
        <v>27</v>
      </c>
      <c r="P378">
        <v>0</v>
      </c>
      <c r="Q378" t="s">
        <v>43</v>
      </c>
      <c r="R378">
        <v>1549628671</v>
      </c>
      <c r="S378" t="s">
        <v>39</v>
      </c>
      <c r="T378" t="s">
        <v>72</v>
      </c>
      <c r="U378" t="s">
        <v>27</v>
      </c>
      <c r="W378">
        <f t="shared" si="16"/>
        <v>38</v>
      </c>
      <c r="X378">
        <f t="shared" si="18"/>
        <v>770068</v>
      </c>
      <c r="Y378">
        <f t="shared" si="17"/>
        <v>6</v>
      </c>
    </row>
    <row r="379" spans="1:25">
      <c r="A379">
        <v>19835437</v>
      </c>
      <c r="B379" t="s">
        <v>80</v>
      </c>
      <c r="C379" t="s">
        <v>49</v>
      </c>
      <c r="D379" t="s">
        <v>81</v>
      </c>
      <c r="E379" t="s">
        <v>82</v>
      </c>
      <c r="F379" t="s">
        <v>83</v>
      </c>
      <c r="G379">
        <v>129343</v>
      </c>
      <c r="H379" t="s">
        <v>26</v>
      </c>
      <c r="I379">
        <v>2</v>
      </c>
      <c r="J379">
        <v>299505</v>
      </c>
      <c r="K379">
        <v>70</v>
      </c>
      <c r="L379">
        <v>118040</v>
      </c>
      <c r="M379">
        <v>34004</v>
      </c>
      <c r="N379">
        <v>17305</v>
      </c>
      <c r="O379" t="s">
        <v>27</v>
      </c>
      <c r="P379">
        <v>0</v>
      </c>
      <c r="Q379" t="s">
        <v>227</v>
      </c>
      <c r="R379">
        <v>1549628743</v>
      </c>
      <c r="S379" t="s">
        <v>39</v>
      </c>
      <c r="T379" t="s">
        <v>72</v>
      </c>
      <c r="U379" t="s">
        <v>27</v>
      </c>
      <c r="W379">
        <f t="shared" si="16"/>
        <v>38</v>
      </c>
      <c r="X379">
        <f t="shared" si="18"/>
        <v>770140</v>
      </c>
      <c r="Y379">
        <f t="shared" si="17"/>
        <v>6</v>
      </c>
    </row>
    <row r="380" spans="1:25">
      <c r="A380">
        <v>19835438</v>
      </c>
      <c r="B380" t="s">
        <v>85</v>
      </c>
      <c r="C380" t="s">
        <v>49</v>
      </c>
      <c r="D380" t="s">
        <v>23</v>
      </c>
      <c r="E380" t="s">
        <v>86</v>
      </c>
      <c r="F380" t="s">
        <v>87</v>
      </c>
      <c r="G380">
        <v>44511</v>
      </c>
      <c r="H380" t="s">
        <v>26</v>
      </c>
      <c r="I380">
        <v>2</v>
      </c>
      <c r="J380">
        <v>299505</v>
      </c>
      <c r="K380">
        <v>70</v>
      </c>
      <c r="L380">
        <v>118040</v>
      </c>
      <c r="M380">
        <v>34004</v>
      </c>
      <c r="N380">
        <v>17305</v>
      </c>
      <c r="O380" t="s">
        <v>27</v>
      </c>
      <c r="P380">
        <v>0</v>
      </c>
      <c r="Q380" t="s">
        <v>155</v>
      </c>
      <c r="R380">
        <v>1549628743</v>
      </c>
      <c r="S380" t="s">
        <v>39</v>
      </c>
      <c r="T380" t="s">
        <v>72</v>
      </c>
      <c r="U380" t="s">
        <v>27</v>
      </c>
      <c r="W380">
        <f t="shared" si="16"/>
        <v>38</v>
      </c>
      <c r="X380">
        <f t="shared" si="18"/>
        <v>770140</v>
      </c>
      <c r="Y380">
        <f t="shared" si="17"/>
        <v>6</v>
      </c>
    </row>
    <row r="381" spans="1:25">
      <c r="A381">
        <v>19835439</v>
      </c>
      <c r="B381" t="s">
        <v>110</v>
      </c>
      <c r="C381" t="s">
        <v>49</v>
      </c>
      <c r="D381" t="s">
        <v>23</v>
      </c>
      <c r="E381" t="s">
        <v>111</v>
      </c>
      <c r="F381" t="s">
        <v>112</v>
      </c>
      <c r="G381">
        <v>119</v>
      </c>
      <c r="H381" t="s">
        <v>26</v>
      </c>
      <c r="I381">
        <v>2</v>
      </c>
      <c r="J381">
        <v>299505</v>
      </c>
      <c r="K381">
        <v>70</v>
      </c>
      <c r="L381">
        <v>118040</v>
      </c>
      <c r="M381">
        <v>34004</v>
      </c>
      <c r="N381">
        <v>17305</v>
      </c>
      <c r="O381">
        <v>34004</v>
      </c>
      <c r="P381">
        <v>0</v>
      </c>
      <c r="Q381" t="s">
        <v>228</v>
      </c>
      <c r="R381">
        <v>1549628743</v>
      </c>
      <c r="S381" t="s">
        <v>39</v>
      </c>
      <c r="T381" t="s">
        <v>72</v>
      </c>
      <c r="U381" t="s">
        <v>27</v>
      </c>
      <c r="W381">
        <f t="shared" si="16"/>
        <v>38</v>
      </c>
      <c r="X381">
        <f t="shared" si="18"/>
        <v>770140</v>
      </c>
      <c r="Y381">
        <f t="shared" si="17"/>
        <v>6</v>
      </c>
    </row>
    <row r="382" spans="1:25">
      <c r="A382">
        <v>19835440</v>
      </c>
      <c r="B382" t="s">
        <v>80</v>
      </c>
      <c r="C382" t="s">
        <v>49</v>
      </c>
      <c r="D382" t="s">
        <v>81</v>
      </c>
      <c r="E382" t="s">
        <v>82</v>
      </c>
      <c r="F382" t="s">
        <v>83</v>
      </c>
      <c r="G382">
        <v>129344</v>
      </c>
      <c r="H382" t="s">
        <v>26</v>
      </c>
      <c r="I382">
        <v>2</v>
      </c>
      <c r="J382">
        <v>299505</v>
      </c>
      <c r="K382">
        <v>70</v>
      </c>
      <c r="L382">
        <v>118040</v>
      </c>
      <c r="M382">
        <v>34004</v>
      </c>
      <c r="N382">
        <v>17305</v>
      </c>
      <c r="O382" t="s">
        <v>27</v>
      </c>
      <c r="P382">
        <v>0</v>
      </c>
      <c r="Q382" t="s">
        <v>229</v>
      </c>
      <c r="R382">
        <v>1549628743</v>
      </c>
      <c r="S382" t="s">
        <v>39</v>
      </c>
      <c r="T382" t="s">
        <v>72</v>
      </c>
      <c r="U382" t="s">
        <v>27</v>
      </c>
      <c r="W382">
        <f t="shared" si="16"/>
        <v>38</v>
      </c>
      <c r="X382">
        <f t="shared" si="18"/>
        <v>770140</v>
      </c>
      <c r="Y382">
        <f t="shared" si="17"/>
        <v>6</v>
      </c>
    </row>
    <row r="383" spans="1:25">
      <c r="A383">
        <v>19835441</v>
      </c>
      <c r="B383" t="s">
        <v>85</v>
      </c>
      <c r="C383" t="s">
        <v>49</v>
      </c>
      <c r="D383" t="s">
        <v>23</v>
      </c>
      <c r="E383" t="s">
        <v>86</v>
      </c>
      <c r="F383" t="s">
        <v>87</v>
      </c>
      <c r="G383">
        <v>44512</v>
      </c>
      <c r="H383" t="s">
        <v>26</v>
      </c>
      <c r="I383">
        <v>2</v>
      </c>
      <c r="J383">
        <v>299505</v>
      </c>
      <c r="K383">
        <v>70</v>
      </c>
      <c r="L383">
        <v>118040</v>
      </c>
      <c r="M383">
        <v>34004</v>
      </c>
      <c r="N383">
        <v>17305</v>
      </c>
      <c r="O383" t="s">
        <v>27</v>
      </c>
      <c r="P383">
        <v>0</v>
      </c>
      <c r="Q383" t="s">
        <v>155</v>
      </c>
      <c r="R383">
        <v>1549628743</v>
      </c>
      <c r="S383" t="s">
        <v>39</v>
      </c>
      <c r="T383" t="s">
        <v>72</v>
      </c>
      <c r="U383" t="s">
        <v>27</v>
      </c>
      <c r="W383">
        <f t="shared" si="16"/>
        <v>38</v>
      </c>
      <c r="X383">
        <f t="shared" si="18"/>
        <v>770140</v>
      </c>
      <c r="Y383">
        <f t="shared" si="17"/>
        <v>6</v>
      </c>
    </row>
    <row r="384" spans="1:25">
      <c r="A384">
        <v>19835442</v>
      </c>
      <c r="B384" t="s">
        <v>110</v>
      </c>
      <c r="C384" t="s">
        <v>49</v>
      </c>
      <c r="D384" t="s">
        <v>23</v>
      </c>
      <c r="E384" t="s">
        <v>111</v>
      </c>
      <c r="F384" t="s">
        <v>112</v>
      </c>
      <c r="G384">
        <v>120</v>
      </c>
      <c r="H384" t="s">
        <v>26</v>
      </c>
      <c r="I384">
        <v>2</v>
      </c>
      <c r="J384">
        <v>299505</v>
      </c>
      <c r="K384">
        <v>70</v>
      </c>
      <c r="L384">
        <v>118040</v>
      </c>
      <c r="M384">
        <v>34004</v>
      </c>
      <c r="N384">
        <v>17305</v>
      </c>
      <c r="O384">
        <v>34004</v>
      </c>
      <c r="P384">
        <v>0</v>
      </c>
      <c r="Q384" t="s">
        <v>230</v>
      </c>
      <c r="R384">
        <v>1549628743</v>
      </c>
      <c r="S384" t="s">
        <v>39</v>
      </c>
      <c r="T384" t="s">
        <v>72</v>
      </c>
      <c r="U384" t="s">
        <v>27</v>
      </c>
      <c r="W384">
        <f t="shared" si="16"/>
        <v>38</v>
      </c>
      <c r="X384">
        <f t="shared" si="18"/>
        <v>770140</v>
      </c>
      <c r="Y384">
        <f t="shared" si="17"/>
        <v>6</v>
      </c>
    </row>
    <row r="385" spans="1:25">
      <c r="A385">
        <v>19835443</v>
      </c>
      <c r="B385" t="s">
        <v>48</v>
      </c>
      <c r="C385" t="s">
        <v>49</v>
      </c>
      <c r="D385" t="s">
        <v>34</v>
      </c>
      <c r="E385" t="s">
        <v>50</v>
      </c>
      <c r="F385" t="s">
        <v>51</v>
      </c>
      <c r="G385">
        <v>29452</v>
      </c>
      <c r="H385" t="s">
        <v>37</v>
      </c>
      <c r="I385">
        <v>2</v>
      </c>
      <c r="J385">
        <v>299505</v>
      </c>
      <c r="K385">
        <v>70</v>
      </c>
      <c r="L385">
        <v>118040</v>
      </c>
      <c r="M385">
        <v>34004</v>
      </c>
      <c r="N385">
        <v>17305</v>
      </c>
      <c r="O385" t="s">
        <v>27</v>
      </c>
      <c r="P385">
        <v>0</v>
      </c>
      <c r="Q385" t="s">
        <v>43</v>
      </c>
      <c r="R385">
        <v>1549628744</v>
      </c>
      <c r="S385" t="s">
        <v>39</v>
      </c>
      <c r="T385" t="s">
        <v>72</v>
      </c>
      <c r="U385" t="s">
        <v>27</v>
      </c>
      <c r="W385">
        <f t="shared" si="16"/>
        <v>38</v>
      </c>
      <c r="X385">
        <f t="shared" si="18"/>
        <v>770141</v>
      </c>
      <c r="Y385">
        <f t="shared" si="17"/>
        <v>6</v>
      </c>
    </row>
    <row r="386" spans="1:25">
      <c r="A386">
        <v>19835446</v>
      </c>
      <c r="B386" t="s">
        <v>80</v>
      </c>
      <c r="C386" t="s">
        <v>49</v>
      </c>
      <c r="D386" t="s">
        <v>81</v>
      </c>
      <c r="E386" t="s">
        <v>82</v>
      </c>
      <c r="F386" t="s">
        <v>83</v>
      </c>
      <c r="G386">
        <v>129345</v>
      </c>
      <c r="H386" t="s">
        <v>26</v>
      </c>
      <c r="I386">
        <v>2</v>
      </c>
      <c r="J386">
        <v>299505</v>
      </c>
      <c r="K386">
        <v>70</v>
      </c>
      <c r="L386">
        <v>118040</v>
      </c>
      <c r="M386">
        <v>34004</v>
      </c>
      <c r="N386">
        <v>17305</v>
      </c>
      <c r="O386" t="s">
        <v>27</v>
      </c>
      <c r="P386">
        <v>0</v>
      </c>
      <c r="Q386" t="s">
        <v>231</v>
      </c>
      <c r="R386">
        <v>1549628764</v>
      </c>
      <c r="S386" t="s">
        <v>39</v>
      </c>
      <c r="T386" t="s">
        <v>72</v>
      </c>
      <c r="U386" t="s">
        <v>27</v>
      </c>
      <c r="W386">
        <f t="shared" si="16"/>
        <v>38</v>
      </c>
      <c r="X386">
        <f t="shared" si="18"/>
        <v>770161</v>
      </c>
      <c r="Y386">
        <f t="shared" si="17"/>
        <v>6</v>
      </c>
    </row>
    <row r="387" spans="1:25">
      <c r="A387">
        <v>19835447</v>
      </c>
      <c r="B387" t="s">
        <v>85</v>
      </c>
      <c r="C387" t="s">
        <v>49</v>
      </c>
      <c r="D387" t="s">
        <v>23</v>
      </c>
      <c r="E387" t="s">
        <v>86</v>
      </c>
      <c r="F387" t="s">
        <v>87</v>
      </c>
      <c r="G387">
        <v>44513</v>
      </c>
      <c r="H387" t="s">
        <v>26</v>
      </c>
      <c r="I387">
        <v>2</v>
      </c>
      <c r="J387">
        <v>299505</v>
      </c>
      <c r="K387">
        <v>70</v>
      </c>
      <c r="L387">
        <v>118040</v>
      </c>
      <c r="M387">
        <v>34004</v>
      </c>
      <c r="N387">
        <v>17305</v>
      </c>
      <c r="O387" t="s">
        <v>27</v>
      </c>
      <c r="P387">
        <v>0</v>
      </c>
      <c r="Q387" t="s">
        <v>155</v>
      </c>
      <c r="R387">
        <v>1549628764</v>
      </c>
      <c r="S387" t="s">
        <v>39</v>
      </c>
      <c r="T387" t="s">
        <v>72</v>
      </c>
      <c r="U387" t="s">
        <v>27</v>
      </c>
      <c r="W387">
        <f t="shared" ref="W387:W450" si="19">INT(X387/$X$2275*64+30)</f>
        <v>38</v>
      </c>
      <c r="X387">
        <f t="shared" si="18"/>
        <v>770161</v>
      </c>
      <c r="Y387">
        <f t="shared" ref="Y387:Y450" si="20">INT(W387/7)+1</f>
        <v>6</v>
      </c>
    </row>
    <row r="388" spans="1:25">
      <c r="A388">
        <v>19835448</v>
      </c>
      <c r="B388" t="s">
        <v>110</v>
      </c>
      <c r="C388" t="s">
        <v>49</v>
      </c>
      <c r="D388" t="s">
        <v>23</v>
      </c>
      <c r="E388" t="s">
        <v>111</v>
      </c>
      <c r="F388" t="s">
        <v>112</v>
      </c>
      <c r="G388">
        <v>121</v>
      </c>
      <c r="H388" t="s">
        <v>26</v>
      </c>
      <c r="I388">
        <v>2</v>
      </c>
      <c r="J388">
        <v>299505</v>
      </c>
      <c r="K388">
        <v>70</v>
      </c>
      <c r="L388">
        <v>118040</v>
      </c>
      <c r="M388">
        <v>34004</v>
      </c>
      <c r="N388">
        <v>17305</v>
      </c>
      <c r="O388">
        <v>34004</v>
      </c>
      <c r="P388">
        <v>0</v>
      </c>
      <c r="Q388" t="s">
        <v>232</v>
      </c>
      <c r="R388">
        <v>1549628764</v>
      </c>
      <c r="S388" t="s">
        <v>39</v>
      </c>
      <c r="T388" t="s">
        <v>72</v>
      </c>
      <c r="U388" t="s">
        <v>27</v>
      </c>
      <c r="W388">
        <f t="shared" si="19"/>
        <v>38</v>
      </c>
      <c r="X388">
        <f t="shared" ref="X388:X451" si="21">R388-$R$2</f>
        <v>770161</v>
      </c>
      <c r="Y388">
        <f t="shared" si="20"/>
        <v>6</v>
      </c>
    </row>
    <row r="389" spans="1:25">
      <c r="A389">
        <v>19835449</v>
      </c>
      <c r="B389" t="s">
        <v>80</v>
      </c>
      <c r="C389" t="s">
        <v>49</v>
      </c>
      <c r="D389" t="s">
        <v>81</v>
      </c>
      <c r="E389" t="s">
        <v>82</v>
      </c>
      <c r="F389" t="s">
        <v>83</v>
      </c>
      <c r="G389">
        <v>129346</v>
      </c>
      <c r="H389" t="s">
        <v>26</v>
      </c>
      <c r="I389">
        <v>2</v>
      </c>
      <c r="J389">
        <v>299505</v>
      </c>
      <c r="K389">
        <v>70</v>
      </c>
      <c r="L389">
        <v>118040</v>
      </c>
      <c r="M389">
        <v>34004</v>
      </c>
      <c r="N389">
        <v>17305</v>
      </c>
      <c r="O389" t="s">
        <v>27</v>
      </c>
      <c r="P389">
        <v>0</v>
      </c>
      <c r="Q389" t="s">
        <v>233</v>
      </c>
      <c r="R389">
        <v>1549628764</v>
      </c>
      <c r="S389" t="s">
        <v>39</v>
      </c>
      <c r="T389" t="s">
        <v>72</v>
      </c>
      <c r="U389" t="s">
        <v>27</v>
      </c>
      <c r="W389">
        <f t="shared" si="19"/>
        <v>38</v>
      </c>
      <c r="X389">
        <f t="shared" si="21"/>
        <v>770161</v>
      </c>
      <c r="Y389">
        <f t="shared" si="20"/>
        <v>6</v>
      </c>
    </row>
    <row r="390" spans="1:25">
      <c r="A390">
        <v>19835450</v>
      </c>
      <c r="B390" t="s">
        <v>85</v>
      </c>
      <c r="C390" t="s">
        <v>49</v>
      </c>
      <c r="D390" t="s">
        <v>23</v>
      </c>
      <c r="E390" t="s">
        <v>86</v>
      </c>
      <c r="F390" t="s">
        <v>87</v>
      </c>
      <c r="G390">
        <v>44514</v>
      </c>
      <c r="H390" t="s">
        <v>26</v>
      </c>
      <c r="I390">
        <v>2</v>
      </c>
      <c r="J390">
        <v>299505</v>
      </c>
      <c r="K390">
        <v>70</v>
      </c>
      <c r="L390">
        <v>118040</v>
      </c>
      <c r="M390">
        <v>34004</v>
      </c>
      <c r="N390">
        <v>17305</v>
      </c>
      <c r="O390" t="s">
        <v>27</v>
      </c>
      <c r="P390">
        <v>0</v>
      </c>
      <c r="Q390" t="s">
        <v>155</v>
      </c>
      <c r="R390">
        <v>1549628764</v>
      </c>
      <c r="S390" t="s">
        <v>39</v>
      </c>
      <c r="T390" t="s">
        <v>72</v>
      </c>
      <c r="U390" t="s">
        <v>27</v>
      </c>
      <c r="W390">
        <f t="shared" si="19"/>
        <v>38</v>
      </c>
      <c r="X390">
        <f t="shared" si="21"/>
        <v>770161</v>
      </c>
      <c r="Y390">
        <f t="shared" si="20"/>
        <v>6</v>
      </c>
    </row>
    <row r="391" spans="1:25">
      <c r="A391">
        <v>19835451</v>
      </c>
      <c r="B391" t="s">
        <v>110</v>
      </c>
      <c r="C391" t="s">
        <v>49</v>
      </c>
      <c r="D391" t="s">
        <v>23</v>
      </c>
      <c r="E391" t="s">
        <v>111</v>
      </c>
      <c r="F391" t="s">
        <v>112</v>
      </c>
      <c r="G391">
        <v>122</v>
      </c>
      <c r="H391" t="s">
        <v>26</v>
      </c>
      <c r="I391">
        <v>2</v>
      </c>
      <c r="J391">
        <v>299505</v>
      </c>
      <c r="K391">
        <v>70</v>
      </c>
      <c r="L391">
        <v>118040</v>
      </c>
      <c r="M391">
        <v>34004</v>
      </c>
      <c r="N391">
        <v>17305</v>
      </c>
      <c r="O391">
        <v>34004</v>
      </c>
      <c r="P391">
        <v>0</v>
      </c>
      <c r="Q391" t="s">
        <v>234</v>
      </c>
      <c r="R391">
        <v>1549628764</v>
      </c>
      <c r="S391" t="s">
        <v>39</v>
      </c>
      <c r="T391" t="s">
        <v>72</v>
      </c>
      <c r="U391" t="s">
        <v>27</v>
      </c>
      <c r="W391">
        <f t="shared" si="19"/>
        <v>38</v>
      </c>
      <c r="X391">
        <f t="shared" si="21"/>
        <v>770161</v>
      </c>
      <c r="Y391">
        <f t="shared" si="20"/>
        <v>6</v>
      </c>
    </row>
    <row r="392" spans="1:25">
      <c r="A392">
        <v>19835452</v>
      </c>
      <c r="B392" t="s">
        <v>48</v>
      </c>
      <c r="C392" t="s">
        <v>49</v>
      </c>
      <c r="D392" t="s">
        <v>34</v>
      </c>
      <c r="E392" t="s">
        <v>50</v>
      </c>
      <c r="F392" t="s">
        <v>51</v>
      </c>
      <c r="G392">
        <v>29452</v>
      </c>
      <c r="H392" t="s">
        <v>37</v>
      </c>
      <c r="I392">
        <v>2</v>
      </c>
      <c r="J392">
        <v>299505</v>
      </c>
      <c r="K392">
        <v>70</v>
      </c>
      <c r="L392">
        <v>118040</v>
      </c>
      <c r="M392">
        <v>34004</v>
      </c>
      <c r="N392">
        <v>17305</v>
      </c>
      <c r="O392" t="s">
        <v>27</v>
      </c>
      <c r="P392">
        <v>0</v>
      </c>
      <c r="Q392" t="s">
        <v>43</v>
      </c>
      <c r="R392">
        <v>1549628765</v>
      </c>
      <c r="S392" t="s">
        <v>39</v>
      </c>
      <c r="T392" t="s">
        <v>72</v>
      </c>
      <c r="U392" t="s">
        <v>27</v>
      </c>
      <c r="W392">
        <f t="shared" si="19"/>
        <v>38</v>
      </c>
      <c r="X392">
        <f t="shared" si="21"/>
        <v>770162</v>
      </c>
      <c r="Y392">
        <f t="shared" si="20"/>
        <v>6</v>
      </c>
    </row>
    <row r="393" spans="1:25">
      <c r="A393">
        <v>19835454</v>
      </c>
      <c r="B393" t="s">
        <v>80</v>
      </c>
      <c r="C393" t="s">
        <v>49</v>
      </c>
      <c r="D393" t="s">
        <v>81</v>
      </c>
      <c r="E393" t="s">
        <v>82</v>
      </c>
      <c r="F393" t="s">
        <v>83</v>
      </c>
      <c r="G393">
        <v>129347</v>
      </c>
      <c r="H393" t="s">
        <v>26</v>
      </c>
      <c r="I393">
        <v>2</v>
      </c>
      <c r="J393">
        <v>299505</v>
      </c>
      <c r="K393">
        <v>70</v>
      </c>
      <c r="L393">
        <v>118040</v>
      </c>
      <c r="M393">
        <v>34004</v>
      </c>
      <c r="N393">
        <v>17305</v>
      </c>
      <c r="O393" t="s">
        <v>27</v>
      </c>
      <c r="P393">
        <v>0</v>
      </c>
      <c r="Q393" t="s">
        <v>235</v>
      </c>
      <c r="R393">
        <v>1549628784</v>
      </c>
      <c r="S393" t="s">
        <v>39</v>
      </c>
      <c r="T393" t="s">
        <v>72</v>
      </c>
      <c r="U393" t="s">
        <v>27</v>
      </c>
      <c r="W393">
        <f t="shared" si="19"/>
        <v>38</v>
      </c>
      <c r="X393">
        <f t="shared" si="21"/>
        <v>770181</v>
      </c>
      <c r="Y393">
        <f t="shared" si="20"/>
        <v>6</v>
      </c>
    </row>
    <row r="394" spans="1:25">
      <c r="A394">
        <v>19835455</v>
      </c>
      <c r="B394" t="s">
        <v>85</v>
      </c>
      <c r="C394" t="s">
        <v>49</v>
      </c>
      <c r="D394" t="s">
        <v>23</v>
      </c>
      <c r="E394" t="s">
        <v>86</v>
      </c>
      <c r="F394" t="s">
        <v>87</v>
      </c>
      <c r="G394">
        <v>44515</v>
      </c>
      <c r="H394" t="s">
        <v>26</v>
      </c>
      <c r="I394">
        <v>2</v>
      </c>
      <c r="J394">
        <v>299505</v>
      </c>
      <c r="K394">
        <v>70</v>
      </c>
      <c r="L394">
        <v>118040</v>
      </c>
      <c r="M394">
        <v>34004</v>
      </c>
      <c r="N394">
        <v>17305</v>
      </c>
      <c r="O394" t="s">
        <v>27</v>
      </c>
      <c r="P394">
        <v>0</v>
      </c>
      <c r="Q394" t="s">
        <v>155</v>
      </c>
      <c r="R394">
        <v>1549628784</v>
      </c>
      <c r="S394" t="s">
        <v>39</v>
      </c>
      <c r="T394" t="s">
        <v>72</v>
      </c>
      <c r="U394" t="s">
        <v>27</v>
      </c>
      <c r="W394">
        <f t="shared" si="19"/>
        <v>38</v>
      </c>
      <c r="X394">
        <f t="shared" si="21"/>
        <v>770181</v>
      </c>
      <c r="Y394">
        <f t="shared" si="20"/>
        <v>6</v>
      </c>
    </row>
    <row r="395" spans="1:25">
      <c r="A395">
        <v>19835456</v>
      </c>
      <c r="B395" t="s">
        <v>110</v>
      </c>
      <c r="C395" t="s">
        <v>49</v>
      </c>
      <c r="D395" t="s">
        <v>23</v>
      </c>
      <c r="E395" t="s">
        <v>111</v>
      </c>
      <c r="F395" t="s">
        <v>112</v>
      </c>
      <c r="G395">
        <v>123</v>
      </c>
      <c r="H395" t="s">
        <v>26</v>
      </c>
      <c r="I395">
        <v>2</v>
      </c>
      <c r="J395">
        <v>299505</v>
      </c>
      <c r="K395">
        <v>70</v>
      </c>
      <c r="L395">
        <v>118040</v>
      </c>
      <c r="M395">
        <v>34004</v>
      </c>
      <c r="N395">
        <v>17305</v>
      </c>
      <c r="O395">
        <v>34004</v>
      </c>
      <c r="P395">
        <v>0</v>
      </c>
      <c r="Q395" t="s">
        <v>236</v>
      </c>
      <c r="R395">
        <v>1549628784</v>
      </c>
      <c r="S395" t="s">
        <v>39</v>
      </c>
      <c r="T395" t="s">
        <v>72</v>
      </c>
      <c r="U395" t="s">
        <v>27</v>
      </c>
      <c r="W395">
        <f t="shared" si="19"/>
        <v>38</v>
      </c>
      <c r="X395">
        <f t="shared" si="21"/>
        <v>770181</v>
      </c>
      <c r="Y395">
        <f t="shared" si="20"/>
        <v>6</v>
      </c>
    </row>
    <row r="396" spans="1:25">
      <c r="A396">
        <v>19835457</v>
      </c>
      <c r="B396" t="s">
        <v>80</v>
      </c>
      <c r="C396" t="s">
        <v>49</v>
      </c>
      <c r="D396" t="s">
        <v>81</v>
      </c>
      <c r="E396" t="s">
        <v>82</v>
      </c>
      <c r="F396" t="s">
        <v>83</v>
      </c>
      <c r="G396">
        <v>129348</v>
      </c>
      <c r="H396" t="s">
        <v>26</v>
      </c>
      <c r="I396">
        <v>2</v>
      </c>
      <c r="J396">
        <v>299505</v>
      </c>
      <c r="K396">
        <v>70</v>
      </c>
      <c r="L396">
        <v>118040</v>
      </c>
      <c r="M396">
        <v>34004</v>
      </c>
      <c r="N396">
        <v>17305</v>
      </c>
      <c r="O396" t="s">
        <v>27</v>
      </c>
      <c r="P396">
        <v>0</v>
      </c>
      <c r="Q396" t="s">
        <v>237</v>
      </c>
      <c r="R396">
        <v>1549628784</v>
      </c>
      <c r="S396" t="s">
        <v>39</v>
      </c>
      <c r="T396" t="s">
        <v>72</v>
      </c>
      <c r="U396" t="s">
        <v>27</v>
      </c>
      <c r="W396">
        <f t="shared" si="19"/>
        <v>38</v>
      </c>
      <c r="X396">
        <f t="shared" si="21"/>
        <v>770181</v>
      </c>
      <c r="Y396">
        <f t="shared" si="20"/>
        <v>6</v>
      </c>
    </row>
    <row r="397" spans="1:25">
      <c r="A397">
        <v>19835458</v>
      </c>
      <c r="B397" t="s">
        <v>85</v>
      </c>
      <c r="C397" t="s">
        <v>49</v>
      </c>
      <c r="D397" t="s">
        <v>23</v>
      </c>
      <c r="E397" t="s">
        <v>86</v>
      </c>
      <c r="F397" t="s">
        <v>87</v>
      </c>
      <c r="G397">
        <v>44516</v>
      </c>
      <c r="H397" t="s">
        <v>26</v>
      </c>
      <c r="I397">
        <v>2</v>
      </c>
      <c r="J397">
        <v>299505</v>
      </c>
      <c r="K397">
        <v>70</v>
      </c>
      <c r="L397">
        <v>118040</v>
      </c>
      <c r="M397">
        <v>34004</v>
      </c>
      <c r="N397">
        <v>17305</v>
      </c>
      <c r="O397" t="s">
        <v>27</v>
      </c>
      <c r="P397">
        <v>0</v>
      </c>
      <c r="Q397" t="s">
        <v>155</v>
      </c>
      <c r="R397">
        <v>1549628784</v>
      </c>
      <c r="S397" t="s">
        <v>39</v>
      </c>
      <c r="T397" t="s">
        <v>72</v>
      </c>
      <c r="U397" t="s">
        <v>27</v>
      </c>
      <c r="W397">
        <f t="shared" si="19"/>
        <v>38</v>
      </c>
      <c r="X397">
        <f t="shared" si="21"/>
        <v>770181</v>
      </c>
      <c r="Y397">
        <f t="shared" si="20"/>
        <v>6</v>
      </c>
    </row>
    <row r="398" spans="1:25">
      <c r="A398">
        <v>19835459</v>
      </c>
      <c r="B398" t="s">
        <v>110</v>
      </c>
      <c r="C398" t="s">
        <v>49</v>
      </c>
      <c r="D398" t="s">
        <v>23</v>
      </c>
      <c r="E398" t="s">
        <v>111</v>
      </c>
      <c r="F398" t="s">
        <v>112</v>
      </c>
      <c r="G398">
        <v>124</v>
      </c>
      <c r="H398" t="s">
        <v>26</v>
      </c>
      <c r="I398">
        <v>2</v>
      </c>
      <c r="J398">
        <v>299505</v>
      </c>
      <c r="K398">
        <v>70</v>
      </c>
      <c r="L398">
        <v>118040</v>
      </c>
      <c r="M398">
        <v>34004</v>
      </c>
      <c r="N398">
        <v>17305</v>
      </c>
      <c r="O398">
        <v>34004</v>
      </c>
      <c r="P398">
        <v>0</v>
      </c>
      <c r="Q398" t="s">
        <v>238</v>
      </c>
      <c r="R398">
        <v>1549628784</v>
      </c>
      <c r="S398" t="s">
        <v>39</v>
      </c>
      <c r="T398" t="s">
        <v>72</v>
      </c>
      <c r="U398" t="s">
        <v>27</v>
      </c>
      <c r="W398">
        <f t="shared" si="19"/>
        <v>38</v>
      </c>
      <c r="X398">
        <f t="shared" si="21"/>
        <v>770181</v>
      </c>
      <c r="Y398">
        <f t="shared" si="20"/>
        <v>6</v>
      </c>
    </row>
    <row r="399" spans="1:25">
      <c r="A399">
        <v>19835460</v>
      </c>
      <c r="B399" t="s">
        <v>48</v>
      </c>
      <c r="C399" t="s">
        <v>49</v>
      </c>
      <c r="D399" t="s">
        <v>34</v>
      </c>
      <c r="E399" t="s">
        <v>50</v>
      </c>
      <c r="F399" t="s">
        <v>51</v>
      </c>
      <c r="G399">
        <v>29452</v>
      </c>
      <c r="H399" t="s">
        <v>37</v>
      </c>
      <c r="I399">
        <v>2</v>
      </c>
      <c r="J399">
        <v>299505</v>
      </c>
      <c r="K399">
        <v>70</v>
      </c>
      <c r="L399">
        <v>118040</v>
      </c>
      <c r="M399">
        <v>34004</v>
      </c>
      <c r="N399">
        <v>17305</v>
      </c>
      <c r="O399" t="s">
        <v>27</v>
      </c>
      <c r="P399">
        <v>0</v>
      </c>
      <c r="Q399" t="s">
        <v>43</v>
      </c>
      <c r="R399">
        <v>1549628784</v>
      </c>
      <c r="S399" t="s">
        <v>39</v>
      </c>
      <c r="T399" t="s">
        <v>72</v>
      </c>
      <c r="U399" t="s">
        <v>27</v>
      </c>
      <c r="W399">
        <f t="shared" si="19"/>
        <v>38</v>
      </c>
      <c r="X399">
        <f t="shared" si="21"/>
        <v>770181</v>
      </c>
      <c r="Y399">
        <f t="shared" si="20"/>
        <v>6</v>
      </c>
    </row>
    <row r="400" spans="1:25">
      <c r="A400">
        <v>19835471</v>
      </c>
      <c r="B400" t="s">
        <v>80</v>
      </c>
      <c r="C400" t="s">
        <v>49</v>
      </c>
      <c r="D400" t="s">
        <v>81</v>
      </c>
      <c r="E400" t="s">
        <v>82</v>
      </c>
      <c r="F400" t="s">
        <v>83</v>
      </c>
      <c r="G400">
        <v>129349</v>
      </c>
      <c r="H400" t="s">
        <v>26</v>
      </c>
      <c r="I400">
        <v>2</v>
      </c>
      <c r="J400">
        <v>299505</v>
      </c>
      <c r="K400">
        <v>70</v>
      </c>
      <c r="L400">
        <v>118040</v>
      </c>
      <c r="M400">
        <v>34004</v>
      </c>
      <c r="N400">
        <v>17305</v>
      </c>
      <c r="O400" t="s">
        <v>27</v>
      </c>
      <c r="P400">
        <v>0</v>
      </c>
      <c r="Q400" t="s">
        <v>239</v>
      </c>
      <c r="R400">
        <v>1549628801</v>
      </c>
      <c r="S400" t="s">
        <v>39</v>
      </c>
      <c r="T400" t="s">
        <v>72</v>
      </c>
      <c r="U400" t="s">
        <v>27</v>
      </c>
      <c r="W400">
        <f t="shared" si="19"/>
        <v>38</v>
      </c>
      <c r="X400">
        <f t="shared" si="21"/>
        <v>770198</v>
      </c>
      <c r="Y400">
        <f t="shared" si="20"/>
        <v>6</v>
      </c>
    </row>
    <row r="401" spans="1:25">
      <c r="A401">
        <v>19835472</v>
      </c>
      <c r="B401" t="s">
        <v>85</v>
      </c>
      <c r="C401" t="s">
        <v>49</v>
      </c>
      <c r="D401" t="s">
        <v>23</v>
      </c>
      <c r="E401" t="s">
        <v>86</v>
      </c>
      <c r="F401" t="s">
        <v>87</v>
      </c>
      <c r="G401">
        <v>44517</v>
      </c>
      <c r="H401" t="s">
        <v>26</v>
      </c>
      <c r="I401">
        <v>2</v>
      </c>
      <c r="J401">
        <v>299505</v>
      </c>
      <c r="K401">
        <v>70</v>
      </c>
      <c r="L401">
        <v>118040</v>
      </c>
      <c r="M401">
        <v>34004</v>
      </c>
      <c r="N401">
        <v>17305</v>
      </c>
      <c r="O401" t="s">
        <v>27</v>
      </c>
      <c r="P401">
        <v>0</v>
      </c>
      <c r="Q401" t="s">
        <v>155</v>
      </c>
      <c r="R401">
        <v>1549628801</v>
      </c>
      <c r="S401" t="s">
        <v>39</v>
      </c>
      <c r="T401" t="s">
        <v>72</v>
      </c>
      <c r="U401" t="s">
        <v>27</v>
      </c>
      <c r="W401">
        <f t="shared" si="19"/>
        <v>38</v>
      </c>
      <c r="X401">
        <f t="shared" si="21"/>
        <v>770198</v>
      </c>
      <c r="Y401">
        <f t="shared" si="20"/>
        <v>6</v>
      </c>
    </row>
    <row r="402" spans="1:25">
      <c r="A402">
        <v>19835473</v>
      </c>
      <c r="B402" t="s">
        <v>110</v>
      </c>
      <c r="C402" t="s">
        <v>49</v>
      </c>
      <c r="D402" t="s">
        <v>23</v>
      </c>
      <c r="E402" t="s">
        <v>111</v>
      </c>
      <c r="F402" t="s">
        <v>112</v>
      </c>
      <c r="G402">
        <v>125</v>
      </c>
      <c r="H402" t="s">
        <v>26</v>
      </c>
      <c r="I402">
        <v>2</v>
      </c>
      <c r="J402">
        <v>299505</v>
      </c>
      <c r="K402">
        <v>70</v>
      </c>
      <c r="L402">
        <v>118040</v>
      </c>
      <c r="M402">
        <v>34004</v>
      </c>
      <c r="N402">
        <v>17305</v>
      </c>
      <c r="O402">
        <v>34004</v>
      </c>
      <c r="P402">
        <v>0</v>
      </c>
      <c r="Q402" t="s">
        <v>240</v>
      </c>
      <c r="R402">
        <v>1549628801</v>
      </c>
      <c r="S402" t="s">
        <v>39</v>
      </c>
      <c r="T402" t="s">
        <v>72</v>
      </c>
      <c r="U402" t="s">
        <v>27</v>
      </c>
      <c r="W402">
        <f t="shared" si="19"/>
        <v>38</v>
      </c>
      <c r="X402">
        <f t="shared" si="21"/>
        <v>770198</v>
      </c>
      <c r="Y402">
        <f t="shared" si="20"/>
        <v>6</v>
      </c>
    </row>
    <row r="403" spans="1:25">
      <c r="A403">
        <v>19835474</v>
      </c>
      <c r="B403" t="s">
        <v>80</v>
      </c>
      <c r="C403" t="s">
        <v>49</v>
      </c>
      <c r="D403" t="s">
        <v>81</v>
      </c>
      <c r="E403" t="s">
        <v>82</v>
      </c>
      <c r="F403" t="s">
        <v>83</v>
      </c>
      <c r="G403">
        <v>129350</v>
      </c>
      <c r="H403" t="s">
        <v>26</v>
      </c>
      <c r="I403">
        <v>2</v>
      </c>
      <c r="J403">
        <v>299505</v>
      </c>
      <c r="K403">
        <v>70</v>
      </c>
      <c r="L403">
        <v>118040</v>
      </c>
      <c r="M403">
        <v>34004</v>
      </c>
      <c r="N403">
        <v>17305</v>
      </c>
      <c r="O403" t="s">
        <v>27</v>
      </c>
      <c r="P403">
        <v>0</v>
      </c>
      <c r="Q403" t="s">
        <v>241</v>
      </c>
      <c r="R403">
        <v>1549628802</v>
      </c>
      <c r="S403" t="s">
        <v>39</v>
      </c>
      <c r="T403" t="s">
        <v>72</v>
      </c>
      <c r="U403" t="s">
        <v>27</v>
      </c>
      <c r="W403">
        <f t="shared" si="19"/>
        <v>38</v>
      </c>
      <c r="X403">
        <f t="shared" si="21"/>
        <v>770199</v>
      </c>
      <c r="Y403">
        <f t="shared" si="20"/>
        <v>6</v>
      </c>
    </row>
    <row r="404" spans="1:25">
      <c r="A404">
        <v>19835475</v>
      </c>
      <c r="B404" t="s">
        <v>85</v>
      </c>
      <c r="C404" t="s">
        <v>49</v>
      </c>
      <c r="D404" t="s">
        <v>23</v>
      </c>
      <c r="E404" t="s">
        <v>86</v>
      </c>
      <c r="F404" t="s">
        <v>87</v>
      </c>
      <c r="G404">
        <v>44518</v>
      </c>
      <c r="H404" t="s">
        <v>26</v>
      </c>
      <c r="I404">
        <v>2</v>
      </c>
      <c r="J404">
        <v>299505</v>
      </c>
      <c r="K404">
        <v>70</v>
      </c>
      <c r="L404">
        <v>118040</v>
      </c>
      <c r="M404">
        <v>34004</v>
      </c>
      <c r="N404">
        <v>17305</v>
      </c>
      <c r="O404" t="s">
        <v>27</v>
      </c>
      <c r="P404">
        <v>0</v>
      </c>
      <c r="Q404" t="s">
        <v>155</v>
      </c>
      <c r="R404">
        <v>1549628802</v>
      </c>
      <c r="S404" t="s">
        <v>39</v>
      </c>
      <c r="T404" t="s">
        <v>72</v>
      </c>
      <c r="U404" t="s">
        <v>27</v>
      </c>
      <c r="W404">
        <f t="shared" si="19"/>
        <v>38</v>
      </c>
      <c r="X404">
        <f t="shared" si="21"/>
        <v>770199</v>
      </c>
      <c r="Y404">
        <f t="shared" si="20"/>
        <v>6</v>
      </c>
    </row>
    <row r="405" spans="1:25">
      <c r="A405">
        <v>19835476</v>
      </c>
      <c r="B405" t="s">
        <v>110</v>
      </c>
      <c r="C405" t="s">
        <v>49</v>
      </c>
      <c r="D405" t="s">
        <v>23</v>
      </c>
      <c r="E405" t="s">
        <v>111</v>
      </c>
      <c r="F405" t="s">
        <v>112</v>
      </c>
      <c r="G405">
        <v>126</v>
      </c>
      <c r="H405" t="s">
        <v>26</v>
      </c>
      <c r="I405">
        <v>2</v>
      </c>
      <c r="J405">
        <v>299505</v>
      </c>
      <c r="K405">
        <v>70</v>
      </c>
      <c r="L405">
        <v>118040</v>
      </c>
      <c r="M405">
        <v>34004</v>
      </c>
      <c r="N405">
        <v>17305</v>
      </c>
      <c r="O405">
        <v>34004</v>
      </c>
      <c r="P405">
        <v>0</v>
      </c>
      <c r="Q405" t="s">
        <v>242</v>
      </c>
      <c r="R405">
        <v>1549628802</v>
      </c>
      <c r="S405" t="s">
        <v>39</v>
      </c>
      <c r="T405" t="s">
        <v>72</v>
      </c>
      <c r="U405" t="s">
        <v>27</v>
      </c>
      <c r="W405">
        <f t="shared" si="19"/>
        <v>38</v>
      </c>
      <c r="X405">
        <f t="shared" si="21"/>
        <v>770199</v>
      </c>
      <c r="Y405">
        <f t="shared" si="20"/>
        <v>6</v>
      </c>
    </row>
    <row r="406" spans="1:25">
      <c r="A406">
        <v>19835477</v>
      </c>
      <c r="B406" t="s">
        <v>48</v>
      </c>
      <c r="C406" t="s">
        <v>49</v>
      </c>
      <c r="D406" t="s">
        <v>34</v>
      </c>
      <c r="E406" t="s">
        <v>50</v>
      </c>
      <c r="F406" t="s">
        <v>51</v>
      </c>
      <c r="G406">
        <v>29452</v>
      </c>
      <c r="H406" t="s">
        <v>37</v>
      </c>
      <c r="I406">
        <v>2</v>
      </c>
      <c r="J406">
        <v>299505</v>
      </c>
      <c r="K406">
        <v>70</v>
      </c>
      <c r="L406">
        <v>118040</v>
      </c>
      <c r="M406">
        <v>34004</v>
      </c>
      <c r="N406">
        <v>17305</v>
      </c>
      <c r="O406" t="s">
        <v>27</v>
      </c>
      <c r="P406">
        <v>0</v>
      </c>
      <c r="Q406" t="s">
        <v>43</v>
      </c>
      <c r="R406">
        <v>1549628802</v>
      </c>
      <c r="S406" t="s">
        <v>39</v>
      </c>
      <c r="T406" t="s">
        <v>72</v>
      </c>
      <c r="U406" t="s">
        <v>27</v>
      </c>
      <c r="W406">
        <f t="shared" si="19"/>
        <v>38</v>
      </c>
      <c r="X406">
        <f t="shared" si="21"/>
        <v>770199</v>
      </c>
      <c r="Y406">
        <f t="shared" si="20"/>
        <v>6</v>
      </c>
    </row>
    <row r="407" spans="1:25">
      <c r="A407">
        <v>19835482</v>
      </c>
      <c r="B407" t="s">
        <v>80</v>
      </c>
      <c r="C407" t="s">
        <v>49</v>
      </c>
      <c r="D407" t="s">
        <v>81</v>
      </c>
      <c r="E407" t="s">
        <v>82</v>
      </c>
      <c r="F407" t="s">
        <v>83</v>
      </c>
      <c r="G407">
        <v>129351</v>
      </c>
      <c r="H407" t="s">
        <v>26</v>
      </c>
      <c r="I407">
        <v>2</v>
      </c>
      <c r="J407">
        <v>299505</v>
      </c>
      <c r="K407">
        <v>70</v>
      </c>
      <c r="L407">
        <v>118040</v>
      </c>
      <c r="M407">
        <v>34004</v>
      </c>
      <c r="N407">
        <v>17305</v>
      </c>
      <c r="O407" t="s">
        <v>27</v>
      </c>
      <c r="P407">
        <v>0</v>
      </c>
      <c r="Q407" t="s">
        <v>243</v>
      </c>
      <c r="R407">
        <v>1549628817</v>
      </c>
      <c r="S407" t="s">
        <v>39</v>
      </c>
      <c r="T407" t="s">
        <v>72</v>
      </c>
      <c r="U407" t="s">
        <v>27</v>
      </c>
      <c r="W407">
        <f t="shared" si="19"/>
        <v>38</v>
      </c>
      <c r="X407">
        <f t="shared" si="21"/>
        <v>770214</v>
      </c>
      <c r="Y407">
        <f t="shared" si="20"/>
        <v>6</v>
      </c>
    </row>
    <row r="408" spans="1:25">
      <c r="A408">
        <v>19835483</v>
      </c>
      <c r="B408" t="s">
        <v>85</v>
      </c>
      <c r="C408" t="s">
        <v>49</v>
      </c>
      <c r="D408" t="s">
        <v>23</v>
      </c>
      <c r="E408" t="s">
        <v>86</v>
      </c>
      <c r="F408" t="s">
        <v>87</v>
      </c>
      <c r="G408">
        <v>44519</v>
      </c>
      <c r="H408" t="s">
        <v>26</v>
      </c>
      <c r="I408">
        <v>2</v>
      </c>
      <c r="J408">
        <v>299505</v>
      </c>
      <c r="K408">
        <v>70</v>
      </c>
      <c r="L408">
        <v>118040</v>
      </c>
      <c r="M408">
        <v>34004</v>
      </c>
      <c r="N408">
        <v>17305</v>
      </c>
      <c r="O408" t="s">
        <v>27</v>
      </c>
      <c r="P408">
        <v>0</v>
      </c>
      <c r="Q408" t="s">
        <v>155</v>
      </c>
      <c r="R408">
        <v>1549628817</v>
      </c>
      <c r="S408" t="s">
        <v>39</v>
      </c>
      <c r="T408" t="s">
        <v>72</v>
      </c>
      <c r="U408" t="s">
        <v>27</v>
      </c>
      <c r="W408">
        <f t="shared" si="19"/>
        <v>38</v>
      </c>
      <c r="X408">
        <f t="shared" si="21"/>
        <v>770214</v>
      </c>
      <c r="Y408">
        <f t="shared" si="20"/>
        <v>6</v>
      </c>
    </row>
    <row r="409" spans="1:25">
      <c r="A409">
        <v>19835484</v>
      </c>
      <c r="B409" t="s">
        <v>110</v>
      </c>
      <c r="C409" t="s">
        <v>49</v>
      </c>
      <c r="D409" t="s">
        <v>23</v>
      </c>
      <c r="E409" t="s">
        <v>111</v>
      </c>
      <c r="F409" t="s">
        <v>112</v>
      </c>
      <c r="G409">
        <v>127</v>
      </c>
      <c r="H409" t="s">
        <v>26</v>
      </c>
      <c r="I409">
        <v>2</v>
      </c>
      <c r="J409">
        <v>299505</v>
      </c>
      <c r="K409">
        <v>70</v>
      </c>
      <c r="L409">
        <v>118040</v>
      </c>
      <c r="M409">
        <v>34004</v>
      </c>
      <c r="N409">
        <v>17305</v>
      </c>
      <c r="O409">
        <v>34004</v>
      </c>
      <c r="P409">
        <v>0</v>
      </c>
      <c r="Q409" t="s">
        <v>244</v>
      </c>
      <c r="R409">
        <v>1549628817</v>
      </c>
      <c r="S409" t="s">
        <v>39</v>
      </c>
      <c r="T409" t="s">
        <v>72</v>
      </c>
      <c r="U409" t="s">
        <v>27</v>
      </c>
      <c r="W409">
        <f t="shared" si="19"/>
        <v>38</v>
      </c>
      <c r="X409">
        <f t="shared" si="21"/>
        <v>770214</v>
      </c>
      <c r="Y409">
        <f t="shared" si="20"/>
        <v>6</v>
      </c>
    </row>
    <row r="410" spans="1:25">
      <c r="A410">
        <v>19835485</v>
      </c>
      <c r="B410" t="s">
        <v>80</v>
      </c>
      <c r="C410" t="s">
        <v>49</v>
      </c>
      <c r="D410" t="s">
        <v>81</v>
      </c>
      <c r="E410" t="s">
        <v>82</v>
      </c>
      <c r="F410" t="s">
        <v>83</v>
      </c>
      <c r="G410">
        <v>129352</v>
      </c>
      <c r="H410" t="s">
        <v>26</v>
      </c>
      <c r="I410">
        <v>2</v>
      </c>
      <c r="J410">
        <v>299505</v>
      </c>
      <c r="K410">
        <v>70</v>
      </c>
      <c r="L410">
        <v>118040</v>
      </c>
      <c r="M410">
        <v>34004</v>
      </c>
      <c r="N410">
        <v>17305</v>
      </c>
      <c r="O410" t="s">
        <v>27</v>
      </c>
      <c r="P410">
        <v>0</v>
      </c>
      <c r="Q410" t="s">
        <v>245</v>
      </c>
      <c r="R410">
        <v>1549628817</v>
      </c>
      <c r="S410" t="s">
        <v>39</v>
      </c>
      <c r="T410" t="s">
        <v>72</v>
      </c>
      <c r="U410" t="s">
        <v>27</v>
      </c>
      <c r="W410">
        <f t="shared" si="19"/>
        <v>38</v>
      </c>
      <c r="X410">
        <f t="shared" si="21"/>
        <v>770214</v>
      </c>
      <c r="Y410">
        <f t="shared" si="20"/>
        <v>6</v>
      </c>
    </row>
    <row r="411" spans="1:25">
      <c r="A411">
        <v>19835486</v>
      </c>
      <c r="B411" t="s">
        <v>85</v>
      </c>
      <c r="C411" t="s">
        <v>49</v>
      </c>
      <c r="D411" t="s">
        <v>23</v>
      </c>
      <c r="E411" t="s">
        <v>86</v>
      </c>
      <c r="F411" t="s">
        <v>87</v>
      </c>
      <c r="G411">
        <v>44520</v>
      </c>
      <c r="H411" t="s">
        <v>26</v>
      </c>
      <c r="I411">
        <v>2</v>
      </c>
      <c r="J411">
        <v>299505</v>
      </c>
      <c r="K411">
        <v>70</v>
      </c>
      <c r="L411">
        <v>118040</v>
      </c>
      <c r="M411">
        <v>34004</v>
      </c>
      <c r="N411">
        <v>17305</v>
      </c>
      <c r="O411" t="s">
        <v>27</v>
      </c>
      <c r="P411">
        <v>0</v>
      </c>
      <c r="Q411" t="s">
        <v>155</v>
      </c>
      <c r="R411">
        <v>1549628817</v>
      </c>
      <c r="S411" t="s">
        <v>39</v>
      </c>
      <c r="T411" t="s">
        <v>72</v>
      </c>
      <c r="U411" t="s">
        <v>27</v>
      </c>
      <c r="W411">
        <f t="shared" si="19"/>
        <v>38</v>
      </c>
      <c r="X411">
        <f t="shared" si="21"/>
        <v>770214</v>
      </c>
      <c r="Y411">
        <f t="shared" si="20"/>
        <v>6</v>
      </c>
    </row>
    <row r="412" spans="1:25">
      <c r="A412">
        <v>19835487</v>
      </c>
      <c r="B412" t="s">
        <v>110</v>
      </c>
      <c r="C412" t="s">
        <v>49</v>
      </c>
      <c r="D412" t="s">
        <v>23</v>
      </c>
      <c r="E412" t="s">
        <v>111</v>
      </c>
      <c r="F412" t="s">
        <v>112</v>
      </c>
      <c r="G412">
        <v>128</v>
      </c>
      <c r="H412" t="s">
        <v>26</v>
      </c>
      <c r="I412">
        <v>2</v>
      </c>
      <c r="J412">
        <v>299505</v>
      </c>
      <c r="K412">
        <v>70</v>
      </c>
      <c r="L412">
        <v>118040</v>
      </c>
      <c r="M412">
        <v>34004</v>
      </c>
      <c r="N412">
        <v>17305</v>
      </c>
      <c r="O412">
        <v>34004</v>
      </c>
      <c r="P412">
        <v>0</v>
      </c>
      <c r="Q412" t="s">
        <v>246</v>
      </c>
      <c r="R412">
        <v>1549628817</v>
      </c>
      <c r="S412" t="s">
        <v>39</v>
      </c>
      <c r="T412" t="s">
        <v>72</v>
      </c>
      <c r="U412" t="s">
        <v>27</v>
      </c>
      <c r="W412">
        <f t="shared" si="19"/>
        <v>38</v>
      </c>
      <c r="X412">
        <f t="shared" si="21"/>
        <v>770214</v>
      </c>
      <c r="Y412">
        <f t="shared" si="20"/>
        <v>6</v>
      </c>
    </row>
    <row r="413" spans="1:25">
      <c r="A413">
        <v>19835488</v>
      </c>
      <c r="B413" t="s">
        <v>48</v>
      </c>
      <c r="C413" t="s">
        <v>49</v>
      </c>
      <c r="D413" t="s">
        <v>34</v>
      </c>
      <c r="E413" t="s">
        <v>50</v>
      </c>
      <c r="F413" t="s">
        <v>51</v>
      </c>
      <c r="G413">
        <v>29452</v>
      </c>
      <c r="H413" t="s">
        <v>37</v>
      </c>
      <c r="I413">
        <v>2</v>
      </c>
      <c r="J413">
        <v>299505</v>
      </c>
      <c r="K413">
        <v>70</v>
      </c>
      <c r="L413">
        <v>118040</v>
      </c>
      <c r="M413">
        <v>34004</v>
      </c>
      <c r="N413">
        <v>17305</v>
      </c>
      <c r="O413" t="s">
        <v>27</v>
      </c>
      <c r="P413">
        <v>0</v>
      </c>
      <c r="Q413" t="s">
        <v>43</v>
      </c>
      <c r="R413">
        <v>1549628817</v>
      </c>
      <c r="S413" t="s">
        <v>39</v>
      </c>
      <c r="T413" t="s">
        <v>72</v>
      </c>
      <c r="U413" t="s">
        <v>27</v>
      </c>
      <c r="W413">
        <f t="shared" si="19"/>
        <v>38</v>
      </c>
      <c r="X413">
        <f t="shared" si="21"/>
        <v>770214</v>
      </c>
      <c r="Y413">
        <f t="shared" si="20"/>
        <v>6</v>
      </c>
    </row>
    <row r="414" spans="1:25">
      <c r="A414">
        <v>19835490</v>
      </c>
      <c r="B414" t="s">
        <v>80</v>
      </c>
      <c r="C414" t="s">
        <v>49</v>
      </c>
      <c r="D414" t="s">
        <v>81</v>
      </c>
      <c r="E414" t="s">
        <v>82</v>
      </c>
      <c r="F414" t="s">
        <v>83</v>
      </c>
      <c r="G414">
        <v>129353</v>
      </c>
      <c r="H414" t="s">
        <v>26</v>
      </c>
      <c r="I414">
        <v>2</v>
      </c>
      <c r="J414">
        <v>299505</v>
      </c>
      <c r="K414">
        <v>70</v>
      </c>
      <c r="L414">
        <v>118040</v>
      </c>
      <c r="M414">
        <v>34004</v>
      </c>
      <c r="N414">
        <v>17305</v>
      </c>
      <c r="O414" t="s">
        <v>27</v>
      </c>
      <c r="P414">
        <v>0</v>
      </c>
      <c r="Q414" t="s">
        <v>247</v>
      </c>
      <c r="R414">
        <v>1549628836</v>
      </c>
      <c r="S414" t="s">
        <v>39</v>
      </c>
      <c r="T414" t="s">
        <v>72</v>
      </c>
      <c r="U414" t="s">
        <v>27</v>
      </c>
      <c r="W414">
        <f t="shared" si="19"/>
        <v>38</v>
      </c>
      <c r="X414">
        <f t="shared" si="21"/>
        <v>770233</v>
      </c>
      <c r="Y414">
        <f t="shared" si="20"/>
        <v>6</v>
      </c>
    </row>
    <row r="415" spans="1:25">
      <c r="A415">
        <v>19835491</v>
      </c>
      <c r="B415" t="s">
        <v>85</v>
      </c>
      <c r="C415" t="s">
        <v>49</v>
      </c>
      <c r="D415" t="s">
        <v>23</v>
      </c>
      <c r="E415" t="s">
        <v>86</v>
      </c>
      <c r="F415" t="s">
        <v>87</v>
      </c>
      <c r="G415">
        <v>44521</v>
      </c>
      <c r="H415" t="s">
        <v>26</v>
      </c>
      <c r="I415">
        <v>2</v>
      </c>
      <c r="J415">
        <v>299505</v>
      </c>
      <c r="K415">
        <v>70</v>
      </c>
      <c r="L415">
        <v>118040</v>
      </c>
      <c r="M415">
        <v>34004</v>
      </c>
      <c r="N415">
        <v>17305</v>
      </c>
      <c r="O415" t="s">
        <v>27</v>
      </c>
      <c r="P415">
        <v>0</v>
      </c>
      <c r="Q415" t="s">
        <v>155</v>
      </c>
      <c r="R415">
        <v>1549628836</v>
      </c>
      <c r="S415" t="s">
        <v>39</v>
      </c>
      <c r="T415" t="s">
        <v>72</v>
      </c>
      <c r="U415" t="s">
        <v>27</v>
      </c>
      <c r="W415">
        <f t="shared" si="19"/>
        <v>38</v>
      </c>
      <c r="X415">
        <f t="shared" si="21"/>
        <v>770233</v>
      </c>
      <c r="Y415">
        <f t="shared" si="20"/>
        <v>6</v>
      </c>
    </row>
    <row r="416" spans="1:25">
      <c r="A416">
        <v>19835492</v>
      </c>
      <c r="B416" t="s">
        <v>110</v>
      </c>
      <c r="C416" t="s">
        <v>49</v>
      </c>
      <c r="D416" t="s">
        <v>23</v>
      </c>
      <c r="E416" t="s">
        <v>111</v>
      </c>
      <c r="F416" t="s">
        <v>112</v>
      </c>
      <c r="G416">
        <v>129</v>
      </c>
      <c r="H416" t="s">
        <v>26</v>
      </c>
      <c r="I416">
        <v>2</v>
      </c>
      <c r="J416">
        <v>299505</v>
      </c>
      <c r="K416">
        <v>70</v>
      </c>
      <c r="L416">
        <v>118040</v>
      </c>
      <c r="M416">
        <v>34004</v>
      </c>
      <c r="N416">
        <v>17305</v>
      </c>
      <c r="O416">
        <v>34004</v>
      </c>
      <c r="P416">
        <v>0</v>
      </c>
      <c r="Q416" t="s">
        <v>248</v>
      </c>
      <c r="R416">
        <v>1549628836</v>
      </c>
      <c r="S416" t="s">
        <v>39</v>
      </c>
      <c r="T416" t="s">
        <v>72</v>
      </c>
      <c r="U416" t="s">
        <v>27</v>
      </c>
      <c r="W416">
        <f t="shared" si="19"/>
        <v>38</v>
      </c>
      <c r="X416">
        <f t="shared" si="21"/>
        <v>770233</v>
      </c>
      <c r="Y416">
        <f t="shared" si="20"/>
        <v>6</v>
      </c>
    </row>
    <row r="417" spans="1:25">
      <c r="A417">
        <v>19835493</v>
      </c>
      <c r="B417" t="s">
        <v>80</v>
      </c>
      <c r="C417" t="s">
        <v>49</v>
      </c>
      <c r="D417" t="s">
        <v>81</v>
      </c>
      <c r="E417" t="s">
        <v>82</v>
      </c>
      <c r="F417" t="s">
        <v>83</v>
      </c>
      <c r="G417">
        <v>129354</v>
      </c>
      <c r="H417" t="s">
        <v>26</v>
      </c>
      <c r="I417">
        <v>2</v>
      </c>
      <c r="J417">
        <v>299505</v>
      </c>
      <c r="K417">
        <v>70</v>
      </c>
      <c r="L417">
        <v>118040</v>
      </c>
      <c r="M417">
        <v>34004</v>
      </c>
      <c r="N417">
        <v>17305</v>
      </c>
      <c r="O417" t="s">
        <v>27</v>
      </c>
      <c r="P417">
        <v>0</v>
      </c>
      <c r="Q417" t="s">
        <v>249</v>
      </c>
      <c r="R417">
        <v>1549628836</v>
      </c>
      <c r="S417" t="s">
        <v>39</v>
      </c>
      <c r="T417" t="s">
        <v>72</v>
      </c>
      <c r="U417" t="s">
        <v>27</v>
      </c>
      <c r="W417">
        <f t="shared" si="19"/>
        <v>38</v>
      </c>
      <c r="X417">
        <f t="shared" si="21"/>
        <v>770233</v>
      </c>
      <c r="Y417">
        <f t="shared" si="20"/>
        <v>6</v>
      </c>
    </row>
    <row r="418" spans="1:25">
      <c r="A418">
        <v>19835494</v>
      </c>
      <c r="B418" t="s">
        <v>85</v>
      </c>
      <c r="C418" t="s">
        <v>49</v>
      </c>
      <c r="D418" t="s">
        <v>23</v>
      </c>
      <c r="E418" t="s">
        <v>86</v>
      </c>
      <c r="F418" t="s">
        <v>87</v>
      </c>
      <c r="G418">
        <v>44522</v>
      </c>
      <c r="H418" t="s">
        <v>26</v>
      </c>
      <c r="I418">
        <v>2</v>
      </c>
      <c r="J418">
        <v>299505</v>
      </c>
      <c r="K418">
        <v>70</v>
      </c>
      <c r="L418">
        <v>118040</v>
      </c>
      <c r="M418">
        <v>34004</v>
      </c>
      <c r="N418">
        <v>17305</v>
      </c>
      <c r="O418" t="s">
        <v>27</v>
      </c>
      <c r="P418">
        <v>0</v>
      </c>
      <c r="Q418" t="s">
        <v>155</v>
      </c>
      <c r="R418">
        <v>1549628836</v>
      </c>
      <c r="S418" t="s">
        <v>39</v>
      </c>
      <c r="T418" t="s">
        <v>72</v>
      </c>
      <c r="U418" t="s">
        <v>27</v>
      </c>
      <c r="W418">
        <f t="shared" si="19"/>
        <v>38</v>
      </c>
      <c r="X418">
        <f t="shared" si="21"/>
        <v>770233</v>
      </c>
      <c r="Y418">
        <f t="shared" si="20"/>
        <v>6</v>
      </c>
    </row>
    <row r="419" spans="1:25">
      <c r="A419">
        <v>19835495</v>
      </c>
      <c r="B419" t="s">
        <v>110</v>
      </c>
      <c r="C419" t="s">
        <v>49</v>
      </c>
      <c r="D419" t="s">
        <v>23</v>
      </c>
      <c r="E419" t="s">
        <v>111</v>
      </c>
      <c r="F419" t="s">
        <v>112</v>
      </c>
      <c r="G419">
        <v>130</v>
      </c>
      <c r="H419" t="s">
        <v>26</v>
      </c>
      <c r="I419">
        <v>2</v>
      </c>
      <c r="J419">
        <v>299505</v>
      </c>
      <c r="K419">
        <v>70</v>
      </c>
      <c r="L419">
        <v>118040</v>
      </c>
      <c r="M419">
        <v>34004</v>
      </c>
      <c r="N419">
        <v>17305</v>
      </c>
      <c r="O419">
        <v>34004</v>
      </c>
      <c r="P419">
        <v>0</v>
      </c>
      <c r="Q419" t="s">
        <v>250</v>
      </c>
      <c r="R419">
        <v>1549628836</v>
      </c>
      <c r="S419" t="s">
        <v>39</v>
      </c>
      <c r="T419" t="s">
        <v>72</v>
      </c>
      <c r="U419" t="s">
        <v>27</v>
      </c>
      <c r="W419">
        <f t="shared" si="19"/>
        <v>38</v>
      </c>
      <c r="X419">
        <f t="shared" si="21"/>
        <v>770233</v>
      </c>
      <c r="Y419">
        <f t="shared" si="20"/>
        <v>6</v>
      </c>
    </row>
    <row r="420" spans="1:25">
      <c r="A420">
        <v>19835497</v>
      </c>
      <c r="B420" t="s">
        <v>48</v>
      </c>
      <c r="C420" t="s">
        <v>49</v>
      </c>
      <c r="D420" t="s">
        <v>34</v>
      </c>
      <c r="E420" t="s">
        <v>50</v>
      </c>
      <c r="F420" t="s">
        <v>51</v>
      </c>
      <c r="G420">
        <v>29452</v>
      </c>
      <c r="H420" t="s">
        <v>37</v>
      </c>
      <c r="I420">
        <v>2</v>
      </c>
      <c r="J420">
        <v>299505</v>
      </c>
      <c r="K420">
        <v>70</v>
      </c>
      <c r="L420">
        <v>118040</v>
      </c>
      <c r="M420">
        <v>34004</v>
      </c>
      <c r="N420">
        <v>17305</v>
      </c>
      <c r="O420" t="s">
        <v>27</v>
      </c>
      <c r="P420">
        <v>0</v>
      </c>
      <c r="Q420" t="s">
        <v>43</v>
      </c>
      <c r="R420">
        <v>1549628836</v>
      </c>
      <c r="S420" t="s">
        <v>39</v>
      </c>
      <c r="T420" t="s">
        <v>72</v>
      </c>
      <c r="U420" t="s">
        <v>27</v>
      </c>
      <c r="W420">
        <f t="shared" si="19"/>
        <v>38</v>
      </c>
      <c r="X420">
        <f t="shared" si="21"/>
        <v>770233</v>
      </c>
      <c r="Y420">
        <f t="shared" si="20"/>
        <v>6</v>
      </c>
    </row>
    <row r="421" spans="1:25">
      <c r="A421">
        <v>19835505</v>
      </c>
      <c r="B421" t="s">
        <v>80</v>
      </c>
      <c r="C421" t="s">
        <v>49</v>
      </c>
      <c r="D421" t="s">
        <v>81</v>
      </c>
      <c r="E421" t="s">
        <v>82</v>
      </c>
      <c r="F421" t="s">
        <v>83</v>
      </c>
      <c r="G421">
        <v>129355</v>
      </c>
      <c r="H421" t="s">
        <v>26</v>
      </c>
      <c r="I421">
        <v>2</v>
      </c>
      <c r="J421">
        <v>299505</v>
      </c>
      <c r="K421">
        <v>70</v>
      </c>
      <c r="L421">
        <v>118040</v>
      </c>
      <c r="M421">
        <v>34004</v>
      </c>
      <c r="N421">
        <v>17305</v>
      </c>
      <c r="O421" t="s">
        <v>27</v>
      </c>
      <c r="P421">
        <v>0</v>
      </c>
      <c r="Q421" t="s">
        <v>251</v>
      </c>
      <c r="R421">
        <v>1549628857</v>
      </c>
      <c r="S421" t="s">
        <v>39</v>
      </c>
      <c r="T421" t="s">
        <v>72</v>
      </c>
      <c r="U421" t="s">
        <v>27</v>
      </c>
      <c r="W421">
        <f t="shared" si="19"/>
        <v>38</v>
      </c>
      <c r="X421">
        <f t="shared" si="21"/>
        <v>770254</v>
      </c>
      <c r="Y421">
        <f t="shared" si="20"/>
        <v>6</v>
      </c>
    </row>
    <row r="422" spans="1:25">
      <c r="A422">
        <v>19835506</v>
      </c>
      <c r="B422" t="s">
        <v>85</v>
      </c>
      <c r="C422" t="s">
        <v>49</v>
      </c>
      <c r="D422" t="s">
        <v>23</v>
      </c>
      <c r="E422" t="s">
        <v>86</v>
      </c>
      <c r="F422" t="s">
        <v>87</v>
      </c>
      <c r="G422">
        <v>44523</v>
      </c>
      <c r="H422" t="s">
        <v>26</v>
      </c>
      <c r="I422">
        <v>2</v>
      </c>
      <c r="J422">
        <v>299505</v>
      </c>
      <c r="K422">
        <v>70</v>
      </c>
      <c r="L422">
        <v>118040</v>
      </c>
      <c r="M422">
        <v>34004</v>
      </c>
      <c r="N422">
        <v>17305</v>
      </c>
      <c r="O422" t="s">
        <v>27</v>
      </c>
      <c r="P422">
        <v>0</v>
      </c>
      <c r="Q422" t="s">
        <v>155</v>
      </c>
      <c r="R422">
        <v>1549628857</v>
      </c>
      <c r="S422" t="s">
        <v>39</v>
      </c>
      <c r="T422" t="s">
        <v>72</v>
      </c>
      <c r="U422" t="s">
        <v>27</v>
      </c>
      <c r="W422">
        <f t="shared" si="19"/>
        <v>38</v>
      </c>
      <c r="X422">
        <f t="shared" si="21"/>
        <v>770254</v>
      </c>
      <c r="Y422">
        <f t="shared" si="20"/>
        <v>6</v>
      </c>
    </row>
    <row r="423" spans="1:25">
      <c r="A423">
        <v>19835507</v>
      </c>
      <c r="B423" t="s">
        <v>110</v>
      </c>
      <c r="C423" t="s">
        <v>49</v>
      </c>
      <c r="D423" t="s">
        <v>23</v>
      </c>
      <c r="E423" t="s">
        <v>111</v>
      </c>
      <c r="F423" t="s">
        <v>112</v>
      </c>
      <c r="G423">
        <v>131</v>
      </c>
      <c r="H423" t="s">
        <v>26</v>
      </c>
      <c r="I423">
        <v>2</v>
      </c>
      <c r="J423">
        <v>299505</v>
      </c>
      <c r="K423">
        <v>70</v>
      </c>
      <c r="L423">
        <v>118040</v>
      </c>
      <c r="M423">
        <v>34004</v>
      </c>
      <c r="N423">
        <v>17305</v>
      </c>
      <c r="O423">
        <v>34004</v>
      </c>
      <c r="P423">
        <v>0</v>
      </c>
      <c r="Q423" t="s">
        <v>252</v>
      </c>
      <c r="R423">
        <v>1549628857</v>
      </c>
      <c r="S423" t="s">
        <v>39</v>
      </c>
      <c r="T423" t="s">
        <v>72</v>
      </c>
      <c r="U423" t="s">
        <v>27</v>
      </c>
      <c r="W423">
        <f t="shared" si="19"/>
        <v>38</v>
      </c>
      <c r="X423">
        <f t="shared" si="21"/>
        <v>770254</v>
      </c>
      <c r="Y423">
        <f t="shared" si="20"/>
        <v>6</v>
      </c>
    </row>
    <row r="424" spans="1:25">
      <c r="A424">
        <v>19835508</v>
      </c>
      <c r="B424" t="s">
        <v>80</v>
      </c>
      <c r="C424" t="s">
        <v>49</v>
      </c>
      <c r="D424" t="s">
        <v>81</v>
      </c>
      <c r="E424" t="s">
        <v>82</v>
      </c>
      <c r="F424" t="s">
        <v>83</v>
      </c>
      <c r="G424">
        <v>129356</v>
      </c>
      <c r="H424" t="s">
        <v>26</v>
      </c>
      <c r="I424">
        <v>2</v>
      </c>
      <c r="J424">
        <v>299505</v>
      </c>
      <c r="K424">
        <v>70</v>
      </c>
      <c r="L424">
        <v>118040</v>
      </c>
      <c r="M424">
        <v>34004</v>
      </c>
      <c r="N424">
        <v>17305</v>
      </c>
      <c r="O424" t="s">
        <v>27</v>
      </c>
      <c r="P424">
        <v>0</v>
      </c>
      <c r="Q424" t="s">
        <v>253</v>
      </c>
      <c r="R424">
        <v>1549628857</v>
      </c>
      <c r="S424" t="s">
        <v>39</v>
      </c>
      <c r="T424" t="s">
        <v>72</v>
      </c>
      <c r="U424" t="s">
        <v>27</v>
      </c>
      <c r="W424">
        <f t="shared" si="19"/>
        <v>38</v>
      </c>
      <c r="X424">
        <f t="shared" si="21"/>
        <v>770254</v>
      </c>
      <c r="Y424">
        <f t="shared" si="20"/>
        <v>6</v>
      </c>
    </row>
    <row r="425" spans="1:25">
      <c r="A425">
        <v>19835509</v>
      </c>
      <c r="B425" t="s">
        <v>85</v>
      </c>
      <c r="C425" t="s">
        <v>49</v>
      </c>
      <c r="D425" t="s">
        <v>23</v>
      </c>
      <c r="E425" t="s">
        <v>86</v>
      </c>
      <c r="F425" t="s">
        <v>87</v>
      </c>
      <c r="G425">
        <v>44524</v>
      </c>
      <c r="H425" t="s">
        <v>26</v>
      </c>
      <c r="I425">
        <v>2</v>
      </c>
      <c r="J425">
        <v>299505</v>
      </c>
      <c r="K425">
        <v>70</v>
      </c>
      <c r="L425">
        <v>118040</v>
      </c>
      <c r="M425">
        <v>34004</v>
      </c>
      <c r="N425">
        <v>17305</v>
      </c>
      <c r="O425" t="s">
        <v>27</v>
      </c>
      <c r="P425">
        <v>0</v>
      </c>
      <c r="Q425" t="s">
        <v>155</v>
      </c>
      <c r="R425">
        <v>1549628857</v>
      </c>
      <c r="S425" t="s">
        <v>39</v>
      </c>
      <c r="T425" t="s">
        <v>72</v>
      </c>
      <c r="U425" t="s">
        <v>27</v>
      </c>
      <c r="W425">
        <f t="shared" si="19"/>
        <v>38</v>
      </c>
      <c r="X425">
        <f t="shared" si="21"/>
        <v>770254</v>
      </c>
      <c r="Y425">
        <f t="shared" si="20"/>
        <v>6</v>
      </c>
    </row>
    <row r="426" spans="1:25">
      <c r="A426">
        <v>19835510</v>
      </c>
      <c r="B426" t="s">
        <v>110</v>
      </c>
      <c r="C426" t="s">
        <v>49</v>
      </c>
      <c r="D426" t="s">
        <v>23</v>
      </c>
      <c r="E426" t="s">
        <v>111</v>
      </c>
      <c r="F426" t="s">
        <v>112</v>
      </c>
      <c r="G426">
        <v>132</v>
      </c>
      <c r="H426" t="s">
        <v>26</v>
      </c>
      <c r="I426">
        <v>2</v>
      </c>
      <c r="J426">
        <v>299505</v>
      </c>
      <c r="K426">
        <v>70</v>
      </c>
      <c r="L426">
        <v>118040</v>
      </c>
      <c r="M426">
        <v>34004</v>
      </c>
      <c r="N426">
        <v>17305</v>
      </c>
      <c r="O426">
        <v>34004</v>
      </c>
      <c r="P426">
        <v>0</v>
      </c>
      <c r="Q426" t="s">
        <v>254</v>
      </c>
      <c r="R426">
        <v>1549628857</v>
      </c>
      <c r="S426" t="s">
        <v>39</v>
      </c>
      <c r="T426" t="s">
        <v>72</v>
      </c>
      <c r="U426" t="s">
        <v>27</v>
      </c>
      <c r="W426">
        <f t="shared" si="19"/>
        <v>38</v>
      </c>
      <c r="X426">
        <f t="shared" si="21"/>
        <v>770254</v>
      </c>
      <c r="Y426">
        <f t="shared" si="20"/>
        <v>6</v>
      </c>
    </row>
    <row r="427" spans="1:25">
      <c r="A427">
        <v>19835511</v>
      </c>
      <c r="B427" t="s">
        <v>48</v>
      </c>
      <c r="C427" t="s">
        <v>49</v>
      </c>
      <c r="D427" t="s">
        <v>34</v>
      </c>
      <c r="E427" t="s">
        <v>50</v>
      </c>
      <c r="F427" t="s">
        <v>51</v>
      </c>
      <c r="G427">
        <v>29452</v>
      </c>
      <c r="H427" t="s">
        <v>37</v>
      </c>
      <c r="I427">
        <v>2</v>
      </c>
      <c r="J427">
        <v>299505</v>
      </c>
      <c r="K427">
        <v>70</v>
      </c>
      <c r="L427">
        <v>118040</v>
      </c>
      <c r="M427">
        <v>34004</v>
      </c>
      <c r="N427">
        <v>17305</v>
      </c>
      <c r="O427" t="s">
        <v>27</v>
      </c>
      <c r="P427">
        <v>0</v>
      </c>
      <c r="Q427" t="s">
        <v>43</v>
      </c>
      <c r="R427">
        <v>1549628857</v>
      </c>
      <c r="S427" t="s">
        <v>39</v>
      </c>
      <c r="T427" t="s">
        <v>72</v>
      </c>
      <c r="U427" t="s">
        <v>27</v>
      </c>
      <c r="W427">
        <f t="shared" si="19"/>
        <v>38</v>
      </c>
      <c r="X427">
        <f t="shared" si="21"/>
        <v>770254</v>
      </c>
      <c r="Y427">
        <f t="shared" si="20"/>
        <v>6</v>
      </c>
    </row>
    <row r="428" spans="1:25">
      <c r="A428">
        <v>19835520</v>
      </c>
      <c r="B428" t="s">
        <v>80</v>
      </c>
      <c r="C428" t="s">
        <v>49</v>
      </c>
      <c r="D428" t="s">
        <v>81</v>
      </c>
      <c r="E428" t="s">
        <v>82</v>
      </c>
      <c r="F428" t="s">
        <v>83</v>
      </c>
      <c r="G428">
        <v>129357</v>
      </c>
      <c r="H428" t="s">
        <v>26</v>
      </c>
      <c r="I428">
        <v>2</v>
      </c>
      <c r="J428">
        <v>299505</v>
      </c>
      <c r="K428">
        <v>70</v>
      </c>
      <c r="L428">
        <v>118040</v>
      </c>
      <c r="M428">
        <v>34004</v>
      </c>
      <c r="N428">
        <v>17305</v>
      </c>
      <c r="O428" t="s">
        <v>27</v>
      </c>
      <c r="P428">
        <v>0</v>
      </c>
      <c r="Q428" t="s">
        <v>255</v>
      </c>
      <c r="R428">
        <v>1549628886</v>
      </c>
      <c r="S428" t="s">
        <v>39</v>
      </c>
      <c r="T428" t="s">
        <v>72</v>
      </c>
      <c r="U428" t="s">
        <v>27</v>
      </c>
      <c r="W428">
        <f t="shared" si="19"/>
        <v>38</v>
      </c>
      <c r="X428">
        <f t="shared" si="21"/>
        <v>770283</v>
      </c>
      <c r="Y428">
        <f t="shared" si="20"/>
        <v>6</v>
      </c>
    </row>
    <row r="429" spans="1:25">
      <c r="A429">
        <v>19835521</v>
      </c>
      <c r="B429" t="s">
        <v>85</v>
      </c>
      <c r="C429" t="s">
        <v>49</v>
      </c>
      <c r="D429" t="s">
        <v>23</v>
      </c>
      <c r="E429" t="s">
        <v>86</v>
      </c>
      <c r="F429" t="s">
        <v>87</v>
      </c>
      <c r="G429">
        <v>44525</v>
      </c>
      <c r="H429" t="s">
        <v>26</v>
      </c>
      <c r="I429">
        <v>2</v>
      </c>
      <c r="J429">
        <v>299505</v>
      </c>
      <c r="K429">
        <v>70</v>
      </c>
      <c r="L429">
        <v>118040</v>
      </c>
      <c r="M429">
        <v>34004</v>
      </c>
      <c r="N429">
        <v>17305</v>
      </c>
      <c r="O429" t="s">
        <v>27</v>
      </c>
      <c r="P429">
        <v>0</v>
      </c>
      <c r="Q429" t="s">
        <v>155</v>
      </c>
      <c r="R429">
        <v>1549628886</v>
      </c>
      <c r="S429" t="s">
        <v>39</v>
      </c>
      <c r="T429" t="s">
        <v>72</v>
      </c>
      <c r="U429" t="s">
        <v>27</v>
      </c>
      <c r="W429">
        <f t="shared" si="19"/>
        <v>38</v>
      </c>
      <c r="X429">
        <f t="shared" si="21"/>
        <v>770283</v>
      </c>
      <c r="Y429">
        <f t="shared" si="20"/>
        <v>6</v>
      </c>
    </row>
    <row r="430" spans="1:25">
      <c r="A430">
        <v>19835522</v>
      </c>
      <c r="B430" t="s">
        <v>110</v>
      </c>
      <c r="C430" t="s">
        <v>49</v>
      </c>
      <c r="D430" t="s">
        <v>23</v>
      </c>
      <c r="E430" t="s">
        <v>111</v>
      </c>
      <c r="F430" t="s">
        <v>112</v>
      </c>
      <c r="G430">
        <v>133</v>
      </c>
      <c r="H430" t="s">
        <v>26</v>
      </c>
      <c r="I430">
        <v>2</v>
      </c>
      <c r="J430">
        <v>299505</v>
      </c>
      <c r="K430">
        <v>70</v>
      </c>
      <c r="L430">
        <v>118040</v>
      </c>
      <c r="M430">
        <v>34004</v>
      </c>
      <c r="N430">
        <v>17305</v>
      </c>
      <c r="O430">
        <v>34004</v>
      </c>
      <c r="P430">
        <v>0</v>
      </c>
      <c r="Q430" t="s">
        <v>256</v>
      </c>
      <c r="R430">
        <v>1549628886</v>
      </c>
      <c r="S430" t="s">
        <v>39</v>
      </c>
      <c r="T430" t="s">
        <v>72</v>
      </c>
      <c r="U430" t="s">
        <v>27</v>
      </c>
      <c r="W430">
        <f t="shared" si="19"/>
        <v>38</v>
      </c>
      <c r="X430">
        <f t="shared" si="21"/>
        <v>770283</v>
      </c>
      <c r="Y430">
        <f t="shared" si="20"/>
        <v>6</v>
      </c>
    </row>
    <row r="431" spans="1:25">
      <c r="A431">
        <v>19835523</v>
      </c>
      <c r="B431" t="s">
        <v>80</v>
      </c>
      <c r="C431" t="s">
        <v>49</v>
      </c>
      <c r="D431" t="s">
        <v>81</v>
      </c>
      <c r="E431" t="s">
        <v>82</v>
      </c>
      <c r="F431" t="s">
        <v>83</v>
      </c>
      <c r="G431">
        <v>129358</v>
      </c>
      <c r="H431" t="s">
        <v>26</v>
      </c>
      <c r="I431">
        <v>2</v>
      </c>
      <c r="J431">
        <v>299505</v>
      </c>
      <c r="K431">
        <v>70</v>
      </c>
      <c r="L431">
        <v>118040</v>
      </c>
      <c r="M431">
        <v>34004</v>
      </c>
      <c r="N431">
        <v>17305</v>
      </c>
      <c r="O431" t="s">
        <v>27</v>
      </c>
      <c r="P431">
        <v>0</v>
      </c>
      <c r="Q431" t="s">
        <v>257</v>
      </c>
      <c r="R431">
        <v>1549628886</v>
      </c>
      <c r="S431" t="s">
        <v>39</v>
      </c>
      <c r="T431" t="s">
        <v>72</v>
      </c>
      <c r="U431" t="s">
        <v>27</v>
      </c>
      <c r="W431">
        <f t="shared" si="19"/>
        <v>38</v>
      </c>
      <c r="X431">
        <f t="shared" si="21"/>
        <v>770283</v>
      </c>
      <c r="Y431">
        <f t="shared" si="20"/>
        <v>6</v>
      </c>
    </row>
    <row r="432" spans="1:25">
      <c r="A432">
        <v>19835524</v>
      </c>
      <c r="B432" t="s">
        <v>85</v>
      </c>
      <c r="C432" t="s">
        <v>49</v>
      </c>
      <c r="D432" t="s">
        <v>23</v>
      </c>
      <c r="E432" t="s">
        <v>86</v>
      </c>
      <c r="F432" t="s">
        <v>87</v>
      </c>
      <c r="G432">
        <v>44526</v>
      </c>
      <c r="H432" t="s">
        <v>26</v>
      </c>
      <c r="I432">
        <v>2</v>
      </c>
      <c r="J432">
        <v>299505</v>
      </c>
      <c r="K432">
        <v>70</v>
      </c>
      <c r="L432">
        <v>118040</v>
      </c>
      <c r="M432">
        <v>34004</v>
      </c>
      <c r="N432">
        <v>17305</v>
      </c>
      <c r="O432" t="s">
        <v>27</v>
      </c>
      <c r="P432">
        <v>0</v>
      </c>
      <c r="Q432" t="s">
        <v>155</v>
      </c>
      <c r="R432">
        <v>1549628886</v>
      </c>
      <c r="S432" t="s">
        <v>39</v>
      </c>
      <c r="T432" t="s">
        <v>72</v>
      </c>
      <c r="U432" t="s">
        <v>27</v>
      </c>
      <c r="W432">
        <f t="shared" si="19"/>
        <v>38</v>
      </c>
      <c r="X432">
        <f t="shared" si="21"/>
        <v>770283</v>
      </c>
      <c r="Y432">
        <f t="shared" si="20"/>
        <v>6</v>
      </c>
    </row>
    <row r="433" spans="1:25">
      <c r="A433">
        <v>19835525</v>
      </c>
      <c r="B433" t="s">
        <v>110</v>
      </c>
      <c r="C433" t="s">
        <v>49</v>
      </c>
      <c r="D433" t="s">
        <v>23</v>
      </c>
      <c r="E433" t="s">
        <v>111</v>
      </c>
      <c r="F433" t="s">
        <v>112</v>
      </c>
      <c r="G433">
        <v>134</v>
      </c>
      <c r="H433" t="s">
        <v>26</v>
      </c>
      <c r="I433">
        <v>2</v>
      </c>
      <c r="J433">
        <v>299505</v>
      </c>
      <c r="K433">
        <v>70</v>
      </c>
      <c r="L433">
        <v>118040</v>
      </c>
      <c r="M433">
        <v>34004</v>
      </c>
      <c r="N433">
        <v>17305</v>
      </c>
      <c r="O433">
        <v>34004</v>
      </c>
      <c r="P433">
        <v>0</v>
      </c>
      <c r="Q433" t="s">
        <v>258</v>
      </c>
      <c r="R433">
        <v>1549628886</v>
      </c>
      <c r="S433" t="s">
        <v>39</v>
      </c>
      <c r="T433" t="s">
        <v>72</v>
      </c>
      <c r="U433" t="s">
        <v>27</v>
      </c>
      <c r="W433">
        <f t="shared" si="19"/>
        <v>38</v>
      </c>
      <c r="X433">
        <f t="shared" si="21"/>
        <v>770283</v>
      </c>
      <c r="Y433">
        <f t="shared" si="20"/>
        <v>6</v>
      </c>
    </row>
    <row r="434" spans="1:25">
      <c r="A434">
        <v>19835526</v>
      </c>
      <c r="B434" t="s">
        <v>48</v>
      </c>
      <c r="C434" t="s">
        <v>49</v>
      </c>
      <c r="D434" t="s">
        <v>34</v>
      </c>
      <c r="E434" t="s">
        <v>50</v>
      </c>
      <c r="F434" t="s">
        <v>51</v>
      </c>
      <c r="G434">
        <v>29452</v>
      </c>
      <c r="H434" t="s">
        <v>37</v>
      </c>
      <c r="I434">
        <v>2</v>
      </c>
      <c r="J434">
        <v>299505</v>
      </c>
      <c r="K434">
        <v>70</v>
      </c>
      <c r="L434">
        <v>118040</v>
      </c>
      <c r="M434">
        <v>34004</v>
      </c>
      <c r="N434">
        <v>17305</v>
      </c>
      <c r="O434" t="s">
        <v>27</v>
      </c>
      <c r="P434">
        <v>0</v>
      </c>
      <c r="Q434" t="s">
        <v>43</v>
      </c>
      <c r="R434">
        <v>1549628886</v>
      </c>
      <c r="S434" t="s">
        <v>39</v>
      </c>
      <c r="T434" t="s">
        <v>72</v>
      </c>
      <c r="U434" t="s">
        <v>27</v>
      </c>
      <c r="W434">
        <f t="shared" si="19"/>
        <v>38</v>
      </c>
      <c r="X434">
        <f t="shared" si="21"/>
        <v>770283</v>
      </c>
      <c r="Y434">
        <f t="shared" si="20"/>
        <v>6</v>
      </c>
    </row>
    <row r="435" spans="1:25">
      <c r="A435">
        <v>19835541</v>
      </c>
      <c r="B435" t="s">
        <v>80</v>
      </c>
      <c r="C435" t="s">
        <v>49</v>
      </c>
      <c r="D435" t="s">
        <v>81</v>
      </c>
      <c r="E435" t="s">
        <v>82</v>
      </c>
      <c r="F435" t="s">
        <v>83</v>
      </c>
      <c r="G435">
        <v>129359</v>
      </c>
      <c r="H435" t="s">
        <v>26</v>
      </c>
      <c r="I435">
        <v>2</v>
      </c>
      <c r="J435">
        <v>299505</v>
      </c>
      <c r="K435">
        <v>70</v>
      </c>
      <c r="L435">
        <v>118040</v>
      </c>
      <c r="M435">
        <v>34004</v>
      </c>
      <c r="N435">
        <v>17305</v>
      </c>
      <c r="O435" t="s">
        <v>27</v>
      </c>
      <c r="P435">
        <v>0</v>
      </c>
      <c r="Q435" t="s">
        <v>259</v>
      </c>
      <c r="R435">
        <v>1549628908</v>
      </c>
      <c r="S435" t="s">
        <v>39</v>
      </c>
      <c r="T435" t="s">
        <v>72</v>
      </c>
      <c r="U435" t="s">
        <v>27</v>
      </c>
      <c r="W435">
        <f t="shared" si="19"/>
        <v>38</v>
      </c>
      <c r="X435">
        <f t="shared" si="21"/>
        <v>770305</v>
      </c>
      <c r="Y435">
        <f t="shared" si="20"/>
        <v>6</v>
      </c>
    </row>
    <row r="436" spans="1:25">
      <c r="A436">
        <v>19835542</v>
      </c>
      <c r="B436" t="s">
        <v>85</v>
      </c>
      <c r="C436" t="s">
        <v>49</v>
      </c>
      <c r="D436" t="s">
        <v>23</v>
      </c>
      <c r="E436" t="s">
        <v>86</v>
      </c>
      <c r="F436" t="s">
        <v>87</v>
      </c>
      <c r="G436">
        <v>44527</v>
      </c>
      <c r="H436" t="s">
        <v>26</v>
      </c>
      <c r="I436">
        <v>2</v>
      </c>
      <c r="J436">
        <v>299505</v>
      </c>
      <c r="K436">
        <v>70</v>
      </c>
      <c r="L436">
        <v>118040</v>
      </c>
      <c r="M436">
        <v>34004</v>
      </c>
      <c r="N436">
        <v>17305</v>
      </c>
      <c r="O436" t="s">
        <v>27</v>
      </c>
      <c r="P436">
        <v>0</v>
      </c>
      <c r="Q436" t="s">
        <v>155</v>
      </c>
      <c r="R436">
        <v>1549628908</v>
      </c>
      <c r="S436" t="s">
        <v>39</v>
      </c>
      <c r="T436" t="s">
        <v>72</v>
      </c>
      <c r="U436" t="s">
        <v>27</v>
      </c>
      <c r="W436">
        <f t="shared" si="19"/>
        <v>38</v>
      </c>
      <c r="X436">
        <f t="shared" si="21"/>
        <v>770305</v>
      </c>
      <c r="Y436">
        <f t="shared" si="20"/>
        <v>6</v>
      </c>
    </row>
    <row r="437" spans="1:25">
      <c r="A437">
        <v>19835543</v>
      </c>
      <c r="B437" t="s">
        <v>110</v>
      </c>
      <c r="C437" t="s">
        <v>49</v>
      </c>
      <c r="D437" t="s">
        <v>23</v>
      </c>
      <c r="E437" t="s">
        <v>111</v>
      </c>
      <c r="F437" t="s">
        <v>112</v>
      </c>
      <c r="G437">
        <v>135</v>
      </c>
      <c r="H437" t="s">
        <v>26</v>
      </c>
      <c r="I437">
        <v>2</v>
      </c>
      <c r="J437">
        <v>299505</v>
      </c>
      <c r="K437">
        <v>70</v>
      </c>
      <c r="L437">
        <v>118040</v>
      </c>
      <c r="M437">
        <v>34004</v>
      </c>
      <c r="N437">
        <v>17305</v>
      </c>
      <c r="O437">
        <v>34004</v>
      </c>
      <c r="P437">
        <v>0</v>
      </c>
      <c r="Q437" t="s">
        <v>260</v>
      </c>
      <c r="R437">
        <v>1549628908</v>
      </c>
      <c r="S437" t="s">
        <v>39</v>
      </c>
      <c r="T437" t="s">
        <v>72</v>
      </c>
      <c r="U437" t="s">
        <v>27</v>
      </c>
      <c r="W437">
        <f t="shared" si="19"/>
        <v>38</v>
      </c>
      <c r="X437">
        <f t="shared" si="21"/>
        <v>770305</v>
      </c>
      <c r="Y437">
        <f t="shared" si="20"/>
        <v>6</v>
      </c>
    </row>
    <row r="438" spans="1:25">
      <c r="A438">
        <v>19835544</v>
      </c>
      <c r="B438" t="s">
        <v>80</v>
      </c>
      <c r="C438" t="s">
        <v>49</v>
      </c>
      <c r="D438" t="s">
        <v>81</v>
      </c>
      <c r="E438" t="s">
        <v>82</v>
      </c>
      <c r="F438" t="s">
        <v>83</v>
      </c>
      <c r="G438">
        <v>129360</v>
      </c>
      <c r="H438" t="s">
        <v>26</v>
      </c>
      <c r="I438">
        <v>2</v>
      </c>
      <c r="J438">
        <v>299505</v>
      </c>
      <c r="K438">
        <v>70</v>
      </c>
      <c r="L438">
        <v>118040</v>
      </c>
      <c r="M438">
        <v>34004</v>
      </c>
      <c r="N438">
        <v>17305</v>
      </c>
      <c r="O438" t="s">
        <v>27</v>
      </c>
      <c r="P438">
        <v>0</v>
      </c>
      <c r="Q438" t="s">
        <v>261</v>
      </c>
      <c r="R438">
        <v>1549628908</v>
      </c>
      <c r="S438" t="s">
        <v>39</v>
      </c>
      <c r="T438" t="s">
        <v>72</v>
      </c>
      <c r="U438" t="s">
        <v>27</v>
      </c>
      <c r="W438">
        <f t="shared" si="19"/>
        <v>38</v>
      </c>
      <c r="X438">
        <f t="shared" si="21"/>
        <v>770305</v>
      </c>
      <c r="Y438">
        <f t="shared" si="20"/>
        <v>6</v>
      </c>
    </row>
    <row r="439" spans="1:25">
      <c r="A439">
        <v>19835545</v>
      </c>
      <c r="B439" t="s">
        <v>85</v>
      </c>
      <c r="C439" t="s">
        <v>49</v>
      </c>
      <c r="D439" t="s">
        <v>23</v>
      </c>
      <c r="E439" t="s">
        <v>86</v>
      </c>
      <c r="F439" t="s">
        <v>87</v>
      </c>
      <c r="G439">
        <v>44528</v>
      </c>
      <c r="H439" t="s">
        <v>26</v>
      </c>
      <c r="I439">
        <v>2</v>
      </c>
      <c r="J439">
        <v>299505</v>
      </c>
      <c r="K439">
        <v>70</v>
      </c>
      <c r="L439">
        <v>118040</v>
      </c>
      <c r="M439">
        <v>34004</v>
      </c>
      <c r="N439">
        <v>17305</v>
      </c>
      <c r="O439" t="s">
        <v>27</v>
      </c>
      <c r="P439">
        <v>0</v>
      </c>
      <c r="Q439" t="s">
        <v>155</v>
      </c>
      <c r="R439">
        <v>1549628908</v>
      </c>
      <c r="S439" t="s">
        <v>39</v>
      </c>
      <c r="T439" t="s">
        <v>72</v>
      </c>
      <c r="U439" t="s">
        <v>27</v>
      </c>
      <c r="W439">
        <f t="shared" si="19"/>
        <v>38</v>
      </c>
      <c r="X439">
        <f t="shared" si="21"/>
        <v>770305</v>
      </c>
      <c r="Y439">
        <f t="shared" si="20"/>
        <v>6</v>
      </c>
    </row>
    <row r="440" spans="1:25">
      <c r="A440">
        <v>19835546</v>
      </c>
      <c r="B440" t="s">
        <v>110</v>
      </c>
      <c r="C440" t="s">
        <v>49</v>
      </c>
      <c r="D440" t="s">
        <v>23</v>
      </c>
      <c r="E440" t="s">
        <v>111</v>
      </c>
      <c r="F440" t="s">
        <v>112</v>
      </c>
      <c r="G440">
        <v>136</v>
      </c>
      <c r="H440" t="s">
        <v>26</v>
      </c>
      <c r="I440">
        <v>2</v>
      </c>
      <c r="J440">
        <v>299505</v>
      </c>
      <c r="K440">
        <v>70</v>
      </c>
      <c r="L440">
        <v>118040</v>
      </c>
      <c r="M440">
        <v>34004</v>
      </c>
      <c r="N440">
        <v>17305</v>
      </c>
      <c r="O440">
        <v>34004</v>
      </c>
      <c r="P440">
        <v>0</v>
      </c>
      <c r="Q440" t="s">
        <v>262</v>
      </c>
      <c r="R440">
        <v>1549628908</v>
      </c>
      <c r="S440" t="s">
        <v>39</v>
      </c>
      <c r="T440" t="s">
        <v>72</v>
      </c>
      <c r="U440" t="s">
        <v>27</v>
      </c>
      <c r="W440">
        <f t="shared" si="19"/>
        <v>38</v>
      </c>
      <c r="X440">
        <f t="shared" si="21"/>
        <v>770305</v>
      </c>
      <c r="Y440">
        <f t="shared" si="20"/>
        <v>6</v>
      </c>
    </row>
    <row r="441" spans="1:25">
      <c r="A441">
        <v>19835547</v>
      </c>
      <c r="B441" t="s">
        <v>48</v>
      </c>
      <c r="C441" t="s">
        <v>49</v>
      </c>
      <c r="D441" t="s">
        <v>34</v>
      </c>
      <c r="E441" t="s">
        <v>50</v>
      </c>
      <c r="F441" t="s">
        <v>51</v>
      </c>
      <c r="G441">
        <v>29452</v>
      </c>
      <c r="H441" t="s">
        <v>37</v>
      </c>
      <c r="I441">
        <v>2</v>
      </c>
      <c r="J441">
        <v>299505</v>
      </c>
      <c r="K441">
        <v>70</v>
      </c>
      <c r="L441">
        <v>118040</v>
      </c>
      <c r="M441">
        <v>34004</v>
      </c>
      <c r="N441">
        <v>17305</v>
      </c>
      <c r="O441" t="s">
        <v>27</v>
      </c>
      <c r="P441">
        <v>0</v>
      </c>
      <c r="Q441" t="s">
        <v>43</v>
      </c>
      <c r="R441">
        <v>1549628908</v>
      </c>
      <c r="S441" t="s">
        <v>39</v>
      </c>
      <c r="T441" t="s">
        <v>72</v>
      </c>
      <c r="U441" t="s">
        <v>27</v>
      </c>
      <c r="W441">
        <f t="shared" si="19"/>
        <v>38</v>
      </c>
      <c r="X441">
        <f t="shared" si="21"/>
        <v>770305</v>
      </c>
      <c r="Y441">
        <f t="shared" si="20"/>
        <v>6</v>
      </c>
    </row>
    <row r="442" spans="1:25">
      <c r="A442">
        <v>19835560</v>
      </c>
      <c r="B442" t="s">
        <v>80</v>
      </c>
      <c r="C442" t="s">
        <v>49</v>
      </c>
      <c r="D442" t="s">
        <v>81</v>
      </c>
      <c r="E442" t="s">
        <v>82</v>
      </c>
      <c r="F442" t="s">
        <v>83</v>
      </c>
      <c r="G442">
        <v>129361</v>
      </c>
      <c r="H442" t="s">
        <v>26</v>
      </c>
      <c r="I442">
        <v>2</v>
      </c>
      <c r="J442">
        <v>299505</v>
      </c>
      <c r="K442">
        <v>70</v>
      </c>
      <c r="L442">
        <v>118040</v>
      </c>
      <c r="M442">
        <v>34004</v>
      </c>
      <c r="N442">
        <v>17305</v>
      </c>
      <c r="O442" t="s">
        <v>27</v>
      </c>
      <c r="P442">
        <v>0</v>
      </c>
      <c r="Q442" t="s">
        <v>263</v>
      </c>
      <c r="R442">
        <v>1549628930</v>
      </c>
      <c r="S442" t="s">
        <v>39</v>
      </c>
      <c r="T442" t="s">
        <v>72</v>
      </c>
      <c r="U442" t="s">
        <v>27</v>
      </c>
      <c r="W442">
        <f t="shared" si="19"/>
        <v>38</v>
      </c>
      <c r="X442">
        <f t="shared" si="21"/>
        <v>770327</v>
      </c>
      <c r="Y442">
        <f t="shared" si="20"/>
        <v>6</v>
      </c>
    </row>
    <row r="443" spans="1:25">
      <c r="A443">
        <v>19835561</v>
      </c>
      <c r="B443" t="s">
        <v>85</v>
      </c>
      <c r="C443" t="s">
        <v>49</v>
      </c>
      <c r="D443" t="s">
        <v>23</v>
      </c>
      <c r="E443" t="s">
        <v>86</v>
      </c>
      <c r="F443" t="s">
        <v>87</v>
      </c>
      <c r="G443">
        <v>44529</v>
      </c>
      <c r="H443" t="s">
        <v>26</v>
      </c>
      <c r="I443">
        <v>2</v>
      </c>
      <c r="J443">
        <v>299505</v>
      </c>
      <c r="K443">
        <v>70</v>
      </c>
      <c r="L443">
        <v>118040</v>
      </c>
      <c r="M443">
        <v>34004</v>
      </c>
      <c r="N443">
        <v>17305</v>
      </c>
      <c r="O443" t="s">
        <v>27</v>
      </c>
      <c r="P443">
        <v>0</v>
      </c>
      <c r="Q443" t="s">
        <v>155</v>
      </c>
      <c r="R443">
        <v>1549628930</v>
      </c>
      <c r="S443" t="s">
        <v>39</v>
      </c>
      <c r="T443" t="s">
        <v>72</v>
      </c>
      <c r="U443" t="s">
        <v>27</v>
      </c>
      <c r="W443">
        <f t="shared" si="19"/>
        <v>38</v>
      </c>
      <c r="X443">
        <f t="shared" si="21"/>
        <v>770327</v>
      </c>
      <c r="Y443">
        <f t="shared" si="20"/>
        <v>6</v>
      </c>
    </row>
    <row r="444" spans="1:25">
      <c r="A444">
        <v>19835562</v>
      </c>
      <c r="B444" t="s">
        <v>110</v>
      </c>
      <c r="C444" t="s">
        <v>49</v>
      </c>
      <c r="D444" t="s">
        <v>23</v>
      </c>
      <c r="E444" t="s">
        <v>111</v>
      </c>
      <c r="F444" t="s">
        <v>112</v>
      </c>
      <c r="G444">
        <v>137</v>
      </c>
      <c r="H444" t="s">
        <v>26</v>
      </c>
      <c r="I444">
        <v>2</v>
      </c>
      <c r="J444">
        <v>299505</v>
      </c>
      <c r="K444">
        <v>70</v>
      </c>
      <c r="L444">
        <v>118040</v>
      </c>
      <c r="M444">
        <v>34004</v>
      </c>
      <c r="N444">
        <v>17305</v>
      </c>
      <c r="O444">
        <v>34004</v>
      </c>
      <c r="P444">
        <v>0</v>
      </c>
      <c r="Q444" t="s">
        <v>264</v>
      </c>
      <c r="R444">
        <v>1549628930</v>
      </c>
      <c r="S444" t="s">
        <v>39</v>
      </c>
      <c r="T444" t="s">
        <v>72</v>
      </c>
      <c r="U444" t="s">
        <v>27</v>
      </c>
      <c r="W444">
        <f t="shared" si="19"/>
        <v>38</v>
      </c>
      <c r="X444">
        <f t="shared" si="21"/>
        <v>770327</v>
      </c>
      <c r="Y444">
        <f t="shared" si="20"/>
        <v>6</v>
      </c>
    </row>
    <row r="445" spans="1:25">
      <c r="A445">
        <v>19835563</v>
      </c>
      <c r="B445" t="s">
        <v>80</v>
      </c>
      <c r="C445" t="s">
        <v>49</v>
      </c>
      <c r="D445" t="s">
        <v>81</v>
      </c>
      <c r="E445" t="s">
        <v>82</v>
      </c>
      <c r="F445" t="s">
        <v>83</v>
      </c>
      <c r="G445">
        <v>129362</v>
      </c>
      <c r="H445" t="s">
        <v>26</v>
      </c>
      <c r="I445">
        <v>2</v>
      </c>
      <c r="J445">
        <v>299505</v>
      </c>
      <c r="K445">
        <v>70</v>
      </c>
      <c r="L445">
        <v>118040</v>
      </c>
      <c r="M445">
        <v>34004</v>
      </c>
      <c r="N445">
        <v>17305</v>
      </c>
      <c r="O445" t="s">
        <v>27</v>
      </c>
      <c r="P445">
        <v>0</v>
      </c>
      <c r="Q445" t="s">
        <v>265</v>
      </c>
      <c r="R445">
        <v>1549628930</v>
      </c>
      <c r="S445" t="s">
        <v>39</v>
      </c>
      <c r="T445" t="s">
        <v>72</v>
      </c>
      <c r="U445" t="s">
        <v>27</v>
      </c>
      <c r="W445">
        <f t="shared" si="19"/>
        <v>38</v>
      </c>
      <c r="X445">
        <f t="shared" si="21"/>
        <v>770327</v>
      </c>
      <c r="Y445">
        <f t="shared" si="20"/>
        <v>6</v>
      </c>
    </row>
    <row r="446" spans="1:25">
      <c r="A446">
        <v>19835564</v>
      </c>
      <c r="B446" t="s">
        <v>85</v>
      </c>
      <c r="C446" t="s">
        <v>49</v>
      </c>
      <c r="D446" t="s">
        <v>23</v>
      </c>
      <c r="E446" t="s">
        <v>86</v>
      </c>
      <c r="F446" t="s">
        <v>87</v>
      </c>
      <c r="G446">
        <v>44530</v>
      </c>
      <c r="H446" t="s">
        <v>26</v>
      </c>
      <c r="I446">
        <v>2</v>
      </c>
      <c r="J446">
        <v>299505</v>
      </c>
      <c r="K446">
        <v>70</v>
      </c>
      <c r="L446">
        <v>118040</v>
      </c>
      <c r="M446">
        <v>34004</v>
      </c>
      <c r="N446">
        <v>17305</v>
      </c>
      <c r="O446" t="s">
        <v>27</v>
      </c>
      <c r="P446">
        <v>0</v>
      </c>
      <c r="Q446" t="s">
        <v>155</v>
      </c>
      <c r="R446">
        <v>1549628930</v>
      </c>
      <c r="S446" t="s">
        <v>39</v>
      </c>
      <c r="T446" t="s">
        <v>72</v>
      </c>
      <c r="U446" t="s">
        <v>27</v>
      </c>
      <c r="W446">
        <f t="shared" si="19"/>
        <v>38</v>
      </c>
      <c r="X446">
        <f t="shared" si="21"/>
        <v>770327</v>
      </c>
      <c r="Y446">
        <f t="shared" si="20"/>
        <v>6</v>
      </c>
    </row>
    <row r="447" spans="1:25">
      <c r="A447">
        <v>19835565</v>
      </c>
      <c r="B447" t="s">
        <v>110</v>
      </c>
      <c r="C447" t="s">
        <v>49</v>
      </c>
      <c r="D447" t="s">
        <v>23</v>
      </c>
      <c r="E447" t="s">
        <v>111</v>
      </c>
      <c r="F447" t="s">
        <v>112</v>
      </c>
      <c r="G447">
        <v>138</v>
      </c>
      <c r="H447" t="s">
        <v>26</v>
      </c>
      <c r="I447">
        <v>2</v>
      </c>
      <c r="J447">
        <v>299505</v>
      </c>
      <c r="K447">
        <v>70</v>
      </c>
      <c r="L447">
        <v>118040</v>
      </c>
      <c r="M447">
        <v>34004</v>
      </c>
      <c r="N447">
        <v>17305</v>
      </c>
      <c r="O447">
        <v>34004</v>
      </c>
      <c r="P447">
        <v>0</v>
      </c>
      <c r="Q447" t="s">
        <v>266</v>
      </c>
      <c r="R447">
        <v>1549628930</v>
      </c>
      <c r="S447" t="s">
        <v>39</v>
      </c>
      <c r="T447" t="s">
        <v>72</v>
      </c>
      <c r="U447" t="s">
        <v>27</v>
      </c>
      <c r="W447">
        <f t="shared" si="19"/>
        <v>38</v>
      </c>
      <c r="X447">
        <f t="shared" si="21"/>
        <v>770327</v>
      </c>
      <c r="Y447">
        <f t="shared" si="20"/>
        <v>6</v>
      </c>
    </row>
    <row r="448" spans="1:25">
      <c r="A448">
        <v>19835566</v>
      </c>
      <c r="B448" t="s">
        <v>48</v>
      </c>
      <c r="C448" t="s">
        <v>49</v>
      </c>
      <c r="D448" t="s">
        <v>34</v>
      </c>
      <c r="E448" t="s">
        <v>50</v>
      </c>
      <c r="F448" t="s">
        <v>51</v>
      </c>
      <c r="G448">
        <v>29452</v>
      </c>
      <c r="H448" t="s">
        <v>37</v>
      </c>
      <c r="I448">
        <v>2</v>
      </c>
      <c r="J448">
        <v>299505</v>
      </c>
      <c r="K448">
        <v>70</v>
      </c>
      <c r="L448">
        <v>118040</v>
      </c>
      <c r="M448">
        <v>34004</v>
      </c>
      <c r="N448">
        <v>17305</v>
      </c>
      <c r="O448" t="s">
        <v>27</v>
      </c>
      <c r="P448">
        <v>0</v>
      </c>
      <c r="Q448" t="s">
        <v>43</v>
      </c>
      <c r="R448">
        <v>1549628930</v>
      </c>
      <c r="S448" t="s">
        <v>39</v>
      </c>
      <c r="T448" t="s">
        <v>72</v>
      </c>
      <c r="U448" t="s">
        <v>27</v>
      </c>
      <c r="W448">
        <f t="shared" si="19"/>
        <v>38</v>
      </c>
      <c r="X448">
        <f t="shared" si="21"/>
        <v>770327</v>
      </c>
      <c r="Y448">
        <f t="shared" si="20"/>
        <v>6</v>
      </c>
    </row>
    <row r="449" spans="1:25">
      <c r="A449">
        <v>19835573</v>
      </c>
      <c r="B449" t="s">
        <v>80</v>
      </c>
      <c r="C449" t="s">
        <v>49</v>
      </c>
      <c r="D449" t="s">
        <v>81</v>
      </c>
      <c r="E449" t="s">
        <v>82</v>
      </c>
      <c r="F449" t="s">
        <v>83</v>
      </c>
      <c r="G449">
        <v>129363</v>
      </c>
      <c r="H449" t="s">
        <v>26</v>
      </c>
      <c r="I449">
        <v>2</v>
      </c>
      <c r="J449">
        <v>299505</v>
      </c>
      <c r="K449">
        <v>70</v>
      </c>
      <c r="L449">
        <v>118040</v>
      </c>
      <c r="M449">
        <v>34004</v>
      </c>
      <c r="N449">
        <v>17305</v>
      </c>
      <c r="O449" t="s">
        <v>27</v>
      </c>
      <c r="P449">
        <v>0</v>
      </c>
      <c r="Q449" t="s">
        <v>267</v>
      </c>
      <c r="R449">
        <v>1549628946</v>
      </c>
      <c r="S449" t="s">
        <v>39</v>
      </c>
      <c r="T449" t="s">
        <v>72</v>
      </c>
      <c r="U449" t="s">
        <v>27</v>
      </c>
      <c r="W449">
        <f t="shared" si="19"/>
        <v>38</v>
      </c>
      <c r="X449">
        <f t="shared" si="21"/>
        <v>770343</v>
      </c>
      <c r="Y449">
        <f t="shared" si="20"/>
        <v>6</v>
      </c>
    </row>
    <row r="450" spans="1:25">
      <c r="A450">
        <v>19835574</v>
      </c>
      <c r="B450" t="s">
        <v>85</v>
      </c>
      <c r="C450" t="s">
        <v>49</v>
      </c>
      <c r="D450" t="s">
        <v>23</v>
      </c>
      <c r="E450" t="s">
        <v>86</v>
      </c>
      <c r="F450" t="s">
        <v>87</v>
      </c>
      <c r="G450">
        <v>44531</v>
      </c>
      <c r="H450" t="s">
        <v>26</v>
      </c>
      <c r="I450">
        <v>2</v>
      </c>
      <c r="J450">
        <v>299505</v>
      </c>
      <c r="K450">
        <v>70</v>
      </c>
      <c r="L450">
        <v>118040</v>
      </c>
      <c r="M450">
        <v>34004</v>
      </c>
      <c r="N450">
        <v>17305</v>
      </c>
      <c r="O450" t="s">
        <v>27</v>
      </c>
      <c r="P450">
        <v>0</v>
      </c>
      <c r="Q450" t="s">
        <v>155</v>
      </c>
      <c r="R450">
        <v>1549628946</v>
      </c>
      <c r="S450" t="s">
        <v>39</v>
      </c>
      <c r="T450" t="s">
        <v>72</v>
      </c>
      <c r="U450" t="s">
        <v>27</v>
      </c>
      <c r="W450">
        <f t="shared" si="19"/>
        <v>38</v>
      </c>
      <c r="X450">
        <f t="shared" si="21"/>
        <v>770343</v>
      </c>
      <c r="Y450">
        <f t="shared" si="20"/>
        <v>6</v>
      </c>
    </row>
    <row r="451" spans="1:25">
      <c r="A451">
        <v>19835575</v>
      </c>
      <c r="B451" t="s">
        <v>110</v>
      </c>
      <c r="C451" t="s">
        <v>49</v>
      </c>
      <c r="D451" t="s">
        <v>23</v>
      </c>
      <c r="E451" t="s">
        <v>111</v>
      </c>
      <c r="F451" t="s">
        <v>112</v>
      </c>
      <c r="G451">
        <v>139</v>
      </c>
      <c r="H451" t="s">
        <v>26</v>
      </c>
      <c r="I451">
        <v>2</v>
      </c>
      <c r="J451">
        <v>299505</v>
      </c>
      <c r="K451">
        <v>70</v>
      </c>
      <c r="L451">
        <v>118040</v>
      </c>
      <c r="M451">
        <v>34004</v>
      </c>
      <c r="N451">
        <v>17305</v>
      </c>
      <c r="O451">
        <v>34004</v>
      </c>
      <c r="P451">
        <v>0</v>
      </c>
      <c r="Q451" t="s">
        <v>268</v>
      </c>
      <c r="R451">
        <v>1549628946</v>
      </c>
      <c r="S451" t="s">
        <v>39</v>
      </c>
      <c r="T451" t="s">
        <v>72</v>
      </c>
      <c r="U451" t="s">
        <v>27</v>
      </c>
      <c r="W451">
        <f t="shared" ref="W451:W514" si="22">INT(X451/$X$2275*64+30)</f>
        <v>38</v>
      </c>
      <c r="X451">
        <f t="shared" si="21"/>
        <v>770343</v>
      </c>
      <c r="Y451">
        <f t="shared" ref="Y451:Y514" si="23">INT(W451/7)+1</f>
        <v>6</v>
      </c>
    </row>
    <row r="452" spans="1:25">
      <c r="A452">
        <v>19835576</v>
      </c>
      <c r="B452" t="s">
        <v>80</v>
      </c>
      <c r="C452" t="s">
        <v>49</v>
      </c>
      <c r="D452" t="s">
        <v>81</v>
      </c>
      <c r="E452" t="s">
        <v>82</v>
      </c>
      <c r="F452" t="s">
        <v>83</v>
      </c>
      <c r="G452">
        <v>129364</v>
      </c>
      <c r="H452" t="s">
        <v>26</v>
      </c>
      <c r="I452">
        <v>2</v>
      </c>
      <c r="J452">
        <v>299505</v>
      </c>
      <c r="K452">
        <v>70</v>
      </c>
      <c r="L452">
        <v>118040</v>
      </c>
      <c r="M452">
        <v>34004</v>
      </c>
      <c r="N452">
        <v>17305</v>
      </c>
      <c r="O452" t="s">
        <v>27</v>
      </c>
      <c r="P452">
        <v>0</v>
      </c>
      <c r="Q452" t="s">
        <v>269</v>
      </c>
      <c r="R452">
        <v>1549628946</v>
      </c>
      <c r="S452" t="s">
        <v>39</v>
      </c>
      <c r="T452" t="s">
        <v>72</v>
      </c>
      <c r="U452" t="s">
        <v>27</v>
      </c>
      <c r="W452">
        <f t="shared" si="22"/>
        <v>38</v>
      </c>
      <c r="X452">
        <f t="shared" ref="X452:X515" si="24">R452-$R$2</f>
        <v>770343</v>
      </c>
      <c r="Y452">
        <f t="shared" si="23"/>
        <v>6</v>
      </c>
    </row>
    <row r="453" spans="1:25">
      <c r="A453">
        <v>19835577</v>
      </c>
      <c r="B453" t="s">
        <v>85</v>
      </c>
      <c r="C453" t="s">
        <v>49</v>
      </c>
      <c r="D453" t="s">
        <v>23</v>
      </c>
      <c r="E453" t="s">
        <v>86</v>
      </c>
      <c r="F453" t="s">
        <v>87</v>
      </c>
      <c r="G453">
        <v>44532</v>
      </c>
      <c r="H453" t="s">
        <v>26</v>
      </c>
      <c r="I453">
        <v>2</v>
      </c>
      <c r="J453">
        <v>299505</v>
      </c>
      <c r="K453">
        <v>70</v>
      </c>
      <c r="L453">
        <v>118040</v>
      </c>
      <c r="M453">
        <v>34004</v>
      </c>
      <c r="N453">
        <v>17305</v>
      </c>
      <c r="O453" t="s">
        <v>27</v>
      </c>
      <c r="P453">
        <v>0</v>
      </c>
      <c r="Q453" t="s">
        <v>155</v>
      </c>
      <c r="R453">
        <v>1549628946</v>
      </c>
      <c r="S453" t="s">
        <v>39</v>
      </c>
      <c r="T453" t="s">
        <v>72</v>
      </c>
      <c r="U453" t="s">
        <v>27</v>
      </c>
      <c r="W453">
        <f t="shared" si="22"/>
        <v>38</v>
      </c>
      <c r="X453">
        <f t="shared" si="24"/>
        <v>770343</v>
      </c>
      <c r="Y453">
        <f t="shared" si="23"/>
        <v>6</v>
      </c>
    </row>
    <row r="454" spans="1:25">
      <c r="A454">
        <v>19835578</v>
      </c>
      <c r="B454" t="s">
        <v>110</v>
      </c>
      <c r="C454" t="s">
        <v>49</v>
      </c>
      <c r="D454" t="s">
        <v>23</v>
      </c>
      <c r="E454" t="s">
        <v>111</v>
      </c>
      <c r="F454" t="s">
        <v>112</v>
      </c>
      <c r="G454">
        <v>140</v>
      </c>
      <c r="H454" t="s">
        <v>26</v>
      </c>
      <c r="I454">
        <v>2</v>
      </c>
      <c r="J454">
        <v>299505</v>
      </c>
      <c r="K454">
        <v>70</v>
      </c>
      <c r="L454">
        <v>118040</v>
      </c>
      <c r="M454">
        <v>34004</v>
      </c>
      <c r="N454">
        <v>17305</v>
      </c>
      <c r="O454">
        <v>34004</v>
      </c>
      <c r="P454">
        <v>0</v>
      </c>
      <c r="Q454" t="s">
        <v>270</v>
      </c>
      <c r="R454">
        <v>1549628946</v>
      </c>
      <c r="S454" t="s">
        <v>39</v>
      </c>
      <c r="T454" t="s">
        <v>72</v>
      </c>
      <c r="U454" t="s">
        <v>27</v>
      </c>
      <c r="W454">
        <f t="shared" si="22"/>
        <v>38</v>
      </c>
      <c r="X454">
        <f t="shared" si="24"/>
        <v>770343</v>
      </c>
      <c r="Y454">
        <f t="shared" si="23"/>
        <v>6</v>
      </c>
    </row>
    <row r="455" spans="1:25">
      <c r="A455">
        <v>19835579</v>
      </c>
      <c r="B455" t="s">
        <v>48</v>
      </c>
      <c r="C455" t="s">
        <v>49</v>
      </c>
      <c r="D455" t="s">
        <v>34</v>
      </c>
      <c r="E455" t="s">
        <v>50</v>
      </c>
      <c r="F455" t="s">
        <v>51</v>
      </c>
      <c r="G455">
        <v>29452</v>
      </c>
      <c r="H455" t="s">
        <v>37</v>
      </c>
      <c r="I455">
        <v>2</v>
      </c>
      <c r="J455">
        <v>299505</v>
      </c>
      <c r="K455">
        <v>70</v>
      </c>
      <c r="L455">
        <v>118040</v>
      </c>
      <c r="M455">
        <v>34004</v>
      </c>
      <c r="N455">
        <v>17305</v>
      </c>
      <c r="O455" t="s">
        <v>27</v>
      </c>
      <c r="P455">
        <v>0</v>
      </c>
      <c r="Q455" t="s">
        <v>43</v>
      </c>
      <c r="R455">
        <v>1549628946</v>
      </c>
      <c r="S455" t="s">
        <v>39</v>
      </c>
      <c r="T455" t="s">
        <v>72</v>
      </c>
      <c r="U455" t="s">
        <v>27</v>
      </c>
      <c r="W455">
        <f t="shared" si="22"/>
        <v>38</v>
      </c>
      <c r="X455">
        <f t="shared" si="24"/>
        <v>770343</v>
      </c>
      <c r="Y455">
        <f t="shared" si="23"/>
        <v>6</v>
      </c>
    </row>
    <row r="456" spans="1:25">
      <c r="A456">
        <v>19835580</v>
      </c>
      <c r="B456" t="s">
        <v>80</v>
      </c>
      <c r="C456" t="s">
        <v>49</v>
      </c>
      <c r="D456" t="s">
        <v>81</v>
      </c>
      <c r="E456" t="s">
        <v>82</v>
      </c>
      <c r="F456" t="s">
        <v>83</v>
      </c>
      <c r="G456">
        <v>129365</v>
      </c>
      <c r="H456" t="s">
        <v>26</v>
      </c>
      <c r="I456">
        <v>2</v>
      </c>
      <c r="J456">
        <v>299505</v>
      </c>
      <c r="K456">
        <v>70</v>
      </c>
      <c r="L456">
        <v>118040</v>
      </c>
      <c r="M456">
        <v>34004</v>
      </c>
      <c r="N456">
        <v>17305</v>
      </c>
      <c r="O456" t="s">
        <v>27</v>
      </c>
      <c r="P456">
        <v>0</v>
      </c>
      <c r="Q456" t="s">
        <v>271</v>
      </c>
      <c r="R456">
        <v>1549628961</v>
      </c>
      <c r="S456" t="s">
        <v>39</v>
      </c>
      <c r="T456" t="s">
        <v>72</v>
      </c>
      <c r="U456" t="s">
        <v>27</v>
      </c>
      <c r="W456">
        <f t="shared" si="22"/>
        <v>38</v>
      </c>
      <c r="X456">
        <f t="shared" si="24"/>
        <v>770358</v>
      </c>
      <c r="Y456">
        <f t="shared" si="23"/>
        <v>6</v>
      </c>
    </row>
    <row r="457" spans="1:25">
      <c r="A457">
        <v>19835581</v>
      </c>
      <c r="B457" t="s">
        <v>85</v>
      </c>
      <c r="C457" t="s">
        <v>49</v>
      </c>
      <c r="D457" t="s">
        <v>23</v>
      </c>
      <c r="E457" t="s">
        <v>86</v>
      </c>
      <c r="F457" t="s">
        <v>87</v>
      </c>
      <c r="G457">
        <v>44533</v>
      </c>
      <c r="H457" t="s">
        <v>26</v>
      </c>
      <c r="I457">
        <v>2</v>
      </c>
      <c r="J457">
        <v>299505</v>
      </c>
      <c r="K457">
        <v>70</v>
      </c>
      <c r="L457">
        <v>118040</v>
      </c>
      <c r="M457">
        <v>34004</v>
      </c>
      <c r="N457">
        <v>17305</v>
      </c>
      <c r="O457" t="s">
        <v>27</v>
      </c>
      <c r="P457">
        <v>0</v>
      </c>
      <c r="Q457" t="s">
        <v>155</v>
      </c>
      <c r="R457">
        <v>1549628961</v>
      </c>
      <c r="S457" t="s">
        <v>39</v>
      </c>
      <c r="T457" t="s">
        <v>72</v>
      </c>
      <c r="U457" t="s">
        <v>27</v>
      </c>
      <c r="W457">
        <f t="shared" si="22"/>
        <v>38</v>
      </c>
      <c r="X457">
        <f t="shared" si="24"/>
        <v>770358</v>
      </c>
      <c r="Y457">
        <f t="shared" si="23"/>
        <v>6</v>
      </c>
    </row>
    <row r="458" spans="1:25">
      <c r="A458">
        <v>19835582</v>
      </c>
      <c r="B458" t="s">
        <v>110</v>
      </c>
      <c r="C458" t="s">
        <v>49</v>
      </c>
      <c r="D458" t="s">
        <v>23</v>
      </c>
      <c r="E458" t="s">
        <v>111</v>
      </c>
      <c r="F458" t="s">
        <v>112</v>
      </c>
      <c r="G458">
        <v>141</v>
      </c>
      <c r="H458" t="s">
        <v>26</v>
      </c>
      <c r="I458">
        <v>2</v>
      </c>
      <c r="J458">
        <v>299505</v>
      </c>
      <c r="K458">
        <v>70</v>
      </c>
      <c r="L458">
        <v>118040</v>
      </c>
      <c r="M458">
        <v>34004</v>
      </c>
      <c r="N458">
        <v>17305</v>
      </c>
      <c r="O458">
        <v>34004</v>
      </c>
      <c r="P458">
        <v>0</v>
      </c>
      <c r="Q458" t="s">
        <v>272</v>
      </c>
      <c r="R458">
        <v>1549628961</v>
      </c>
      <c r="S458" t="s">
        <v>39</v>
      </c>
      <c r="T458" t="s">
        <v>72</v>
      </c>
      <c r="U458" t="s">
        <v>27</v>
      </c>
      <c r="W458">
        <f t="shared" si="22"/>
        <v>38</v>
      </c>
      <c r="X458">
        <f t="shared" si="24"/>
        <v>770358</v>
      </c>
      <c r="Y458">
        <f t="shared" si="23"/>
        <v>6</v>
      </c>
    </row>
    <row r="459" spans="1:25">
      <c r="A459">
        <v>19835583</v>
      </c>
      <c r="B459" t="s">
        <v>80</v>
      </c>
      <c r="C459" t="s">
        <v>49</v>
      </c>
      <c r="D459" t="s">
        <v>81</v>
      </c>
      <c r="E459" t="s">
        <v>82</v>
      </c>
      <c r="F459" t="s">
        <v>83</v>
      </c>
      <c r="G459">
        <v>129366</v>
      </c>
      <c r="H459" t="s">
        <v>26</v>
      </c>
      <c r="I459">
        <v>2</v>
      </c>
      <c r="J459">
        <v>299505</v>
      </c>
      <c r="K459">
        <v>70</v>
      </c>
      <c r="L459">
        <v>118040</v>
      </c>
      <c r="M459">
        <v>34004</v>
      </c>
      <c r="N459">
        <v>17305</v>
      </c>
      <c r="O459" t="s">
        <v>27</v>
      </c>
      <c r="P459">
        <v>0</v>
      </c>
      <c r="Q459" t="s">
        <v>273</v>
      </c>
      <c r="R459">
        <v>1549628961</v>
      </c>
      <c r="S459" t="s">
        <v>39</v>
      </c>
      <c r="T459" t="s">
        <v>72</v>
      </c>
      <c r="U459" t="s">
        <v>27</v>
      </c>
      <c r="W459">
        <f t="shared" si="22"/>
        <v>38</v>
      </c>
      <c r="X459">
        <f t="shared" si="24"/>
        <v>770358</v>
      </c>
      <c r="Y459">
        <f t="shared" si="23"/>
        <v>6</v>
      </c>
    </row>
    <row r="460" spans="1:25">
      <c r="A460">
        <v>19835584</v>
      </c>
      <c r="B460" t="s">
        <v>85</v>
      </c>
      <c r="C460" t="s">
        <v>49</v>
      </c>
      <c r="D460" t="s">
        <v>23</v>
      </c>
      <c r="E460" t="s">
        <v>86</v>
      </c>
      <c r="F460" t="s">
        <v>87</v>
      </c>
      <c r="G460">
        <v>44534</v>
      </c>
      <c r="H460" t="s">
        <v>26</v>
      </c>
      <c r="I460">
        <v>2</v>
      </c>
      <c r="J460">
        <v>299505</v>
      </c>
      <c r="K460">
        <v>70</v>
      </c>
      <c r="L460">
        <v>118040</v>
      </c>
      <c r="M460">
        <v>34004</v>
      </c>
      <c r="N460">
        <v>17305</v>
      </c>
      <c r="O460" t="s">
        <v>27</v>
      </c>
      <c r="P460">
        <v>0</v>
      </c>
      <c r="Q460" t="s">
        <v>155</v>
      </c>
      <c r="R460">
        <v>1549628961</v>
      </c>
      <c r="S460" t="s">
        <v>39</v>
      </c>
      <c r="T460" t="s">
        <v>72</v>
      </c>
      <c r="U460" t="s">
        <v>27</v>
      </c>
      <c r="W460">
        <f t="shared" si="22"/>
        <v>38</v>
      </c>
      <c r="X460">
        <f t="shared" si="24"/>
        <v>770358</v>
      </c>
      <c r="Y460">
        <f t="shared" si="23"/>
        <v>6</v>
      </c>
    </row>
    <row r="461" spans="1:25">
      <c r="A461">
        <v>19835585</v>
      </c>
      <c r="B461" t="s">
        <v>110</v>
      </c>
      <c r="C461" t="s">
        <v>49</v>
      </c>
      <c r="D461" t="s">
        <v>23</v>
      </c>
      <c r="E461" t="s">
        <v>111</v>
      </c>
      <c r="F461" t="s">
        <v>112</v>
      </c>
      <c r="G461">
        <v>142</v>
      </c>
      <c r="H461" t="s">
        <v>26</v>
      </c>
      <c r="I461">
        <v>2</v>
      </c>
      <c r="J461">
        <v>299505</v>
      </c>
      <c r="K461">
        <v>70</v>
      </c>
      <c r="L461">
        <v>118040</v>
      </c>
      <c r="M461">
        <v>34004</v>
      </c>
      <c r="N461">
        <v>17305</v>
      </c>
      <c r="O461">
        <v>34004</v>
      </c>
      <c r="P461">
        <v>0</v>
      </c>
      <c r="Q461" t="s">
        <v>274</v>
      </c>
      <c r="R461">
        <v>1549628961</v>
      </c>
      <c r="S461" t="s">
        <v>39</v>
      </c>
      <c r="T461" t="s">
        <v>72</v>
      </c>
      <c r="U461" t="s">
        <v>27</v>
      </c>
      <c r="W461">
        <f t="shared" si="22"/>
        <v>38</v>
      </c>
      <c r="X461">
        <f t="shared" si="24"/>
        <v>770358</v>
      </c>
      <c r="Y461">
        <f t="shared" si="23"/>
        <v>6</v>
      </c>
    </row>
    <row r="462" spans="1:25">
      <c r="A462">
        <v>19835586</v>
      </c>
      <c r="B462" t="s">
        <v>48</v>
      </c>
      <c r="C462" t="s">
        <v>49</v>
      </c>
      <c r="D462" t="s">
        <v>34</v>
      </c>
      <c r="E462" t="s">
        <v>50</v>
      </c>
      <c r="F462" t="s">
        <v>51</v>
      </c>
      <c r="G462">
        <v>29452</v>
      </c>
      <c r="H462" t="s">
        <v>37</v>
      </c>
      <c r="I462">
        <v>2</v>
      </c>
      <c r="J462">
        <v>299505</v>
      </c>
      <c r="K462">
        <v>70</v>
      </c>
      <c r="L462">
        <v>118040</v>
      </c>
      <c r="M462">
        <v>34004</v>
      </c>
      <c r="N462">
        <v>17305</v>
      </c>
      <c r="O462" t="s">
        <v>27</v>
      </c>
      <c r="P462">
        <v>0</v>
      </c>
      <c r="Q462" t="s">
        <v>43</v>
      </c>
      <c r="R462">
        <v>1549628961</v>
      </c>
      <c r="S462" t="s">
        <v>39</v>
      </c>
      <c r="T462" t="s">
        <v>72</v>
      </c>
      <c r="U462" t="s">
        <v>27</v>
      </c>
      <c r="W462">
        <f t="shared" si="22"/>
        <v>38</v>
      </c>
      <c r="X462">
        <f t="shared" si="24"/>
        <v>770358</v>
      </c>
      <c r="Y462">
        <f t="shared" si="23"/>
        <v>6</v>
      </c>
    </row>
    <row r="463" spans="1:25">
      <c r="A463">
        <v>19835589</v>
      </c>
      <c r="B463" t="s">
        <v>80</v>
      </c>
      <c r="C463" t="s">
        <v>49</v>
      </c>
      <c r="D463" t="s">
        <v>81</v>
      </c>
      <c r="E463" t="s">
        <v>82</v>
      </c>
      <c r="F463" t="s">
        <v>83</v>
      </c>
      <c r="G463">
        <v>129367</v>
      </c>
      <c r="H463" t="s">
        <v>26</v>
      </c>
      <c r="I463">
        <v>2</v>
      </c>
      <c r="J463">
        <v>299505</v>
      </c>
      <c r="K463">
        <v>70</v>
      </c>
      <c r="L463">
        <v>118040</v>
      </c>
      <c r="M463">
        <v>34004</v>
      </c>
      <c r="N463">
        <v>17305</v>
      </c>
      <c r="O463" t="s">
        <v>27</v>
      </c>
      <c r="P463">
        <v>0</v>
      </c>
      <c r="Q463" t="s">
        <v>275</v>
      </c>
      <c r="R463">
        <v>1549628978</v>
      </c>
      <c r="S463" t="s">
        <v>39</v>
      </c>
      <c r="T463" t="s">
        <v>72</v>
      </c>
      <c r="U463" t="s">
        <v>27</v>
      </c>
      <c r="W463">
        <f t="shared" si="22"/>
        <v>38</v>
      </c>
      <c r="X463">
        <f t="shared" si="24"/>
        <v>770375</v>
      </c>
      <c r="Y463">
        <f t="shared" si="23"/>
        <v>6</v>
      </c>
    </row>
    <row r="464" spans="1:25">
      <c r="A464">
        <v>19835590</v>
      </c>
      <c r="B464" t="s">
        <v>85</v>
      </c>
      <c r="C464" t="s">
        <v>49</v>
      </c>
      <c r="D464" t="s">
        <v>23</v>
      </c>
      <c r="E464" t="s">
        <v>86</v>
      </c>
      <c r="F464" t="s">
        <v>87</v>
      </c>
      <c r="G464">
        <v>44535</v>
      </c>
      <c r="H464" t="s">
        <v>26</v>
      </c>
      <c r="I464">
        <v>2</v>
      </c>
      <c r="J464">
        <v>299505</v>
      </c>
      <c r="K464">
        <v>70</v>
      </c>
      <c r="L464">
        <v>118040</v>
      </c>
      <c r="M464">
        <v>34004</v>
      </c>
      <c r="N464">
        <v>17305</v>
      </c>
      <c r="O464" t="s">
        <v>27</v>
      </c>
      <c r="P464">
        <v>0</v>
      </c>
      <c r="Q464" t="s">
        <v>155</v>
      </c>
      <c r="R464">
        <v>1549628978</v>
      </c>
      <c r="S464" t="s">
        <v>39</v>
      </c>
      <c r="T464" t="s">
        <v>72</v>
      </c>
      <c r="U464" t="s">
        <v>27</v>
      </c>
      <c r="W464">
        <f t="shared" si="22"/>
        <v>38</v>
      </c>
      <c r="X464">
        <f t="shared" si="24"/>
        <v>770375</v>
      </c>
      <c r="Y464">
        <f t="shared" si="23"/>
        <v>6</v>
      </c>
    </row>
    <row r="465" spans="1:25">
      <c r="A465">
        <v>19835591</v>
      </c>
      <c r="B465" t="s">
        <v>110</v>
      </c>
      <c r="C465" t="s">
        <v>49</v>
      </c>
      <c r="D465" t="s">
        <v>23</v>
      </c>
      <c r="E465" t="s">
        <v>111</v>
      </c>
      <c r="F465" t="s">
        <v>112</v>
      </c>
      <c r="G465">
        <v>143</v>
      </c>
      <c r="H465" t="s">
        <v>26</v>
      </c>
      <c r="I465">
        <v>2</v>
      </c>
      <c r="J465">
        <v>299505</v>
      </c>
      <c r="K465">
        <v>70</v>
      </c>
      <c r="L465">
        <v>118040</v>
      </c>
      <c r="M465">
        <v>34004</v>
      </c>
      <c r="N465">
        <v>17305</v>
      </c>
      <c r="O465">
        <v>34004</v>
      </c>
      <c r="P465">
        <v>0</v>
      </c>
      <c r="Q465" t="s">
        <v>276</v>
      </c>
      <c r="R465">
        <v>1549628978</v>
      </c>
      <c r="S465" t="s">
        <v>39</v>
      </c>
      <c r="T465" t="s">
        <v>72</v>
      </c>
      <c r="U465" t="s">
        <v>27</v>
      </c>
      <c r="W465">
        <f t="shared" si="22"/>
        <v>38</v>
      </c>
      <c r="X465">
        <f t="shared" si="24"/>
        <v>770375</v>
      </c>
      <c r="Y465">
        <f t="shared" si="23"/>
        <v>6</v>
      </c>
    </row>
    <row r="466" spans="1:25">
      <c r="A466">
        <v>19835592</v>
      </c>
      <c r="B466" t="s">
        <v>80</v>
      </c>
      <c r="C466" t="s">
        <v>49</v>
      </c>
      <c r="D466" t="s">
        <v>81</v>
      </c>
      <c r="E466" t="s">
        <v>82</v>
      </c>
      <c r="F466" t="s">
        <v>83</v>
      </c>
      <c r="G466">
        <v>129368</v>
      </c>
      <c r="H466" t="s">
        <v>26</v>
      </c>
      <c r="I466">
        <v>2</v>
      </c>
      <c r="J466">
        <v>299505</v>
      </c>
      <c r="K466">
        <v>70</v>
      </c>
      <c r="L466">
        <v>118040</v>
      </c>
      <c r="M466">
        <v>34004</v>
      </c>
      <c r="N466">
        <v>17305</v>
      </c>
      <c r="O466" t="s">
        <v>27</v>
      </c>
      <c r="P466">
        <v>0</v>
      </c>
      <c r="Q466" t="s">
        <v>277</v>
      </c>
      <c r="R466">
        <v>1549628978</v>
      </c>
      <c r="S466" t="s">
        <v>39</v>
      </c>
      <c r="T466" t="s">
        <v>72</v>
      </c>
      <c r="U466" t="s">
        <v>27</v>
      </c>
      <c r="W466">
        <f t="shared" si="22"/>
        <v>38</v>
      </c>
      <c r="X466">
        <f t="shared" si="24"/>
        <v>770375</v>
      </c>
      <c r="Y466">
        <f t="shared" si="23"/>
        <v>6</v>
      </c>
    </row>
    <row r="467" spans="1:25">
      <c r="A467">
        <v>19835593</v>
      </c>
      <c r="B467" t="s">
        <v>85</v>
      </c>
      <c r="C467" t="s">
        <v>49</v>
      </c>
      <c r="D467" t="s">
        <v>23</v>
      </c>
      <c r="E467" t="s">
        <v>86</v>
      </c>
      <c r="F467" t="s">
        <v>87</v>
      </c>
      <c r="G467">
        <v>44536</v>
      </c>
      <c r="H467" t="s">
        <v>26</v>
      </c>
      <c r="I467">
        <v>2</v>
      </c>
      <c r="J467">
        <v>299505</v>
      </c>
      <c r="K467">
        <v>70</v>
      </c>
      <c r="L467">
        <v>118040</v>
      </c>
      <c r="M467">
        <v>34004</v>
      </c>
      <c r="N467">
        <v>17305</v>
      </c>
      <c r="O467" t="s">
        <v>27</v>
      </c>
      <c r="P467">
        <v>0</v>
      </c>
      <c r="Q467" t="s">
        <v>155</v>
      </c>
      <c r="R467">
        <v>1549628978</v>
      </c>
      <c r="S467" t="s">
        <v>39</v>
      </c>
      <c r="T467" t="s">
        <v>72</v>
      </c>
      <c r="U467" t="s">
        <v>27</v>
      </c>
      <c r="W467">
        <f t="shared" si="22"/>
        <v>38</v>
      </c>
      <c r="X467">
        <f t="shared" si="24"/>
        <v>770375</v>
      </c>
      <c r="Y467">
        <f t="shared" si="23"/>
        <v>6</v>
      </c>
    </row>
    <row r="468" spans="1:25">
      <c r="A468">
        <v>19835594</v>
      </c>
      <c r="B468" t="s">
        <v>110</v>
      </c>
      <c r="C468" t="s">
        <v>49</v>
      </c>
      <c r="D468" t="s">
        <v>23</v>
      </c>
      <c r="E468" t="s">
        <v>111</v>
      </c>
      <c r="F468" t="s">
        <v>112</v>
      </c>
      <c r="G468">
        <v>144</v>
      </c>
      <c r="H468" t="s">
        <v>26</v>
      </c>
      <c r="I468">
        <v>2</v>
      </c>
      <c r="J468">
        <v>299505</v>
      </c>
      <c r="K468">
        <v>70</v>
      </c>
      <c r="L468">
        <v>118040</v>
      </c>
      <c r="M468">
        <v>34004</v>
      </c>
      <c r="N468">
        <v>17305</v>
      </c>
      <c r="O468">
        <v>34004</v>
      </c>
      <c r="P468">
        <v>0</v>
      </c>
      <c r="Q468" t="s">
        <v>278</v>
      </c>
      <c r="R468">
        <v>1549628978</v>
      </c>
      <c r="S468" t="s">
        <v>39</v>
      </c>
      <c r="T468" t="s">
        <v>72</v>
      </c>
      <c r="U468" t="s">
        <v>27</v>
      </c>
      <c r="W468">
        <f t="shared" si="22"/>
        <v>38</v>
      </c>
      <c r="X468">
        <f t="shared" si="24"/>
        <v>770375</v>
      </c>
      <c r="Y468">
        <f t="shared" si="23"/>
        <v>6</v>
      </c>
    </row>
    <row r="469" spans="1:25">
      <c r="A469">
        <v>19835595</v>
      </c>
      <c r="B469" t="s">
        <v>48</v>
      </c>
      <c r="C469" t="s">
        <v>49</v>
      </c>
      <c r="D469" t="s">
        <v>34</v>
      </c>
      <c r="E469" t="s">
        <v>50</v>
      </c>
      <c r="F469" t="s">
        <v>51</v>
      </c>
      <c r="G469">
        <v>29452</v>
      </c>
      <c r="H469" t="s">
        <v>37</v>
      </c>
      <c r="I469">
        <v>2</v>
      </c>
      <c r="J469">
        <v>299505</v>
      </c>
      <c r="K469">
        <v>70</v>
      </c>
      <c r="L469">
        <v>118040</v>
      </c>
      <c r="M469">
        <v>34004</v>
      </c>
      <c r="N469">
        <v>17305</v>
      </c>
      <c r="O469" t="s">
        <v>27</v>
      </c>
      <c r="P469">
        <v>0</v>
      </c>
      <c r="Q469" t="s">
        <v>43</v>
      </c>
      <c r="R469">
        <v>1549628979</v>
      </c>
      <c r="S469" t="s">
        <v>39</v>
      </c>
      <c r="T469" t="s">
        <v>72</v>
      </c>
      <c r="U469" t="s">
        <v>27</v>
      </c>
      <c r="W469">
        <f t="shared" si="22"/>
        <v>38</v>
      </c>
      <c r="X469">
        <f t="shared" si="24"/>
        <v>770376</v>
      </c>
      <c r="Y469">
        <f t="shared" si="23"/>
        <v>6</v>
      </c>
    </row>
    <row r="470" spans="1:25">
      <c r="A470">
        <v>19835597</v>
      </c>
      <c r="B470" t="s">
        <v>80</v>
      </c>
      <c r="C470" t="s">
        <v>49</v>
      </c>
      <c r="D470" t="s">
        <v>81</v>
      </c>
      <c r="E470" t="s">
        <v>82</v>
      </c>
      <c r="F470" t="s">
        <v>83</v>
      </c>
      <c r="G470">
        <v>129369</v>
      </c>
      <c r="H470" t="s">
        <v>26</v>
      </c>
      <c r="I470">
        <v>2</v>
      </c>
      <c r="J470">
        <v>299505</v>
      </c>
      <c r="K470">
        <v>70</v>
      </c>
      <c r="L470">
        <v>118040</v>
      </c>
      <c r="M470">
        <v>34004</v>
      </c>
      <c r="N470">
        <v>17305</v>
      </c>
      <c r="O470" t="s">
        <v>27</v>
      </c>
      <c r="P470">
        <v>0</v>
      </c>
      <c r="Q470" t="s">
        <v>279</v>
      </c>
      <c r="R470">
        <v>1549628996</v>
      </c>
      <c r="S470" t="s">
        <v>39</v>
      </c>
      <c r="T470" t="s">
        <v>72</v>
      </c>
      <c r="U470" t="s">
        <v>27</v>
      </c>
      <c r="W470">
        <f t="shared" si="22"/>
        <v>38</v>
      </c>
      <c r="X470">
        <f t="shared" si="24"/>
        <v>770393</v>
      </c>
      <c r="Y470">
        <f t="shared" si="23"/>
        <v>6</v>
      </c>
    </row>
    <row r="471" spans="1:25">
      <c r="A471">
        <v>19835598</v>
      </c>
      <c r="B471" t="s">
        <v>85</v>
      </c>
      <c r="C471" t="s">
        <v>49</v>
      </c>
      <c r="D471" t="s">
        <v>23</v>
      </c>
      <c r="E471" t="s">
        <v>86</v>
      </c>
      <c r="F471" t="s">
        <v>87</v>
      </c>
      <c r="G471">
        <v>44537</v>
      </c>
      <c r="H471" t="s">
        <v>26</v>
      </c>
      <c r="I471">
        <v>2</v>
      </c>
      <c r="J471">
        <v>299505</v>
      </c>
      <c r="K471">
        <v>70</v>
      </c>
      <c r="L471">
        <v>118040</v>
      </c>
      <c r="M471">
        <v>34004</v>
      </c>
      <c r="N471">
        <v>17305</v>
      </c>
      <c r="O471" t="s">
        <v>27</v>
      </c>
      <c r="P471">
        <v>0</v>
      </c>
      <c r="Q471" t="s">
        <v>155</v>
      </c>
      <c r="R471">
        <v>1549628996</v>
      </c>
      <c r="S471" t="s">
        <v>39</v>
      </c>
      <c r="T471" t="s">
        <v>72</v>
      </c>
      <c r="U471" t="s">
        <v>27</v>
      </c>
      <c r="W471">
        <f t="shared" si="22"/>
        <v>38</v>
      </c>
      <c r="X471">
        <f t="shared" si="24"/>
        <v>770393</v>
      </c>
      <c r="Y471">
        <f t="shared" si="23"/>
        <v>6</v>
      </c>
    </row>
    <row r="472" spans="1:25">
      <c r="A472">
        <v>19835599</v>
      </c>
      <c r="B472" t="s">
        <v>110</v>
      </c>
      <c r="C472" t="s">
        <v>49</v>
      </c>
      <c r="D472" t="s">
        <v>23</v>
      </c>
      <c r="E472" t="s">
        <v>111</v>
      </c>
      <c r="F472" t="s">
        <v>112</v>
      </c>
      <c r="G472">
        <v>145</v>
      </c>
      <c r="H472" t="s">
        <v>26</v>
      </c>
      <c r="I472">
        <v>2</v>
      </c>
      <c r="J472">
        <v>299505</v>
      </c>
      <c r="K472">
        <v>70</v>
      </c>
      <c r="L472">
        <v>118040</v>
      </c>
      <c r="M472">
        <v>34004</v>
      </c>
      <c r="N472">
        <v>17305</v>
      </c>
      <c r="O472">
        <v>34004</v>
      </c>
      <c r="P472">
        <v>0</v>
      </c>
      <c r="Q472" t="s">
        <v>280</v>
      </c>
      <c r="R472">
        <v>1549628996</v>
      </c>
      <c r="S472" t="s">
        <v>39</v>
      </c>
      <c r="T472" t="s">
        <v>72</v>
      </c>
      <c r="U472" t="s">
        <v>27</v>
      </c>
      <c r="W472">
        <f t="shared" si="22"/>
        <v>38</v>
      </c>
      <c r="X472">
        <f t="shared" si="24"/>
        <v>770393</v>
      </c>
      <c r="Y472">
        <f t="shared" si="23"/>
        <v>6</v>
      </c>
    </row>
    <row r="473" spans="1:25">
      <c r="A473">
        <v>19835600</v>
      </c>
      <c r="B473" t="s">
        <v>80</v>
      </c>
      <c r="C473" t="s">
        <v>49</v>
      </c>
      <c r="D473" t="s">
        <v>81</v>
      </c>
      <c r="E473" t="s">
        <v>82</v>
      </c>
      <c r="F473" t="s">
        <v>83</v>
      </c>
      <c r="G473">
        <v>129370</v>
      </c>
      <c r="H473" t="s">
        <v>26</v>
      </c>
      <c r="I473">
        <v>2</v>
      </c>
      <c r="J473">
        <v>299505</v>
      </c>
      <c r="K473">
        <v>70</v>
      </c>
      <c r="L473">
        <v>118040</v>
      </c>
      <c r="M473">
        <v>34004</v>
      </c>
      <c r="N473">
        <v>17305</v>
      </c>
      <c r="O473" t="s">
        <v>27</v>
      </c>
      <c r="P473">
        <v>0</v>
      </c>
      <c r="Q473" t="s">
        <v>281</v>
      </c>
      <c r="R473">
        <v>1549628996</v>
      </c>
      <c r="S473" t="s">
        <v>39</v>
      </c>
      <c r="T473" t="s">
        <v>72</v>
      </c>
      <c r="U473" t="s">
        <v>27</v>
      </c>
      <c r="W473">
        <f t="shared" si="22"/>
        <v>38</v>
      </c>
      <c r="X473">
        <f t="shared" si="24"/>
        <v>770393</v>
      </c>
      <c r="Y473">
        <f t="shared" si="23"/>
        <v>6</v>
      </c>
    </row>
    <row r="474" spans="1:25">
      <c r="A474">
        <v>19835601</v>
      </c>
      <c r="B474" t="s">
        <v>85</v>
      </c>
      <c r="C474" t="s">
        <v>49</v>
      </c>
      <c r="D474" t="s">
        <v>23</v>
      </c>
      <c r="E474" t="s">
        <v>86</v>
      </c>
      <c r="F474" t="s">
        <v>87</v>
      </c>
      <c r="G474">
        <v>44538</v>
      </c>
      <c r="H474" t="s">
        <v>26</v>
      </c>
      <c r="I474">
        <v>2</v>
      </c>
      <c r="J474">
        <v>299505</v>
      </c>
      <c r="K474">
        <v>70</v>
      </c>
      <c r="L474">
        <v>118040</v>
      </c>
      <c r="M474">
        <v>34004</v>
      </c>
      <c r="N474">
        <v>17305</v>
      </c>
      <c r="O474" t="s">
        <v>27</v>
      </c>
      <c r="P474">
        <v>0</v>
      </c>
      <c r="Q474" t="s">
        <v>155</v>
      </c>
      <c r="R474">
        <v>1549628996</v>
      </c>
      <c r="S474" t="s">
        <v>39</v>
      </c>
      <c r="T474" t="s">
        <v>72</v>
      </c>
      <c r="U474" t="s">
        <v>27</v>
      </c>
      <c r="W474">
        <f t="shared" si="22"/>
        <v>38</v>
      </c>
      <c r="X474">
        <f t="shared" si="24"/>
        <v>770393</v>
      </c>
      <c r="Y474">
        <f t="shared" si="23"/>
        <v>6</v>
      </c>
    </row>
    <row r="475" spans="1:25">
      <c r="A475">
        <v>19835602</v>
      </c>
      <c r="B475" t="s">
        <v>110</v>
      </c>
      <c r="C475" t="s">
        <v>49</v>
      </c>
      <c r="D475" t="s">
        <v>23</v>
      </c>
      <c r="E475" t="s">
        <v>111</v>
      </c>
      <c r="F475" t="s">
        <v>112</v>
      </c>
      <c r="G475">
        <v>146</v>
      </c>
      <c r="H475" t="s">
        <v>26</v>
      </c>
      <c r="I475">
        <v>2</v>
      </c>
      <c r="J475">
        <v>299505</v>
      </c>
      <c r="K475">
        <v>70</v>
      </c>
      <c r="L475">
        <v>118040</v>
      </c>
      <c r="M475">
        <v>34004</v>
      </c>
      <c r="N475">
        <v>17305</v>
      </c>
      <c r="O475">
        <v>34004</v>
      </c>
      <c r="P475">
        <v>0</v>
      </c>
      <c r="Q475" t="s">
        <v>282</v>
      </c>
      <c r="R475">
        <v>1549628996</v>
      </c>
      <c r="S475" t="s">
        <v>39</v>
      </c>
      <c r="T475" t="s">
        <v>72</v>
      </c>
      <c r="U475" t="s">
        <v>27</v>
      </c>
      <c r="W475">
        <f t="shared" si="22"/>
        <v>38</v>
      </c>
      <c r="X475">
        <f t="shared" si="24"/>
        <v>770393</v>
      </c>
      <c r="Y475">
        <f t="shared" si="23"/>
        <v>6</v>
      </c>
    </row>
    <row r="476" spans="1:25">
      <c r="A476">
        <v>19835603</v>
      </c>
      <c r="B476" t="s">
        <v>48</v>
      </c>
      <c r="C476" t="s">
        <v>49</v>
      </c>
      <c r="D476" t="s">
        <v>34</v>
      </c>
      <c r="E476" t="s">
        <v>50</v>
      </c>
      <c r="F476" t="s">
        <v>51</v>
      </c>
      <c r="G476">
        <v>29452</v>
      </c>
      <c r="H476" t="s">
        <v>37</v>
      </c>
      <c r="I476">
        <v>2</v>
      </c>
      <c r="J476">
        <v>299505</v>
      </c>
      <c r="K476">
        <v>70</v>
      </c>
      <c r="L476">
        <v>118040</v>
      </c>
      <c r="M476">
        <v>34004</v>
      </c>
      <c r="N476">
        <v>17305</v>
      </c>
      <c r="O476" t="s">
        <v>27</v>
      </c>
      <c r="P476">
        <v>0</v>
      </c>
      <c r="Q476" t="s">
        <v>43</v>
      </c>
      <c r="R476">
        <v>1549628996</v>
      </c>
      <c r="S476" t="s">
        <v>39</v>
      </c>
      <c r="T476" t="s">
        <v>72</v>
      </c>
      <c r="U476" t="s">
        <v>27</v>
      </c>
      <c r="W476">
        <f t="shared" si="22"/>
        <v>38</v>
      </c>
      <c r="X476">
        <f t="shared" si="24"/>
        <v>770393</v>
      </c>
      <c r="Y476">
        <f t="shared" si="23"/>
        <v>6</v>
      </c>
    </row>
    <row r="477" spans="1:25">
      <c r="A477">
        <v>19835616</v>
      </c>
      <c r="B477" t="s">
        <v>80</v>
      </c>
      <c r="C477" t="s">
        <v>49</v>
      </c>
      <c r="D477" t="s">
        <v>81</v>
      </c>
      <c r="E477" t="s">
        <v>82</v>
      </c>
      <c r="F477" t="s">
        <v>83</v>
      </c>
      <c r="G477">
        <v>129371</v>
      </c>
      <c r="H477" t="s">
        <v>26</v>
      </c>
      <c r="I477">
        <v>2</v>
      </c>
      <c r="J477">
        <v>299505</v>
      </c>
      <c r="K477">
        <v>70</v>
      </c>
      <c r="L477">
        <v>118040</v>
      </c>
      <c r="M477">
        <v>34004</v>
      </c>
      <c r="N477">
        <v>17305</v>
      </c>
      <c r="O477" t="s">
        <v>27</v>
      </c>
      <c r="P477">
        <v>0</v>
      </c>
      <c r="Q477" t="s">
        <v>283</v>
      </c>
      <c r="R477">
        <v>1549629013</v>
      </c>
      <c r="S477" t="s">
        <v>39</v>
      </c>
      <c r="T477" t="s">
        <v>72</v>
      </c>
      <c r="U477" t="s">
        <v>27</v>
      </c>
      <c r="W477">
        <f t="shared" si="22"/>
        <v>38</v>
      </c>
      <c r="X477">
        <f t="shared" si="24"/>
        <v>770410</v>
      </c>
      <c r="Y477">
        <f t="shared" si="23"/>
        <v>6</v>
      </c>
    </row>
    <row r="478" spans="1:25">
      <c r="A478">
        <v>19835617</v>
      </c>
      <c r="B478" t="s">
        <v>85</v>
      </c>
      <c r="C478" t="s">
        <v>49</v>
      </c>
      <c r="D478" t="s">
        <v>23</v>
      </c>
      <c r="E478" t="s">
        <v>86</v>
      </c>
      <c r="F478" t="s">
        <v>87</v>
      </c>
      <c r="G478">
        <v>44539</v>
      </c>
      <c r="H478" t="s">
        <v>26</v>
      </c>
      <c r="I478">
        <v>2</v>
      </c>
      <c r="J478">
        <v>299505</v>
      </c>
      <c r="K478">
        <v>70</v>
      </c>
      <c r="L478">
        <v>118040</v>
      </c>
      <c r="M478">
        <v>34004</v>
      </c>
      <c r="N478">
        <v>17305</v>
      </c>
      <c r="O478" t="s">
        <v>27</v>
      </c>
      <c r="P478">
        <v>0</v>
      </c>
      <c r="Q478" t="s">
        <v>155</v>
      </c>
      <c r="R478">
        <v>1549629013</v>
      </c>
      <c r="S478" t="s">
        <v>39</v>
      </c>
      <c r="T478" t="s">
        <v>72</v>
      </c>
      <c r="U478" t="s">
        <v>27</v>
      </c>
      <c r="W478">
        <f t="shared" si="22"/>
        <v>38</v>
      </c>
      <c r="X478">
        <f t="shared" si="24"/>
        <v>770410</v>
      </c>
      <c r="Y478">
        <f t="shared" si="23"/>
        <v>6</v>
      </c>
    </row>
    <row r="479" spans="1:25">
      <c r="A479">
        <v>19835618</v>
      </c>
      <c r="B479" t="s">
        <v>110</v>
      </c>
      <c r="C479" t="s">
        <v>49</v>
      </c>
      <c r="D479" t="s">
        <v>23</v>
      </c>
      <c r="E479" t="s">
        <v>111</v>
      </c>
      <c r="F479" t="s">
        <v>112</v>
      </c>
      <c r="G479">
        <v>147</v>
      </c>
      <c r="H479" t="s">
        <v>26</v>
      </c>
      <c r="I479">
        <v>2</v>
      </c>
      <c r="J479">
        <v>299505</v>
      </c>
      <c r="K479">
        <v>70</v>
      </c>
      <c r="L479">
        <v>118040</v>
      </c>
      <c r="M479">
        <v>34004</v>
      </c>
      <c r="N479">
        <v>17305</v>
      </c>
      <c r="O479">
        <v>34004</v>
      </c>
      <c r="P479">
        <v>0</v>
      </c>
      <c r="Q479" t="s">
        <v>284</v>
      </c>
      <c r="R479">
        <v>1549629013</v>
      </c>
      <c r="S479" t="s">
        <v>39</v>
      </c>
      <c r="T479" t="s">
        <v>72</v>
      </c>
      <c r="U479" t="s">
        <v>27</v>
      </c>
      <c r="W479">
        <f t="shared" si="22"/>
        <v>38</v>
      </c>
      <c r="X479">
        <f t="shared" si="24"/>
        <v>770410</v>
      </c>
      <c r="Y479">
        <f t="shared" si="23"/>
        <v>6</v>
      </c>
    </row>
    <row r="480" spans="1:25">
      <c r="A480">
        <v>19835619</v>
      </c>
      <c r="B480" t="s">
        <v>80</v>
      </c>
      <c r="C480" t="s">
        <v>49</v>
      </c>
      <c r="D480" t="s">
        <v>81</v>
      </c>
      <c r="E480" t="s">
        <v>82</v>
      </c>
      <c r="F480" t="s">
        <v>83</v>
      </c>
      <c r="G480">
        <v>129372</v>
      </c>
      <c r="H480" t="s">
        <v>26</v>
      </c>
      <c r="I480">
        <v>2</v>
      </c>
      <c r="J480">
        <v>299505</v>
      </c>
      <c r="K480">
        <v>70</v>
      </c>
      <c r="L480">
        <v>118040</v>
      </c>
      <c r="M480">
        <v>34004</v>
      </c>
      <c r="N480">
        <v>17305</v>
      </c>
      <c r="O480" t="s">
        <v>27</v>
      </c>
      <c r="P480">
        <v>0</v>
      </c>
      <c r="Q480" t="s">
        <v>285</v>
      </c>
      <c r="R480">
        <v>1549629013</v>
      </c>
      <c r="S480" t="s">
        <v>39</v>
      </c>
      <c r="T480" t="s">
        <v>72</v>
      </c>
      <c r="U480" t="s">
        <v>27</v>
      </c>
      <c r="W480">
        <f t="shared" si="22"/>
        <v>38</v>
      </c>
      <c r="X480">
        <f t="shared" si="24"/>
        <v>770410</v>
      </c>
      <c r="Y480">
        <f t="shared" si="23"/>
        <v>6</v>
      </c>
    </row>
    <row r="481" spans="1:25">
      <c r="A481">
        <v>19835620</v>
      </c>
      <c r="B481" t="s">
        <v>85</v>
      </c>
      <c r="C481" t="s">
        <v>49</v>
      </c>
      <c r="D481" t="s">
        <v>23</v>
      </c>
      <c r="E481" t="s">
        <v>86</v>
      </c>
      <c r="F481" t="s">
        <v>87</v>
      </c>
      <c r="G481">
        <v>44540</v>
      </c>
      <c r="H481" t="s">
        <v>26</v>
      </c>
      <c r="I481">
        <v>2</v>
      </c>
      <c r="J481">
        <v>299505</v>
      </c>
      <c r="K481">
        <v>70</v>
      </c>
      <c r="L481">
        <v>118040</v>
      </c>
      <c r="M481">
        <v>34004</v>
      </c>
      <c r="N481">
        <v>17305</v>
      </c>
      <c r="O481" t="s">
        <v>27</v>
      </c>
      <c r="P481">
        <v>0</v>
      </c>
      <c r="Q481" t="s">
        <v>155</v>
      </c>
      <c r="R481">
        <v>1549629013</v>
      </c>
      <c r="S481" t="s">
        <v>39</v>
      </c>
      <c r="T481" t="s">
        <v>72</v>
      </c>
      <c r="U481" t="s">
        <v>27</v>
      </c>
      <c r="W481">
        <f t="shared" si="22"/>
        <v>38</v>
      </c>
      <c r="X481">
        <f t="shared" si="24"/>
        <v>770410</v>
      </c>
      <c r="Y481">
        <f t="shared" si="23"/>
        <v>6</v>
      </c>
    </row>
    <row r="482" spans="1:25">
      <c r="A482">
        <v>19835621</v>
      </c>
      <c r="B482" t="s">
        <v>110</v>
      </c>
      <c r="C482" t="s">
        <v>49</v>
      </c>
      <c r="D482" t="s">
        <v>23</v>
      </c>
      <c r="E482" t="s">
        <v>111</v>
      </c>
      <c r="F482" t="s">
        <v>112</v>
      </c>
      <c r="G482">
        <v>148</v>
      </c>
      <c r="H482" t="s">
        <v>26</v>
      </c>
      <c r="I482">
        <v>2</v>
      </c>
      <c r="J482">
        <v>299505</v>
      </c>
      <c r="K482">
        <v>70</v>
      </c>
      <c r="L482">
        <v>118040</v>
      </c>
      <c r="M482">
        <v>34004</v>
      </c>
      <c r="N482">
        <v>17305</v>
      </c>
      <c r="O482">
        <v>34004</v>
      </c>
      <c r="P482">
        <v>0</v>
      </c>
      <c r="Q482" t="s">
        <v>286</v>
      </c>
      <c r="R482">
        <v>1549629013</v>
      </c>
      <c r="S482" t="s">
        <v>39</v>
      </c>
      <c r="T482" t="s">
        <v>72</v>
      </c>
      <c r="U482" t="s">
        <v>27</v>
      </c>
      <c r="W482">
        <f t="shared" si="22"/>
        <v>38</v>
      </c>
      <c r="X482">
        <f t="shared" si="24"/>
        <v>770410</v>
      </c>
      <c r="Y482">
        <f t="shared" si="23"/>
        <v>6</v>
      </c>
    </row>
    <row r="483" spans="1:25">
      <c r="A483">
        <v>19835622</v>
      </c>
      <c r="B483" t="s">
        <v>48</v>
      </c>
      <c r="C483" t="s">
        <v>49</v>
      </c>
      <c r="D483" t="s">
        <v>34</v>
      </c>
      <c r="E483" t="s">
        <v>50</v>
      </c>
      <c r="F483" t="s">
        <v>51</v>
      </c>
      <c r="G483">
        <v>29452</v>
      </c>
      <c r="H483" t="s">
        <v>37</v>
      </c>
      <c r="I483">
        <v>2</v>
      </c>
      <c r="J483">
        <v>299505</v>
      </c>
      <c r="K483">
        <v>70</v>
      </c>
      <c r="L483">
        <v>118040</v>
      </c>
      <c r="M483">
        <v>34004</v>
      </c>
      <c r="N483">
        <v>17305</v>
      </c>
      <c r="O483" t="s">
        <v>27</v>
      </c>
      <c r="P483">
        <v>0</v>
      </c>
      <c r="Q483" t="s">
        <v>43</v>
      </c>
      <c r="R483">
        <v>1549629013</v>
      </c>
      <c r="S483" t="s">
        <v>39</v>
      </c>
      <c r="T483" t="s">
        <v>72</v>
      </c>
      <c r="U483" t="s">
        <v>27</v>
      </c>
      <c r="W483">
        <f t="shared" si="22"/>
        <v>38</v>
      </c>
      <c r="X483">
        <f t="shared" si="24"/>
        <v>770410</v>
      </c>
      <c r="Y483">
        <f t="shared" si="23"/>
        <v>6</v>
      </c>
    </row>
    <row r="484" spans="1:25">
      <c r="A484">
        <v>19835626</v>
      </c>
      <c r="B484" t="s">
        <v>48</v>
      </c>
      <c r="C484" t="s">
        <v>49</v>
      </c>
      <c r="D484" t="s">
        <v>34</v>
      </c>
      <c r="E484" t="s">
        <v>50</v>
      </c>
      <c r="F484" t="s">
        <v>51</v>
      </c>
      <c r="G484">
        <v>29452</v>
      </c>
      <c r="H484" t="s">
        <v>37</v>
      </c>
      <c r="I484">
        <v>2</v>
      </c>
      <c r="J484">
        <v>299505</v>
      </c>
      <c r="K484">
        <v>70</v>
      </c>
      <c r="L484">
        <v>118040</v>
      </c>
      <c r="M484">
        <v>34004</v>
      </c>
      <c r="N484">
        <v>17305</v>
      </c>
      <c r="O484" t="s">
        <v>27</v>
      </c>
      <c r="P484">
        <v>0</v>
      </c>
      <c r="Q484" t="s">
        <v>43</v>
      </c>
      <c r="R484">
        <v>1549629028</v>
      </c>
      <c r="S484" t="s">
        <v>39</v>
      </c>
      <c r="T484" t="s">
        <v>72</v>
      </c>
      <c r="U484" t="s">
        <v>27</v>
      </c>
      <c r="W484">
        <f t="shared" si="22"/>
        <v>38</v>
      </c>
      <c r="X484">
        <f t="shared" si="24"/>
        <v>770425</v>
      </c>
      <c r="Y484">
        <f t="shared" si="23"/>
        <v>6</v>
      </c>
    </row>
    <row r="485" spans="1:25">
      <c r="A485">
        <v>19835627</v>
      </c>
      <c r="B485" t="s">
        <v>48</v>
      </c>
      <c r="C485" t="s">
        <v>49</v>
      </c>
      <c r="D485" t="s">
        <v>34</v>
      </c>
      <c r="E485" t="s">
        <v>50</v>
      </c>
      <c r="F485" t="s">
        <v>51</v>
      </c>
      <c r="G485">
        <v>29452</v>
      </c>
      <c r="H485" t="s">
        <v>37</v>
      </c>
      <c r="I485">
        <v>2</v>
      </c>
      <c r="J485">
        <v>299505</v>
      </c>
      <c r="K485">
        <v>70</v>
      </c>
      <c r="L485">
        <v>118040</v>
      </c>
      <c r="M485">
        <v>34004</v>
      </c>
      <c r="N485">
        <v>17305</v>
      </c>
      <c r="O485" t="s">
        <v>27</v>
      </c>
      <c r="P485">
        <v>0</v>
      </c>
      <c r="Q485" t="s">
        <v>43</v>
      </c>
      <c r="R485">
        <v>1549629032</v>
      </c>
      <c r="S485" t="s">
        <v>39</v>
      </c>
      <c r="T485" t="s">
        <v>72</v>
      </c>
      <c r="U485" t="s">
        <v>27</v>
      </c>
      <c r="W485">
        <f t="shared" si="22"/>
        <v>38</v>
      </c>
      <c r="X485">
        <f t="shared" si="24"/>
        <v>770429</v>
      </c>
      <c r="Y485">
        <f t="shared" si="23"/>
        <v>6</v>
      </c>
    </row>
    <row r="486" spans="1:25">
      <c r="A486">
        <v>19835628</v>
      </c>
      <c r="B486" t="s">
        <v>41</v>
      </c>
      <c r="C486" t="s">
        <v>22</v>
      </c>
      <c r="D486" t="s">
        <v>34</v>
      </c>
      <c r="E486" t="s">
        <v>42</v>
      </c>
      <c r="F486" t="s">
        <v>27</v>
      </c>
      <c r="G486" t="s">
        <v>27</v>
      </c>
      <c r="H486" t="s">
        <v>37</v>
      </c>
      <c r="I486">
        <v>2</v>
      </c>
      <c r="J486">
        <v>298430</v>
      </c>
      <c r="K486">
        <v>50</v>
      </c>
      <c r="L486">
        <v>17305</v>
      </c>
      <c r="M486">
        <v>34004</v>
      </c>
      <c r="N486">
        <v>17305</v>
      </c>
      <c r="O486" t="s">
        <v>27</v>
      </c>
      <c r="P486">
        <v>0</v>
      </c>
      <c r="Q486" t="s">
        <v>43</v>
      </c>
      <c r="R486">
        <v>1549629043</v>
      </c>
      <c r="S486" t="s">
        <v>39</v>
      </c>
      <c r="T486" t="s">
        <v>72</v>
      </c>
      <c r="U486" t="s">
        <v>27</v>
      </c>
      <c r="W486">
        <f t="shared" si="22"/>
        <v>38</v>
      </c>
      <c r="X486">
        <f t="shared" si="24"/>
        <v>770440</v>
      </c>
      <c r="Y486">
        <f t="shared" si="23"/>
        <v>6</v>
      </c>
    </row>
    <row r="487" spans="1:25">
      <c r="A487">
        <v>19835630</v>
      </c>
      <c r="B487" t="s">
        <v>48</v>
      </c>
      <c r="C487" t="s">
        <v>49</v>
      </c>
      <c r="D487" t="s">
        <v>34</v>
      </c>
      <c r="E487" t="s">
        <v>50</v>
      </c>
      <c r="F487" t="s">
        <v>51</v>
      </c>
      <c r="G487">
        <v>29448</v>
      </c>
      <c r="H487" t="s">
        <v>37</v>
      </c>
      <c r="I487">
        <v>2</v>
      </c>
      <c r="J487">
        <v>299482</v>
      </c>
      <c r="K487">
        <v>70</v>
      </c>
      <c r="L487">
        <v>118025</v>
      </c>
      <c r="M487">
        <v>34004</v>
      </c>
      <c r="N487">
        <v>17305</v>
      </c>
      <c r="O487" t="s">
        <v>27</v>
      </c>
      <c r="P487">
        <v>0</v>
      </c>
      <c r="Q487" t="s">
        <v>43</v>
      </c>
      <c r="R487">
        <v>1549629053</v>
      </c>
      <c r="S487" t="s">
        <v>39</v>
      </c>
      <c r="T487" t="s">
        <v>72</v>
      </c>
      <c r="U487" t="s">
        <v>27</v>
      </c>
      <c r="W487">
        <f t="shared" si="22"/>
        <v>38</v>
      </c>
      <c r="X487">
        <f t="shared" si="24"/>
        <v>770450</v>
      </c>
      <c r="Y487">
        <f t="shared" si="23"/>
        <v>6</v>
      </c>
    </row>
    <row r="488" spans="1:25">
      <c r="A488">
        <v>19835647</v>
      </c>
      <c r="B488" t="s">
        <v>80</v>
      </c>
      <c r="C488" t="s">
        <v>49</v>
      </c>
      <c r="D488" t="s">
        <v>81</v>
      </c>
      <c r="E488" t="s">
        <v>82</v>
      </c>
      <c r="F488" t="s">
        <v>83</v>
      </c>
      <c r="G488">
        <v>129373</v>
      </c>
      <c r="H488" t="s">
        <v>26</v>
      </c>
      <c r="I488">
        <v>2</v>
      </c>
      <c r="J488">
        <v>299482</v>
      </c>
      <c r="K488">
        <v>70</v>
      </c>
      <c r="L488">
        <v>118025</v>
      </c>
      <c r="M488">
        <v>34004</v>
      </c>
      <c r="N488">
        <v>17305</v>
      </c>
      <c r="O488" t="s">
        <v>27</v>
      </c>
      <c r="P488">
        <v>0</v>
      </c>
      <c r="Q488" t="s">
        <v>287</v>
      </c>
      <c r="R488">
        <v>1549629196</v>
      </c>
      <c r="S488" t="s">
        <v>39</v>
      </c>
      <c r="T488" t="s">
        <v>72</v>
      </c>
      <c r="U488" t="s">
        <v>27</v>
      </c>
      <c r="W488">
        <f t="shared" si="22"/>
        <v>38</v>
      </c>
      <c r="X488">
        <f t="shared" si="24"/>
        <v>770593</v>
      </c>
      <c r="Y488">
        <f t="shared" si="23"/>
        <v>6</v>
      </c>
    </row>
    <row r="489" spans="1:25">
      <c r="A489">
        <v>19835648</v>
      </c>
      <c r="B489" t="s">
        <v>85</v>
      </c>
      <c r="C489" t="s">
        <v>49</v>
      </c>
      <c r="D489" t="s">
        <v>23</v>
      </c>
      <c r="E489" t="s">
        <v>86</v>
      </c>
      <c r="F489" t="s">
        <v>87</v>
      </c>
      <c r="G489">
        <v>44541</v>
      </c>
      <c r="H489" t="s">
        <v>26</v>
      </c>
      <c r="I489">
        <v>2</v>
      </c>
      <c r="J489">
        <v>299482</v>
      </c>
      <c r="K489">
        <v>70</v>
      </c>
      <c r="L489">
        <v>118025</v>
      </c>
      <c r="M489">
        <v>34004</v>
      </c>
      <c r="N489">
        <v>17305</v>
      </c>
      <c r="O489" t="s">
        <v>27</v>
      </c>
      <c r="P489">
        <v>0</v>
      </c>
      <c r="Q489" t="s">
        <v>79</v>
      </c>
      <c r="R489">
        <v>1549629196</v>
      </c>
      <c r="S489" t="s">
        <v>39</v>
      </c>
      <c r="T489" t="s">
        <v>72</v>
      </c>
      <c r="U489" t="s">
        <v>27</v>
      </c>
      <c r="W489">
        <f t="shared" si="22"/>
        <v>38</v>
      </c>
      <c r="X489">
        <f t="shared" si="24"/>
        <v>770593</v>
      </c>
      <c r="Y489">
        <f t="shared" si="23"/>
        <v>6</v>
      </c>
    </row>
    <row r="490" spans="1:25">
      <c r="A490">
        <v>19835649</v>
      </c>
      <c r="B490" t="s">
        <v>80</v>
      </c>
      <c r="C490" t="s">
        <v>49</v>
      </c>
      <c r="D490" t="s">
        <v>81</v>
      </c>
      <c r="E490" t="s">
        <v>82</v>
      </c>
      <c r="F490" t="s">
        <v>83</v>
      </c>
      <c r="G490">
        <v>129374</v>
      </c>
      <c r="H490" t="s">
        <v>26</v>
      </c>
      <c r="I490">
        <v>2</v>
      </c>
      <c r="J490">
        <v>299482</v>
      </c>
      <c r="K490">
        <v>70</v>
      </c>
      <c r="L490">
        <v>118025</v>
      </c>
      <c r="M490">
        <v>34004</v>
      </c>
      <c r="N490">
        <v>17305</v>
      </c>
      <c r="O490" t="s">
        <v>27</v>
      </c>
      <c r="P490">
        <v>0</v>
      </c>
      <c r="Q490" t="s">
        <v>288</v>
      </c>
      <c r="R490">
        <v>1549629196</v>
      </c>
      <c r="S490" t="s">
        <v>39</v>
      </c>
      <c r="T490" t="s">
        <v>72</v>
      </c>
      <c r="U490" t="s">
        <v>27</v>
      </c>
      <c r="W490">
        <f t="shared" si="22"/>
        <v>38</v>
      </c>
      <c r="X490">
        <f t="shared" si="24"/>
        <v>770593</v>
      </c>
      <c r="Y490">
        <f t="shared" si="23"/>
        <v>6</v>
      </c>
    </row>
    <row r="491" spans="1:25">
      <c r="A491">
        <v>19835650</v>
      </c>
      <c r="B491" t="s">
        <v>85</v>
      </c>
      <c r="C491" t="s">
        <v>49</v>
      </c>
      <c r="D491" t="s">
        <v>23</v>
      </c>
      <c r="E491" t="s">
        <v>86</v>
      </c>
      <c r="F491" t="s">
        <v>87</v>
      </c>
      <c r="G491">
        <v>44542</v>
      </c>
      <c r="H491" t="s">
        <v>26</v>
      </c>
      <c r="I491">
        <v>2</v>
      </c>
      <c r="J491">
        <v>299482</v>
      </c>
      <c r="K491">
        <v>70</v>
      </c>
      <c r="L491">
        <v>118025</v>
      </c>
      <c r="M491">
        <v>34004</v>
      </c>
      <c r="N491">
        <v>17305</v>
      </c>
      <c r="O491" t="s">
        <v>27</v>
      </c>
      <c r="P491">
        <v>0</v>
      </c>
      <c r="Q491" t="s">
        <v>79</v>
      </c>
      <c r="R491">
        <v>1549629196</v>
      </c>
      <c r="S491" t="s">
        <v>39</v>
      </c>
      <c r="T491" t="s">
        <v>72</v>
      </c>
      <c r="U491" t="s">
        <v>27</v>
      </c>
      <c r="W491">
        <f t="shared" si="22"/>
        <v>38</v>
      </c>
      <c r="X491">
        <f t="shared" si="24"/>
        <v>770593</v>
      </c>
      <c r="Y491">
        <f t="shared" si="23"/>
        <v>6</v>
      </c>
    </row>
    <row r="492" spans="1:25">
      <c r="A492">
        <v>19835651</v>
      </c>
      <c r="B492" t="s">
        <v>48</v>
      </c>
      <c r="C492" t="s">
        <v>49</v>
      </c>
      <c r="D492" t="s">
        <v>34</v>
      </c>
      <c r="E492" t="s">
        <v>50</v>
      </c>
      <c r="F492" t="s">
        <v>51</v>
      </c>
      <c r="G492">
        <v>29448</v>
      </c>
      <c r="H492" t="s">
        <v>37</v>
      </c>
      <c r="I492">
        <v>2</v>
      </c>
      <c r="J492">
        <v>299482</v>
      </c>
      <c r="K492">
        <v>70</v>
      </c>
      <c r="L492">
        <v>118025</v>
      </c>
      <c r="M492">
        <v>34004</v>
      </c>
      <c r="N492">
        <v>17305</v>
      </c>
      <c r="O492" t="s">
        <v>27</v>
      </c>
      <c r="P492">
        <v>0</v>
      </c>
      <c r="Q492" t="s">
        <v>43</v>
      </c>
      <c r="R492">
        <v>1549629196</v>
      </c>
      <c r="S492" t="s">
        <v>39</v>
      </c>
      <c r="T492" t="s">
        <v>72</v>
      </c>
      <c r="U492" t="s">
        <v>27</v>
      </c>
      <c r="W492">
        <f t="shared" si="22"/>
        <v>38</v>
      </c>
      <c r="X492">
        <f t="shared" si="24"/>
        <v>770593</v>
      </c>
      <c r="Y492">
        <f t="shared" si="23"/>
        <v>6</v>
      </c>
    </row>
    <row r="493" spans="1:25">
      <c r="A493">
        <v>19835655</v>
      </c>
      <c r="B493" t="s">
        <v>89</v>
      </c>
      <c r="C493" t="s">
        <v>49</v>
      </c>
      <c r="D493" t="s">
        <v>34</v>
      </c>
      <c r="E493" t="s">
        <v>86</v>
      </c>
      <c r="F493" t="s">
        <v>87</v>
      </c>
      <c r="G493">
        <v>44541</v>
      </c>
      <c r="H493" t="s">
        <v>37</v>
      </c>
      <c r="I493">
        <v>2</v>
      </c>
      <c r="J493">
        <v>299482</v>
      </c>
      <c r="K493">
        <v>70</v>
      </c>
      <c r="L493">
        <v>118025</v>
      </c>
      <c r="M493">
        <v>34004</v>
      </c>
      <c r="N493">
        <v>17305</v>
      </c>
      <c r="O493" t="s">
        <v>27</v>
      </c>
      <c r="P493">
        <v>0</v>
      </c>
      <c r="Q493" t="s">
        <v>43</v>
      </c>
      <c r="R493">
        <v>1549629207</v>
      </c>
      <c r="S493" t="s">
        <v>39</v>
      </c>
      <c r="T493" t="s">
        <v>72</v>
      </c>
      <c r="U493" t="s">
        <v>27</v>
      </c>
      <c r="W493">
        <f t="shared" si="22"/>
        <v>38</v>
      </c>
      <c r="X493">
        <f t="shared" si="24"/>
        <v>770604</v>
      </c>
      <c r="Y493">
        <f t="shared" si="23"/>
        <v>6</v>
      </c>
    </row>
    <row r="494" spans="1:25">
      <c r="A494">
        <v>19835669</v>
      </c>
      <c r="B494" t="s">
        <v>80</v>
      </c>
      <c r="C494" t="s">
        <v>49</v>
      </c>
      <c r="D494" t="s">
        <v>81</v>
      </c>
      <c r="E494" t="s">
        <v>82</v>
      </c>
      <c r="F494" t="s">
        <v>83</v>
      </c>
      <c r="G494">
        <v>129373</v>
      </c>
      <c r="H494" t="s">
        <v>26</v>
      </c>
      <c r="I494">
        <v>2</v>
      </c>
      <c r="J494">
        <v>299482</v>
      </c>
      <c r="K494">
        <v>70</v>
      </c>
      <c r="L494">
        <v>118025</v>
      </c>
      <c r="M494">
        <v>34004</v>
      </c>
      <c r="N494">
        <v>17305</v>
      </c>
      <c r="O494" t="s">
        <v>27</v>
      </c>
      <c r="P494">
        <v>0</v>
      </c>
      <c r="Q494" t="s">
        <v>289</v>
      </c>
      <c r="R494">
        <v>1549629269</v>
      </c>
      <c r="S494" t="s">
        <v>39</v>
      </c>
      <c r="T494" t="s">
        <v>72</v>
      </c>
      <c r="U494" t="s">
        <v>27</v>
      </c>
      <c r="W494">
        <f t="shared" si="22"/>
        <v>38</v>
      </c>
      <c r="X494">
        <f t="shared" si="24"/>
        <v>770666</v>
      </c>
      <c r="Y494">
        <f t="shared" si="23"/>
        <v>6</v>
      </c>
    </row>
    <row r="495" spans="1:25">
      <c r="A495">
        <v>19835670</v>
      </c>
      <c r="B495" t="s">
        <v>290</v>
      </c>
      <c r="C495" t="s">
        <v>49</v>
      </c>
      <c r="D495" t="s">
        <v>53</v>
      </c>
      <c r="E495" t="s">
        <v>92</v>
      </c>
      <c r="F495" t="s">
        <v>83</v>
      </c>
      <c r="G495">
        <v>129373</v>
      </c>
      <c r="H495" t="s">
        <v>56</v>
      </c>
      <c r="I495">
        <v>2</v>
      </c>
      <c r="J495">
        <v>299482</v>
      </c>
      <c r="K495">
        <v>70</v>
      </c>
      <c r="L495">
        <v>118025</v>
      </c>
      <c r="M495">
        <v>34004</v>
      </c>
      <c r="N495">
        <v>17305</v>
      </c>
      <c r="O495" t="s">
        <v>27</v>
      </c>
      <c r="P495">
        <v>0</v>
      </c>
      <c r="Q495" t="s">
        <v>291</v>
      </c>
      <c r="R495">
        <v>1549629269</v>
      </c>
      <c r="S495" t="s">
        <v>39</v>
      </c>
      <c r="T495" t="s">
        <v>72</v>
      </c>
      <c r="U495" t="s">
        <v>27</v>
      </c>
      <c r="W495">
        <f t="shared" si="22"/>
        <v>38</v>
      </c>
      <c r="X495">
        <f t="shared" si="24"/>
        <v>770666</v>
      </c>
      <c r="Y495">
        <f t="shared" si="23"/>
        <v>6</v>
      </c>
    </row>
    <row r="496" spans="1:25">
      <c r="A496">
        <v>19835671</v>
      </c>
      <c r="B496" t="s">
        <v>89</v>
      </c>
      <c r="C496" t="s">
        <v>49</v>
      </c>
      <c r="D496" t="s">
        <v>34</v>
      </c>
      <c r="E496" t="s">
        <v>86</v>
      </c>
      <c r="F496" t="s">
        <v>87</v>
      </c>
      <c r="G496">
        <v>44541</v>
      </c>
      <c r="H496" t="s">
        <v>37</v>
      </c>
      <c r="I496">
        <v>2</v>
      </c>
      <c r="J496">
        <v>299482</v>
      </c>
      <c r="K496">
        <v>70</v>
      </c>
      <c r="L496">
        <v>118025</v>
      </c>
      <c r="M496">
        <v>34004</v>
      </c>
      <c r="N496">
        <v>17305</v>
      </c>
      <c r="O496" t="s">
        <v>27</v>
      </c>
      <c r="P496">
        <v>0</v>
      </c>
      <c r="Q496" t="s">
        <v>43</v>
      </c>
      <c r="R496">
        <v>1549629269</v>
      </c>
      <c r="S496" t="s">
        <v>39</v>
      </c>
      <c r="T496" t="s">
        <v>72</v>
      </c>
      <c r="U496" t="s">
        <v>27</v>
      </c>
      <c r="W496">
        <f t="shared" si="22"/>
        <v>38</v>
      </c>
      <c r="X496">
        <f t="shared" si="24"/>
        <v>770666</v>
      </c>
      <c r="Y496">
        <f t="shared" si="23"/>
        <v>6</v>
      </c>
    </row>
    <row r="497" spans="1:25">
      <c r="A497">
        <v>19835674</v>
      </c>
      <c r="B497" t="s">
        <v>48</v>
      </c>
      <c r="C497" t="s">
        <v>49</v>
      </c>
      <c r="D497" t="s">
        <v>34</v>
      </c>
      <c r="E497" t="s">
        <v>50</v>
      </c>
      <c r="F497" t="s">
        <v>51</v>
      </c>
      <c r="G497">
        <v>29448</v>
      </c>
      <c r="H497" t="s">
        <v>37</v>
      </c>
      <c r="I497">
        <v>2</v>
      </c>
      <c r="J497">
        <v>299482</v>
      </c>
      <c r="K497">
        <v>70</v>
      </c>
      <c r="L497">
        <v>118025</v>
      </c>
      <c r="M497">
        <v>34004</v>
      </c>
      <c r="N497">
        <v>17305</v>
      </c>
      <c r="O497" t="s">
        <v>27</v>
      </c>
      <c r="P497">
        <v>0</v>
      </c>
      <c r="Q497" t="s">
        <v>43</v>
      </c>
      <c r="R497">
        <v>1549629280</v>
      </c>
      <c r="S497" t="s">
        <v>39</v>
      </c>
      <c r="T497" t="s">
        <v>72</v>
      </c>
      <c r="U497" t="s">
        <v>27</v>
      </c>
      <c r="W497">
        <f t="shared" si="22"/>
        <v>38</v>
      </c>
      <c r="X497">
        <f t="shared" si="24"/>
        <v>770677</v>
      </c>
      <c r="Y497">
        <f t="shared" si="23"/>
        <v>6</v>
      </c>
    </row>
    <row r="498" spans="1:25">
      <c r="A498">
        <v>19835675</v>
      </c>
      <c r="B498" t="s">
        <v>48</v>
      </c>
      <c r="C498" t="s">
        <v>49</v>
      </c>
      <c r="D498" t="s">
        <v>34</v>
      </c>
      <c r="E498" t="s">
        <v>50</v>
      </c>
      <c r="F498" t="s">
        <v>51</v>
      </c>
      <c r="G498">
        <v>29448</v>
      </c>
      <c r="H498" t="s">
        <v>37</v>
      </c>
      <c r="I498">
        <v>2</v>
      </c>
      <c r="J498">
        <v>299482</v>
      </c>
      <c r="K498">
        <v>70</v>
      </c>
      <c r="L498">
        <v>118025</v>
      </c>
      <c r="M498">
        <v>34004</v>
      </c>
      <c r="N498">
        <v>17305</v>
      </c>
      <c r="O498" t="s">
        <v>27</v>
      </c>
      <c r="P498">
        <v>0</v>
      </c>
      <c r="Q498" t="s">
        <v>43</v>
      </c>
      <c r="R498">
        <v>1549629284</v>
      </c>
      <c r="S498" t="s">
        <v>39</v>
      </c>
      <c r="T498" t="s">
        <v>72</v>
      </c>
      <c r="U498" t="s">
        <v>27</v>
      </c>
      <c r="W498">
        <f t="shared" si="22"/>
        <v>38</v>
      </c>
      <c r="X498">
        <f t="shared" si="24"/>
        <v>770681</v>
      </c>
      <c r="Y498">
        <f t="shared" si="23"/>
        <v>6</v>
      </c>
    </row>
    <row r="499" spans="1:25">
      <c r="A499">
        <v>19835676</v>
      </c>
      <c r="B499" t="s">
        <v>89</v>
      </c>
      <c r="C499" t="s">
        <v>49</v>
      </c>
      <c r="D499" t="s">
        <v>34</v>
      </c>
      <c r="E499" t="s">
        <v>86</v>
      </c>
      <c r="F499" t="s">
        <v>87</v>
      </c>
      <c r="G499">
        <v>44542</v>
      </c>
      <c r="H499" t="s">
        <v>37</v>
      </c>
      <c r="I499">
        <v>2</v>
      </c>
      <c r="J499">
        <v>299482</v>
      </c>
      <c r="K499">
        <v>70</v>
      </c>
      <c r="L499">
        <v>118025</v>
      </c>
      <c r="M499">
        <v>34004</v>
      </c>
      <c r="N499">
        <v>17305</v>
      </c>
      <c r="O499" t="s">
        <v>27</v>
      </c>
      <c r="P499">
        <v>0</v>
      </c>
      <c r="Q499" t="s">
        <v>43</v>
      </c>
      <c r="R499">
        <v>1549629286</v>
      </c>
      <c r="S499" t="s">
        <v>39</v>
      </c>
      <c r="T499" t="s">
        <v>72</v>
      </c>
      <c r="U499" t="s">
        <v>27</v>
      </c>
      <c r="W499">
        <f t="shared" si="22"/>
        <v>38</v>
      </c>
      <c r="X499">
        <f t="shared" si="24"/>
        <v>770683</v>
      </c>
      <c r="Y499">
        <f t="shared" si="23"/>
        <v>6</v>
      </c>
    </row>
    <row r="500" spans="1:25">
      <c r="A500">
        <v>19835681</v>
      </c>
      <c r="B500" t="s">
        <v>80</v>
      </c>
      <c r="C500" t="s">
        <v>49</v>
      </c>
      <c r="D500" t="s">
        <v>81</v>
      </c>
      <c r="E500" t="s">
        <v>82</v>
      </c>
      <c r="F500" t="s">
        <v>83</v>
      </c>
      <c r="G500">
        <v>129374</v>
      </c>
      <c r="H500" t="s">
        <v>26</v>
      </c>
      <c r="I500">
        <v>2</v>
      </c>
      <c r="J500">
        <v>299482</v>
      </c>
      <c r="K500">
        <v>70</v>
      </c>
      <c r="L500">
        <v>118025</v>
      </c>
      <c r="M500">
        <v>34004</v>
      </c>
      <c r="N500">
        <v>17305</v>
      </c>
      <c r="O500" t="s">
        <v>27</v>
      </c>
      <c r="P500">
        <v>0</v>
      </c>
      <c r="Q500" t="s">
        <v>292</v>
      </c>
      <c r="R500">
        <v>1549629301</v>
      </c>
      <c r="S500" t="s">
        <v>39</v>
      </c>
      <c r="T500" t="s">
        <v>72</v>
      </c>
      <c r="U500" t="s">
        <v>27</v>
      </c>
      <c r="W500">
        <f t="shared" si="22"/>
        <v>38</v>
      </c>
      <c r="X500">
        <f t="shared" si="24"/>
        <v>770698</v>
      </c>
      <c r="Y500">
        <f t="shared" si="23"/>
        <v>6</v>
      </c>
    </row>
    <row r="501" spans="1:25">
      <c r="A501">
        <v>19835682</v>
      </c>
      <c r="B501" t="s">
        <v>290</v>
      </c>
      <c r="C501" t="s">
        <v>49</v>
      </c>
      <c r="D501" t="s">
        <v>53</v>
      </c>
      <c r="E501" t="s">
        <v>92</v>
      </c>
      <c r="F501" t="s">
        <v>83</v>
      </c>
      <c r="G501">
        <v>129374</v>
      </c>
      <c r="H501" t="s">
        <v>56</v>
      </c>
      <c r="I501">
        <v>2</v>
      </c>
      <c r="J501">
        <v>299482</v>
      </c>
      <c r="K501">
        <v>70</v>
      </c>
      <c r="L501">
        <v>118025</v>
      </c>
      <c r="M501">
        <v>34004</v>
      </c>
      <c r="N501">
        <v>17305</v>
      </c>
      <c r="O501" t="s">
        <v>27</v>
      </c>
      <c r="P501">
        <v>0</v>
      </c>
      <c r="Q501" t="s">
        <v>293</v>
      </c>
      <c r="R501">
        <v>1549629301</v>
      </c>
      <c r="S501" t="s">
        <v>39</v>
      </c>
      <c r="T501" t="s">
        <v>72</v>
      </c>
      <c r="U501" t="s">
        <v>27</v>
      </c>
      <c r="W501">
        <f t="shared" si="22"/>
        <v>38</v>
      </c>
      <c r="X501">
        <f t="shared" si="24"/>
        <v>770698</v>
      </c>
      <c r="Y501">
        <f t="shared" si="23"/>
        <v>6</v>
      </c>
    </row>
    <row r="502" spans="1:25">
      <c r="A502">
        <v>19835684</v>
      </c>
      <c r="B502" t="s">
        <v>89</v>
      </c>
      <c r="C502" t="s">
        <v>49</v>
      </c>
      <c r="D502" t="s">
        <v>34</v>
      </c>
      <c r="E502" t="s">
        <v>86</v>
      </c>
      <c r="F502" t="s">
        <v>87</v>
      </c>
      <c r="G502">
        <v>44542</v>
      </c>
      <c r="H502" t="s">
        <v>37</v>
      </c>
      <c r="I502">
        <v>2</v>
      </c>
      <c r="J502">
        <v>299482</v>
      </c>
      <c r="K502">
        <v>70</v>
      </c>
      <c r="L502">
        <v>118025</v>
      </c>
      <c r="M502">
        <v>34004</v>
      </c>
      <c r="N502">
        <v>17305</v>
      </c>
      <c r="O502" t="s">
        <v>27</v>
      </c>
      <c r="P502">
        <v>0</v>
      </c>
      <c r="Q502" t="s">
        <v>43</v>
      </c>
      <c r="R502">
        <v>1549629302</v>
      </c>
      <c r="S502" t="s">
        <v>39</v>
      </c>
      <c r="T502" t="s">
        <v>72</v>
      </c>
      <c r="U502" t="s">
        <v>27</v>
      </c>
      <c r="W502">
        <f t="shared" si="22"/>
        <v>38</v>
      </c>
      <c r="X502">
        <f t="shared" si="24"/>
        <v>770699</v>
      </c>
      <c r="Y502">
        <f t="shared" si="23"/>
        <v>6</v>
      </c>
    </row>
    <row r="503" spans="1:25">
      <c r="A503">
        <v>19835742</v>
      </c>
      <c r="B503" t="s">
        <v>48</v>
      </c>
      <c r="C503" t="s">
        <v>49</v>
      </c>
      <c r="D503" t="s">
        <v>34</v>
      </c>
      <c r="E503" t="s">
        <v>50</v>
      </c>
      <c r="F503" t="s">
        <v>51</v>
      </c>
      <c r="G503">
        <v>29448</v>
      </c>
      <c r="H503" t="s">
        <v>37</v>
      </c>
      <c r="I503">
        <v>2</v>
      </c>
      <c r="J503">
        <v>299482</v>
      </c>
      <c r="K503">
        <v>70</v>
      </c>
      <c r="L503">
        <v>118025</v>
      </c>
      <c r="M503">
        <v>34004</v>
      </c>
      <c r="N503">
        <v>17305</v>
      </c>
      <c r="O503" t="s">
        <v>27</v>
      </c>
      <c r="P503">
        <v>0</v>
      </c>
      <c r="Q503" t="s">
        <v>43</v>
      </c>
      <c r="R503">
        <v>1549629325</v>
      </c>
      <c r="S503" t="s">
        <v>39</v>
      </c>
      <c r="T503" t="s">
        <v>72</v>
      </c>
      <c r="U503" t="s">
        <v>27</v>
      </c>
      <c r="W503">
        <f t="shared" si="22"/>
        <v>38</v>
      </c>
      <c r="X503">
        <f t="shared" si="24"/>
        <v>770722</v>
      </c>
      <c r="Y503">
        <f t="shared" si="23"/>
        <v>6</v>
      </c>
    </row>
    <row r="504" spans="1:25">
      <c r="A504">
        <v>19836413</v>
      </c>
      <c r="B504" t="s">
        <v>48</v>
      </c>
      <c r="C504" t="s">
        <v>49</v>
      </c>
      <c r="D504" t="s">
        <v>34</v>
      </c>
      <c r="E504" t="s">
        <v>50</v>
      </c>
      <c r="F504" t="s">
        <v>51</v>
      </c>
      <c r="G504">
        <v>29449</v>
      </c>
      <c r="H504" t="s">
        <v>37</v>
      </c>
      <c r="I504">
        <v>2</v>
      </c>
      <c r="J504">
        <v>299494</v>
      </c>
      <c r="K504">
        <v>70</v>
      </c>
      <c r="L504">
        <v>118033</v>
      </c>
      <c r="M504">
        <v>34004</v>
      </c>
      <c r="N504">
        <v>17305</v>
      </c>
      <c r="O504" t="s">
        <v>27</v>
      </c>
      <c r="P504">
        <v>0</v>
      </c>
      <c r="Q504" t="s">
        <v>43</v>
      </c>
      <c r="R504">
        <v>1549630857</v>
      </c>
      <c r="S504" t="s">
        <v>39</v>
      </c>
      <c r="T504" t="s">
        <v>72</v>
      </c>
      <c r="U504" t="s">
        <v>27</v>
      </c>
      <c r="W504">
        <f t="shared" si="22"/>
        <v>38</v>
      </c>
      <c r="X504">
        <f t="shared" si="24"/>
        <v>772254</v>
      </c>
      <c r="Y504">
        <f t="shared" si="23"/>
        <v>6</v>
      </c>
    </row>
    <row r="505" spans="1:25">
      <c r="A505">
        <v>19836414</v>
      </c>
      <c r="B505" t="s">
        <v>48</v>
      </c>
      <c r="C505" t="s">
        <v>49</v>
      </c>
      <c r="D505" t="s">
        <v>34</v>
      </c>
      <c r="E505" t="s">
        <v>50</v>
      </c>
      <c r="F505" t="s">
        <v>51</v>
      </c>
      <c r="G505">
        <v>29448</v>
      </c>
      <c r="H505" t="s">
        <v>37</v>
      </c>
      <c r="I505">
        <v>2</v>
      </c>
      <c r="J505">
        <v>299482</v>
      </c>
      <c r="K505">
        <v>70</v>
      </c>
      <c r="L505">
        <v>118025</v>
      </c>
      <c r="M505">
        <v>34004</v>
      </c>
      <c r="N505">
        <v>17305</v>
      </c>
      <c r="O505" t="s">
        <v>27</v>
      </c>
      <c r="P505">
        <v>0</v>
      </c>
      <c r="Q505" t="s">
        <v>43</v>
      </c>
      <c r="R505">
        <v>1549630865</v>
      </c>
      <c r="S505" t="s">
        <v>39</v>
      </c>
      <c r="T505" t="s">
        <v>72</v>
      </c>
      <c r="U505" t="s">
        <v>27</v>
      </c>
      <c r="W505">
        <f t="shared" si="22"/>
        <v>38</v>
      </c>
      <c r="X505">
        <f t="shared" si="24"/>
        <v>772262</v>
      </c>
      <c r="Y505">
        <f t="shared" si="23"/>
        <v>6</v>
      </c>
    </row>
    <row r="506" spans="1:25">
      <c r="A506">
        <v>19836416</v>
      </c>
      <c r="B506" t="s">
        <v>89</v>
      </c>
      <c r="C506" t="s">
        <v>49</v>
      </c>
      <c r="D506" t="s">
        <v>34</v>
      </c>
      <c r="E506" t="s">
        <v>86</v>
      </c>
      <c r="F506" t="s">
        <v>87</v>
      </c>
      <c r="G506">
        <v>44542</v>
      </c>
      <c r="H506" t="s">
        <v>37</v>
      </c>
      <c r="I506">
        <v>2</v>
      </c>
      <c r="J506">
        <v>299482</v>
      </c>
      <c r="K506">
        <v>70</v>
      </c>
      <c r="L506">
        <v>118025</v>
      </c>
      <c r="M506">
        <v>34004</v>
      </c>
      <c r="N506">
        <v>17305</v>
      </c>
      <c r="O506" t="s">
        <v>27</v>
      </c>
      <c r="P506">
        <v>0</v>
      </c>
      <c r="Q506" t="s">
        <v>43</v>
      </c>
      <c r="R506">
        <v>1549630871</v>
      </c>
      <c r="S506" t="s">
        <v>39</v>
      </c>
      <c r="T506" t="s">
        <v>72</v>
      </c>
      <c r="U506" t="s">
        <v>27</v>
      </c>
      <c r="W506">
        <f t="shared" si="22"/>
        <v>38</v>
      </c>
      <c r="X506">
        <f t="shared" si="24"/>
        <v>772268</v>
      </c>
      <c r="Y506">
        <f t="shared" si="23"/>
        <v>6</v>
      </c>
    </row>
    <row r="507" spans="1:25">
      <c r="A507">
        <v>19836444</v>
      </c>
      <c r="B507" t="s">
        <v>80</v>
      </c>
      <c r="C507" t="s">
        <v>49</v>
      </c>
      <c r="D507" t="s">
        <v>81</v>
      </c>
      <c r="E507" t="s">
        <v>82</v>
      </c>
      <c r="F507" t="s">
        <v>83</v>
      </c>
      <c r="G507">
        <v>129375</v>
      </c>
      <c r="H507" t="s">
        <v>26</v>
      </c>
      <c r="I507">
        <v>2</v>
      </c>
      <c r="J507">
        <v>299494</v>
      </c>
      <c r="K507">
        <v>70</v>
      </c>
      <c r="L507">
        <v>118033</v>
      </c>
      <c r="M507">
        <v>34004</v>
      </c>
      <c r="N507">
        <v>17305</v>
      </c>
      <c r="O507" t="s">
        <v>27</v>
      </c>
      <c r="P507">
        <v>0</v>
      </c>
      <c r="Q507" t="s">
        <v>294</v>
      </c>
      <c r="R507">
        <v>1549630924</v>
      </c>
      <c r="S507" t="s">
        <v>39</v>
      </c>
      <c r="T507" t="s">
        <v>72</v>
      </c>
      <c r="U507" t="s">
        <v>27</v>
      </c>
      <c r="W507">
        <f t="shared" si="22"/>
        <v>38</v>
      </c>
      <c r="X507">
        <f t="shared" si="24"/>
        <v>772321</v>
      </c>
      <c r="Y507">
        <f t="shared" si="23"/>
        <v>6</v>
      </c>
    </row>
    <row r="508" spans="1:25">
      <c r="A508">
        <v>19836445</v>
      </c>
      <c r="B508" t="s">
        <v>85</v>
      </c>
      <c r="C508" t="s">
        <v>49</v>
      </c>
      <c r="D508" t="s">
        <v>23</v>
      </c>
      <c r="E508" t="s">
        <v>86</v>
      </c>
      <c r="F508" t="s">
        <v>87</v>
      </c>
      <c r="G508">
        <v>44543</v>
      </c>
      <c r="H508" t="s">
        <v>26</v>
      </c>
      <c r="I508">
        <v>2</v>
      </c>
      <c r="J508">
        <v>299494</v>
      </c>
      <c r="K508">
        <v>70</v>
      </c>
      <c r="L508">
        <v>118033</v>
      </c>
      <c r="M508">
        <v>34004</v>
      </c>
      <c r="N508">
        <v>17305</v>
      </c>
      <c r="O508" t="s">
        <v>27</v>
      </c>
      <c r="P508">
        <v>0</v>
      </c>
      <c r="Q508" t="s">
        <v>109</v>
      </c>
      <c r="R508">
        <v>1549630924</v>
      </c>
      <c r="S508" t="s">
        <v>39</v>
      </c>
      <c r="T508" t="s">
        <v>72</v>
      </c>
      <c r="U508" t="s">
        <v>27</v>
      </c>
      <c r="W508">
        <f t="shared" si="22"/>
        <v>38</v>
      </c>
      <c r="X508">
        <f t="shared" si="24"/>
        <v>772321</v>
      </c>
      <c r="Y508">
        <f t="shared" si="23"/>
        <v>6</v>
      </c>
    </row>
    <row r="509" spans="1:25">
      <c r="A509">
        <v>19836446</v>
      </c>
      <c r="B509" t="s">
        <v>110</v>
      </c>
      <c r="C509" t="s">
        <v>49</v>
      </c>
      <c r="D509" t="s">
        <v>23</v>
      </c>
      <c r="E509" t="s">
        <v>111</v>
      </c>
      <c r="F509" t="s">
        <v>112</v>
      </c>
      <c r="G509">
        <v>149</v>
      </c>
      <c r="H509" t="s">
        <v>26</v>
      </c>
      <c r="I509">
        <v>2</v>
      </c>
      <c r="J509">
        <v>299494</v>
      </c>
      <c r="K509">
        <v>70</v>
      </c>
      <c r="L509">
        <v>118033</v>
      </c>
      <c r="M509">
        <v>34004</v>
      </c>
      <c r="N509">
        <v>17305</v>
      </c>
      <c r="O509">
        <v>34004</v>
      </c>
      <c r="P509">
        <v>0</v>
      </c>
      <c r="Q509" t="s">
        <v>295</v>
      </c>
      <c r="R509">
        <v>1549630924</v>
      </c>
      <c r="S509" t="s">
        <v>39</v>
      </c>
      <c r="T509" t="s">
        <v>72</v>
      </c>
      <c r="U509" t="s">
        <v>27</v>
      </c>
      <c r="W509">
        <f t="shared" si="22"/>
        <v>38</v>
      </c>
      <c r="X509">
        <f t="shared" si="24"/>
        <v>772321</v>
      </c>
      <c r="Y509">
        <f t="shared" si="23"/>
        <v>6</v>
      </c>
    </row>
    <row r="510" spans="1:25">
      <c r="A510">
        <v>19836447</v>
      </c>
      <c r="B510" t="s">
        <v>48</v>
      </c>
      <c r="C510" t="s">
        <v>49</v>
      </c>
      <c r="D510" t="s">
        <v>34</v>
      </c>
      <c r="E510" t="s">
        <v>50</v>
      </c>
      <c r="F510" t="s">
        <v>51</v>
      </c>
      <c r="G510">
        <v>29449</v>
      </c>
      <c r="H510" t="s">
        <v>37</v>
      </c>
      <c r="I510">
        <v>2</v>
      </c>
      <c r="J510">
        <v>299494</v>
      </c>
      <c r="K510">
        <v>70</v>
      </c>
      <c r="L510">
        <v>118033</v>
      </c>
      <c r="M510">
        <v>34004</v>
      </c>
      <c r="N510">
        <v>17305</v>
      </c>
      <c r="O510" t="s">
        <v>27</v>
      </c>
      <c r="P510">
        <v>0</v>
      </c>
      <c r="Q510" t="s">
        <v>43</v>
      </c>
      <c r="R510">
        <v>1549630924</v>
      </c>
      <c r="S510" t="s">
        <v>39</v>
      </c>
      <c r="T510" t="s">
        <v>72</v>
      </c>
      <c r="U510" t="s">
        <v>27</v>
      </c>
      <c r="W510">
        <f t="shared" si="22"/>
        <v>38</v>
      </c>
      <c r="X510">
        <f t="shared" si="24"/>
        <v>772321</v>
      </c>
      <c r="Y510">
        <f t="shared" si="23"/>
        <v>6</v>
      </c>
    </row>
    <row r="511" spans="1:25">
      <c r="A511">
        <v>19836454</v>
      </c>
      <c r="B511" t="s">
        <v>48</v>
      </c>
      <c r="C511" t="s">
        <v>49</v>
      </c>
      <c r="D511" t="s">
        <v>34</v>
      </c>
      <c r="E511" t="s">
        <v>50</v>
      </c>
      <c r="F511" t="s">
        <v>51</v>
      </c>
      <c r="G511">
        <v>29449</v>
      </c>
      <c r="H511" t="s">
        <v>37</v>
      </c>
      <c r="I511">
        <v>2</v>
      </c>
      <c r="J511">
        <v>299494</v>
      </c>
      <c r="K511">
        <v>70</v>
      </c>
      <c r="L511">
        <v>118033</v>
      </c>
      <c r="M511">
        <v>34004</v>
      </c>
      <c r="N511">
        <v>17305</v>
      </c>
      <c r="O511" t="s">
        <v>27</v>
      </c>
      <c r="P511">
        <v>0</v>
      </c>
      <c r="Q511" t="s">
        <v>43</v>
      </c>
      <c r="R511">
        <v>1549630930</v>
      </c>
      <c r="S511" t="s">
        <v>39</v>
      </c>
      <c r="T511" t="s">
        <v>72</v>
      </c>
      <c r="U511" t="s">
        <v>27</v>
      </c>
      <c r="W511">
        <f t="shared" si="22"/>
        <v>38</v>
      </c>
      <c r="X511">
        <f t="shared" si="24"/>
        <v>772327</v>
      </c>
      <c r="Y511">
        <f t="shared" si="23"/>
        <v>6</v>
      </c>
    </row>
    <row r="512" spans="1:25">
      <c r="A512">
        <v>19836460</v>
      </c>
      <c r="B512" t="s">
        <v>48</v>
      </c>
      <c r="C512" t="s">
        <v>49</v>
      </c>
      <c r="D512" t="s">
        <v>34</v>
      </c>
      <c r="E512" t="s">
        <v>50</v>
      </c>
      <c r="F512" t="s">
        <v>51</v>
      </c>
      <c r="G512">
        <v>29449</v>
      </c>
      <c r="H512" t="s">
        <v>37</v>
      </c>
      <c r="I512">
        <v>2</v>
      </c>
      <c r="J512">
        <v>299494</v>
      </c>
      <c r="K512">
        <v>70</v>
      </c>
      <c r="L512">
        <v>118033</v>
      </c>
      <c r="M512">
        <v>34004</v>
      </c>
      <c r="N512">
        <v>17305</v>
      </c>
      <c r="O512" t="s">
        <v>27</v>
      </c>
      <c r="P512">
        <v>0</v>
      </c>
      <c r="Q512" t="s">
        <v>43</v>
      </c>
      <c r="R512">
        <v>1549630938</v>
      </c>
      <c r="S512" t="s">
        <v>39</v>
      </c>
      <c r="T512" t="s">
        <v>72</v>
      </c>
      <c r="U512" t="s">
        <v>27</v>
      </c>
      <c r="W512">
        <f t="shared" si="22"/>
        <v>38</v>
      </c>
      <c r="X512">
        <f t="shared" si="24"/>
        <v>772335</v>
      </c>
      <c r="Y512">
        <f t="shared" si="23"/>
        <v>6</v>
      </c>
    </row>
    <row r="513" spans="1:25">
      <c r="A513">
        <v>19836465</v>
      </c>
      <c r="B513" t="s">
        <v>89</v>
      </c>
      <c r="C513" t="s">
        <v>49</v>
      </c>
      <c r="D513" t="s">
        <v>34</v>
      </c>
      <c r="E513" t="s">
        <v>86</v>
      </c>
      <c r="F513" t="s">
        <v>87</v>
      </c>
      <c r="G513">
        <v>44543</v>
      </c>
      <c r="H513" t="s">
        <v>37</v>
      </c>
      <c r="I513">
        <v>2</v>
      </c>
      <c r="J513">
        <v>299494</v>
      </c>
      <c r="K513">
        <v>70</v>
      </c>
      <c r="L513">
        <v>118033</v>
      </c>
      <c r="M513">
        <v>34004</v>
      </c>
      <c r="N513">
        <v>17305</v>
      </c>
      <c r="O513" t="s">
        <v>27</v>
      </c>
      <c r="P513">
        <v>0</v>
      </c>
      <c r="Q513" t="s">
        <v>43</v>
      </c>
      <c r="R513">
        <v>1549630949</v>
      </c>
      <c r="S513" t="s">
        <v>39</v>
      </c>
      <c r="T513" t="s">
        <v>72</v>
      </c>
      <c r="U513" t="s">
        <v>27</v>
      </c>
      <c r="W513">
        <f t="shared" si="22"/>
        <v>38</v>
      </c>
      <c r="X513">
        <f t="shared" si="24"/>
        <v>772346</v>
      </c>
      <c r="Y513">
        <f t="shared" si="23"/>
        <v>6</v>
      </c>
    </row>
    <row r="514" spans="1:25">
      <c r="A514">
        <v>19836475</v>
      </c>
      <c r="B514" t="s">
        <v>89</v>
      </c>
      <c r="C514" t="s">
        <v>49</v>
      </c>
      <c r="D514" t="s">
        <v>34</v>
      </c>
      <c r="E514" t="s">
        <v>86</v>
      </c>
      <c r="F514" t="s">
        <v>87</v>
      </c>
      <c r="G514">
        <v>44543</v>
      </c>
      <c r="H514" t="s">
        <v>37</v>
      </c>
      <c r="I514">
        <v>2</v>
      </c>
      <c r="J514">
        <v>299494</v>
      </c>
      <c r="K514">
        <v>70</v>
      </c>
      <c r="L514">
        <v>118033</v>
      </c>
      <c r="M514">
        <v>34004</v>
      </c>
      <c r="N514">
        <v>17305</v>
      </c>
      <c r="O514" t="s">
        <v>27</v>
      </c>
      <c r="P514">
        <v>0</v>
      </c>
      <c r="Q514" t="s">
        <v>43</v>
      </c>
      <c r="R514">
        <v>1549630960</v>
      </c>
      <c r="S514" t="s">
        <v>39</v>
      </c>
      <c r="T514" t="s">
        <v>72</v>
      </c>
      <c r="U514" t="s">
        <v>27</v>
      </c>
      <c r="W514">
        <f t="shared" si="22"/>
        <v>38</v>
      </c>
      <c r="X514">
        <f t="shared" si="24"/>
        <v>772357</v>
      </c>
      <c r="Y514">
        <f t="shared" si="23"/>
        <v>6</v>
      </c>
    </row>
    <row r="515" spans="1:25">
      <c r="A515">
        <v>19836476</v>
      </c>
      <c r="B515" t="s">
        <v>48</v>
      </c>
      <c r="C515" t="s">
        <v>49</v>
      </c>
      <c r="D515" t="s">
        <v>34</v>
      </c>
      <c r="E515" t="s">
        <v>50</v>
      </c>
      <c r="F515" t="s">
        <v>51</v>
      </c>
      <c r="G515">
        <v>29449</v>
      </c>
      <c r="H515" t="s">
        <v>37</v>
      </c>
      <c r="I515">
        <v>2</v>
      </c>
      <c r="J515">
        <v>299494</v>
      </c>
      <c r="K515">
        <v>70</v>
      </c>
      <c r="L515">
        <v>118033</v>
      </c>
      <c r="M515">
        <v>34004</v>
      </c>
      <c r="N515">
        <v>17305</v>
      </c>
      <c r="O515" t="s">
        <v>27</v>
      </c>
      <c r="P515">
        <v>0</v>
      </c>
      <c r="Q515" t="s">
        <v>43</v>
      </c>
      <c r="R515">
        <v>1549630964</v>
      </c>
      <c r="S515" t="s">
        <v>39</v>
      </c>
      <c r="T515" t="s">
        <v>72</v>
      </c>
      <c r="U515" t="s">
        <v>27</v>
      </c>
      <c r="W515">
        <f t="shared" ref="W515:W578" si="25">INT(X515/$X$2275*64+30)</f>
        <v>38</v>
      </c>
      <c r="X515">
        <f t="shared" si="24"/>
        <v>772361</v>
      </c>
      <c r="Y515">
        <f t="shared" ref="Y515:Y578" si="26">INT(W515/7)+1</f>
        <v>6</v>
      </c>
    </row>
    <row r="516" spans="1:25">
      <c r="A516">
        <v>19836480</v>
      </c>
      <c r="B516" t="s">
        <v>48</v>
      </c>
      <c r="C516" t="s">
        <v>49</v>
      </c>
      <c r="D516" t="s">
        <v>34</v>
      </c>
      <c r="E516" t="s">
        <v>50</v>
      </c>
      <c r="F516" t="s">
        <v>51</v>
      </c>
      <c r="G516">
        <v>29449</v>
      </c>
      <c r="H516" t="s">
        <v>37</v>
      </c>
      <c r="I516">
        <v>2</v>
      </c>
      <c r="J516">
        <v>299494</v>
      </c>
      <c r="K516">
        <v>70</v>
      </c>
      <c r="L516">
        <v>118033</v>
      </c>
      <c r="M516">
        <v>34004</v>
      </c>
      <c r="N516">
        <v>17305</v>
      </c>
      <c r="O516" t="s">
        <v>27</v>
      </c>
      <c r="P516">
        <v>0</v>
      </c>
      <c r="Q516" t="s">
        <v>43</v>
      </c>
      <c r="R516">
        <v>1549630967</v>
      </c>
      <c r="S516" t="s">
        <v>39</v>
      </c>
      <c r="T516" t="s">
        <v>72</v>
      </c>
      <c r="U516" t="s">
        <v>27</v>
      </c>
      <c r="W516">
        <f t="shared" si="25"/>
        <v>38</v>
      </c>
      <c r="X516">
        <f t="shared" ref="X516:X579" si="27">R516-$R$2</f>
        <v>772364</v>
      </c>
      <c r="Y516">
        <f t="shared" si="26"/>
        <v>6</v>
      </c>
    </row>
    <row r="517" spans="1:25">
      <c r="A517">
        <v>19836502</v>
      </c>
      <c r="B517" t="s">
        <v>80</v>
      </c>
      <c r="C517" t="s">
        <v>49</v>
      </c>
      <c r="D517" t="s">
        <v>81</v>
      </c>
      <c r="E517" t="s">
        <v>82</v>
      </c>
      <c r="F517" t="s">
        <v>83</v>
      </c>
      <c r="G517">
        <v>129376</v>
      </c>
      <c r="H517" t="s">
        <v>26</v>
      </c>
      <c r="I517">
        <v>2</v>
      </c>
      <c r="J517">
        <v>299494</v>
      </c>
      <c r="K517">
        <v>70</v>
      </c>
      <c r="L517">
        <v>118033</v>
      </c>
      <c r="M517">
        <v>34004</v>
      </c>
      <c r="N517">
        <v>17305</v>
      </c>
      <c r="O517" t="s">
        <v>27</v>
      </c>
      <c r="P517">
        <v>0</v>
      </c>
      <c r="Q517" t="s">
        <v>296</v>
      </c>
      <c r="R517">
        <v>1549630991</v>
      </c>
      <c r="S517" t="s">
        <v>39</v>
      </c>
      <c r="T517" t="s">
        <v>72</v>
      </c>
      <c r="U517" t="s">
        <v>27</v>
      </c>
      <c r="W517">
        <f t="shared" si="25"/>
        <v>38</v>
      </c>
      <c r="X517">
        <f t="shared" si="27"/>
        <v>772388</v>
      </c>
      <c r="Y517">
        <f t="shared" si="26"/>
        <v>6</v>
      </c>
    </row>
    <row r="518" spans="1:25">
      <c r="A518">
        <v>19836503</v>
      </c>
      <c r="B518" t="s">
        <v>85</v>
      </c>
      <c r="C518" t="s">
        <v>49</v>
      </c>
      <c r="D518" t="s">
        <v>23</v>
      </c>
      <c r="E518" t="s">
        <v>86</v>
      </c>
      <c r="F518" t="s">
        <v>87</v>
      </c>
      <c r="G518">
        <v>44544</v>
      </c>
      <c r="H518" t="s">
        <v>26</v>
      </c>
      <c r="I518">
        <v>2</v>
      </c>
      <c r="J518">
        <v>299494</v>
      </c>
      <c r="K518">
        <v>70</v>
      </c>
      <c r="L518">
        <v>118033</v>
      </c>
      <c r="M518">
        <v>34004</v>
      </c>
      <c r="N518">
        <v>17305</v>
      </c>
      <c r="O518" t="s">
        <v>27</v>
      </c>
      <c r="P518">
        <v>0</v>
      </c>
      <c r="Q518" t="s">
        <v>109</v>
      </c>
      <c r="R518">
        <v>1549630991</v>
      </c>
      <c r="S518" t="s">
        <v>39</v>
      </c>
      <c r="T518" t="s">
        <v>72</v>
      </c>
      <c r="U518" t="s">
        <v>27</v>
      </c>
      <c r="W518">
        <f t="shared" si="25"/>
        <v>38</v>
      </c>
      <c r="X518">
        <f t="shared" si="27"/>
        <v>772388</v>
      </c>
      <c r="Y518">
        <f t="shared" si="26"/>
        <v>6</v>
      </c>
    </row>
    <row r="519" spans="1:25">
      <c r="A519">
        <v>19836504</v>
      </c>
      <c r="B519" t="s">
        <v>110</v>
      </c>
      <c r="C519" t="s">
        <v>49</v>
      </c>
      <c r="D519" t="s">
        <v>23</v>
      </c>
      <c r="E519" t="s">
        <v>111</v>
      </c>
      <c r="F519" t="s">
        <v>112</v>
      </c>
      <c r="G519">
        <v>150</v>
      </c>
      <c r="H519" t="s">
        <v>26</v>
      </c>
      <c r="I519">
        <v>2</v>
      </c>
      <c r="J519">
        <v>299494</v>
      </c>
      <c r="K519">
        <v>70</v>
      </c>
      <c r="L519">
        <v>118033</v>
      </c>
      <c r="M519">
        <v>34004</v>
      </c>
      <c r="N519">
        <v>17305</v>
      </c>
      <c r="O519">
        <v>34004</v>
      </c>
      <c r="P519">
        <v>0</v>
      </c>
      <c r="Q519" t="s">
        <v>297</v>
      </c>
      <c r="R519">
        <v>1549630991</v>
      </c>
      <c r="S519" t="s">
        <v>39</v>
      </c>
      <c r="T519" t="s">
        <v>72</v>
      </c>
      <c r="U519" t="s">
        <v>27</v>
      </c>
      <c r="W519">
        <f t="shared" si="25"/>
        <v>38</v>
      </c>
      <c r="X519">
        <f t="shared" si="27"/>
        <v>772388</v>
      </c>
      <c r="Y519">
        <f t="shared" si="26"/>
        <v>6</v>
      </c>
    </row>
    <row r="520" spans="1:25">
      <c r="A520">
        <v>19836505</v>
      </c>
      <c r="B520" t="s">
        <v>80</v>
      </c>
      <c r="C520" t="s">
        <v>49</v>
      </c>
      <c r="D520" t="s">
        <v>81</v>
      </c>
      <c r="E520" t="s">
        <v>82</v>
      </c>
      <c r="F520" t="s">
        <v>83</v>
      </c>
      <c r="G520">
        <v>129377</v>
      </c>
      <c r="H520" t="s">
        <v>26</v>
      </c>
      <c r="I520">
        <v>2</v>
      </c>
      <c r="J520">
        <v>299494</v>
      </c>
      <c r="K520">
        <v>70</v>
      </c>
      <c r="L520">
        <v>118033</v>
      </c>
      <c r="M520">
        <v>34004</v>
      </c>
      <c r="N520">
        <v>17305</v>
      </c>
      <c r="O520" t="s">
        <v>27</v>
      </c>
      <c r="P520">
        <v>0</v>
      </c>
      <c r="Q520" t="s">
        <v>298</v>
      </c>
      <c r="R520">
        <v>1549630991</v>
      </c>
      <c r="S520" t="s">
        <v>39</v>
      </c>
      <c r="T520" t="s">
        <v>72</v>
      </c>
      <c r="U520" t="s">
        <v>27</v>
      </c>
      <c r="W520">
        <f t="shared" si="25"/>
        <v>38</v>
      </c>
      <c r="X520">
        <f t="shared" si="27"/>
        <v>772388</v>
      </c>
      <c r="Y520">
        <f t="shared" si="26"/>
        <v>6</v>
      </c>
    </row>
    <row r="521" spans="1:25">
      <c r="A521">
        <v>19836506</v>
      </c>
      <c r="B521" t="s">
        <v>85</v>
      </c>
      <c r="C521" t="s">
        <v>49</v>
      </c>
      <c r="D521" t="s">
        <v>23</v>
      </c>
      <c r="E521" t="s">
        <v>86</v>
      </c>
      <c r="F521" t="s">
        <v>87</v>
      </c>
      <c r="G521">
        <v>44545</v>
      </c>
      <c r="H521" t="s">
        <v>26</v>
      </c>
      <c r="I521">
        <v>2</v>
      </c>
      <c r="J521">
        <v>299494</v>
      </c>
      <c r="K521">
        <v>70</v>
      </c>
      <c r="L521">
        <v>118033</v>
      </c>
      <c r="M521">
        <v>34004</v>
      </c>
      <c r="N521">
        <v>17305</v>
      </c>
      <c r="O521" t="s">
        <v>27</v>
      </c>
      <c r="P521">
        <v>0</v>
      </c>
      <c r="Q521" t="s">
        <v>109</v>
      </c>
      <c r="R521">
        <v>1549630991</v>
      </c>
      <c r="S521" t="s">
        <v>39</v>
      </c>
      <c r="T521" t="s">
        <v>72</v>
      </c>
      <c r="U521" t="s">
        <v>27</v>
      </c>
      <c r="W521">
        <f t="shared" si="25"/>
        <v>38</v>
      </c>
      <c r="X521">
        <f t="shared" si="27"/>
        <v>772388</v>
      </c>
      <c r="Y521">
        <f t="shared" si="26"/>
        <v>6</v>
      </c>
    </row>
    <row r="522" spans="1:25">
      <c r="A522">
        <v>19836507</v>
      </c>
      <c r="B522" t="s">
        <v>110</v>
      </c>
      <c r="C522" t="s">
        <v>49</v>
      </c>
      <c r="D522" t="s">
        <v>23</v>
      </c>
      <c r="E522" t="s">
        <v>111</v>
      </c>
      <c r="F522" t="s">
        <v>112</v>
      </c>
      <c r="G522">
        <v>151</v>
      </c>
      <c r="H522" t="s">
        <v>26</v>
      </c>
      <c r="I522">
        <v>2</v>
      </c>
      <c r="J522">
        <v>299494</v>
      </c>
      <c r="K522">
        <v>70</v>
      </c>
      <c r="L522">
        <v>118033</v>
      </c>
      <c r="M522">
        <v>34004</v>
      </c>
      <c r="N522">
        <v>17305</v>
      </c>
      <c r="O522">
        <v>34004</v>
      </c>
      <c r="P522">
        <v>0</v>
      </c>
      <c r="Q522" t="s">
        <v>299</v>
      </c>
      <c r="R522">
        <v>1549630991</v>
      </c>
      <c r="S522" t="s">
        <v>39</v>
      </c>
      <c r="T522" t="s">
        <v>72</v>
      </c>
      <c r="U522" t="s">
        <v>27</v>
      </c>
      <c r="W522">
        <f t="shared" si="25"/>
        <v>38</v>
      </c>
      <c r="X522">
        <f t="shared" si="27"/>
        <v>772388</v>
      </c>
      <c r="Y522">
        <f t="shared" si="26"/>
        <v>6</v>
      </c>
    </row>
    <row r="523" spans="1:25">
      <c r="A523">
        <v>19836508</v>
      </c>
      <c r="B523" t="s">
        <v>48</v>
      </c>
      <c r="C523" t="s">
        <v>49</v>
      </c>
      <c r="D523" t="s">
        <v>34</v>
      </c>
      <c r="E523" t="s">
        <v>50</v>
      </c>
      <c r="F523" t="s">
        <v>51</v>
      </c>
      <c r="G523">
        <v>29449</v>
      </c>
      <c r="H523" t="s">
        <v>37</v>
      </c>
      <c r="I523">
        <v>2</v>
      </c>
      <c r="J523">
        <v>299494</v>
      </c>
      <c r="K523">
        <v>70</v>
      </c>
      <c r="L523">
        <v>118033</v>
      </c>
      <c r="M523">
        <v>34004</v>
      </c>
      <c r="N523">
        <v>17305</v>
      </c>
      <c r="O523" t="s">
        <v>27</v>
      </c>
      <c r="P523">
        <v>0</v>
      </c>
      <c r="Q523" t="s">
        <v>43</v>
      </c>
      <c r="R523">
        <v>1549630992</v>
      </c>
      <c r="S523" t="s">
        <v>39</v>
      </c>
      <c r="T523" t="s">
        <v>72</v>
      </c>
      <c r="U523" t="s">
        <v>27</v>
      </c>
      <c r="W523">
        <f t="shared" si="25"/>
        <v>38</v>
      </c>
      <c r="X523">
        <f t="shared" si="27"/>
        <v>772389</v>
      </c>
      <c r="Y523">
        <f t="shared" si="26"/>
        <v>6</v>
      </c>
    </row>
    <row r="524" spans="1:25">
      <c r="A524">
        <v>19836512</v>
      </c>
      <c r="B524" t="s">
        <v>48</v>
      </c>
      <c r="C524" t="s">
        <v>49</v>
      </c>
      <c r="D524" t="s">
        <v>34</v>
      </c>
      <c r="E524" t="s">
        <v>50</v>
      </c>
      <c r="F524" t="s">
        <v>51</v>
      </c>
      <c r="G524">
        <v>29449</v>
      </c>
      <c r="H524" t="s">
        <v>37</v>
      </c>
      <c r="I524">
        <v>2</v>
      </c>
      <c r="J524">
        <v>299494</v>
      </c>
      <c r="K524">
        <v>70</v>
      </c>
      <c r="L524">
        <v>118033</v>
      </c>
      <c r="M524">
        <v>34004</v>
      </c>
      <c r="N524">
        <v>17305</v>
      </c>
      <c r="O524" t="s">
        <v>27</v>
      </c>
      <c r="P524">
        <v>0</v>
      </c>
      <c r="Q524" t="s">
        <v>43</v>
      </c>
      <c r="R524">
        <v>1549630996</v>
      </c>
      <c r="S524" t="s">
        <v>39</v>
      </c>
      <c r="T524" t="s">
        <v>72</v>
      </c>
      <c r="U524" t="s">
        <v>27</v>
      </c>
      <c r="W524">
        <f t="shared" si="25"/>
        <v>38</v>
      </c>
      <c r="X524">
        <f t="shared" si="27"/>
        <v>772393</v>
      </c>
      <c r="Y524">
        <f t="shared" si="26"/>
        <v>6</v>
      </c>
    </row>
    <row r="525" spans="1:25">
      <c r="A525">
        <v>19836515</v>
      </c>
      <c r="B525" t="s">
        <v>89</v>
      </c>
      <c r="C525" t="s">
        <v>49</v>
      </c>
      <c r="D525" t="s">
        <v>34</v>
      </c>
      <c r="E525" t="s">
        <v>86</v>
      </c>
      <c r="F525" t="s">
        <v>87</v>
      </c>
      <c r="G525">
        <v>44543</v>
      </c>
      <c r="H525" t="s">
        <v>37</v>
      </c>
      <c r="I525">
        <v>2</v>
      </c>
      <c r="J525">
        <v>299494</v>
      </c>
      <c r="K525">
        <v>70</v>
      </c>
      <c r="L525">
        <v>118033</v>
      </c>
      <c r="M525">
        <v>34004</v>
      </c>
      <c r="N525">
        <v>17305</v>
      </c>
      <c r="O525" t="s">
        <v>27</v>
      </c>
      <c r="P525">
        <v>0</v>
      </c>
      <c r="Q525" t="s">
        <v>43</v>
      </c>
      <c r="R525">
        <v>1549631003</v>
      </c>
      <c r="S525" t="s">
        <v>39</v>
      </c>
      <c r="T525" t="s">
        <v>72</v>
      </c>
      <c r="U525" t="s">
        <v>27</v>
      </c>
      <c r="W525">
        <f t="shared" si="25"/>
        <v>38</v>
      </c>
      <c r="X525">
        <f t="shared" si="27"/>
        <v>772400</v>
      </c>
      <c r="Y525">
        <f t="shared" si="26"/>
        <v>6</v>
      </c>
    </row>
    <row r="526" spans="1:25">
      <c r="A526">
        <v>19836527</v>
      </c>
      <c r="B526" t="s">
        <v>116</v>
      </c>
      <c r="C526" t="s">
        <v>49</v>
      </c>
      <c r="D526" t="s">
        <v>67</v>
      </c>
      <c r="E526" t="s">
        <v>92</v>
      </c>
      <c r="F526" t="s">
        <v>83</v>
      </c>
      <c r="G526">
        <v>129375</v>
      </c>
      <c r="H526" t="s">
        <v>64</v>
      </c>
      <c r="I526">
        <v>0</v>
      </c>
      <c r="J526">
        <v>299494</v>
      </c>
      <c r="K526">
        <v>70</v>
      </c>
      <c r="L526">
        <v>118033</v>
      </c>
      <c r="M526">
        <v>34004</v>
      </c>
      <c r="N526">
        <v>17305</v>
      </c>
      <c r="O526" t="s">
        <v>27</v>
      </c>
      <c r="P526">
        <v>0</v>
      </c>
      <c r="Q526" t="s">
        <v>300</v>
      </c>
      <c r="R526">
        <v>1549631012</v>
      </c>
      <c r="S526" t="s">
        <v>39</v>
      </c>
      <c r="T526" t="s">
        <v>72</v>
      </c>
      <c r="U526" t="s">
        <v>27</v>
      </c>
      <c r="W526">
        <f t="shared" si="25"/>
        <v>38</v>
      </c>
      <c r="X526">
        <f t="shared" si="27"/>
        <v>772409</v>
      </c>
      <c r="Y526">
        <f t="shared" si="26"/>
        <v>6</v>
      </c>
    </row>
    <row r="527" spans="1:25">
      <c r="A527">
        <v>19836528</v>
      </c>
      <c r="B527" t="s">
        <v>118</v>
      </c>
      <c r="C527" t="s">
        <v>49</v>
      </c>
      <c r="D527" t="s">
        <v>67</v>
      </c>
      <c r="E527" t="s">
        <v>86</v>
      </c>
      <c r="F527" t="s">
        <v>87</v>
      </c>
      <c r="G527">
        <v>44543</v>
      </c>
      <c r="H527" t="s">
        <v>64</v>
      </c>
      <c r="I527">
        <v>0</v>
      </c>
      <c r="J527">
        <v>299494</v>
      </c>
      <c r="K527">
        <v>70</v>
      </c>
      <c r="L527">
        <v>118033</v>
      </c>
      <c r="M527">
        <v>34004</v>
      </c>
      <c r="N527">
        <v>17305</v>
      </c>
      <c r="O527" t="s">
        <v>27</v>
      </c>
      <c r="P527">
        <v>0</v>
      </c>
      <c r="Q527" t="s">
        <v>109</v>
      </c>
      <c r="R527">
        <v>1549631012</v>
      </c>
      <c r="S527" t="s">
        <v>39</v>
      </c>
      <c r="T527" t="s">
        <v>72</v>
      </c>
      <c r="U527" t="s">
        <v>27</v>
      </c>
      <c r="W527">
        <f t="shared" si="25"/>
        <v>38</v>
      </c>
      <c r="X527">
        <f t="shared" si="27"/>
        <v>772409</v>
      </c>
      <c r="Y527">
        <f t="shared" si="26"/>
        <v>6</v>
      </c>
    </row>
    <row r="528" spans="1:25">
      <c r="A528">
        <v>19836529</v>
      </c>
      <c r="B528" t="s">
        <v>48</v>
      </c>
      <c r="C528" t="s">
        <v>49</v>
      </c>
      <c r="D528" t="s">
        <v>34</v>
      </c>
      <c r="E528" t="s">
        <v>50</v>
      </c>
      <c r="F528" t="s">
        <v>51</v>
      </c>
      <c r="G528">
        <v>29449</v>
      </c>
      <c r="H528" t="s">
        <v>37</v>
      </c>
      <c r="I528">
        <v>2</v>
      </c>
      <c r="J528">
        <v>299494</v>
      </c>
      <c r="K528">
        <v>70</v>
      </c>
      <c r="L528">
        <v>118033</v>
      </c>
      <c r="M528">
        <v>34004</v>
      </c>
      <c r="N528">
        <v>17305</v>
      </c>
      <c r="O528" t="s">
        <v>27</v>
      </c>
      <c r="P528">
        <v>0</v>
      </c>
      <c r="Q528" t="s">
        <v>43</v>
      </c>
      <c r="R528">
        <v>1549631013</v>
      </c>
      <c r="S528" t="s">
        <v>39</v>
      </c>
      <c r="T528" t="s">
        <v>72</v>
      </c>
      <c r="U528" t="s">
        <v>27</v>
      </c>
      <c r="W528">
        <f t="shared" si="25"/>
        <v>38</v>
      </c>
      <c r="X528">
        <f t="shared" si="27"/>
        <v>772410</v>
      </c>
      <c r="Y528">
        <f t="shared" si="26"/>
        <v>6</v>
      </c>
    </row>
    <row r="529" spans="1:25">
      <c r="A529">
        <v>19836534</v>
      </c>
      <c r="B529" t="s">
        <v>48</v>
      </c>
      <c r="C529" t="s">
        <v>49</v>
      </c>
      <c r="D529" t="s">
        <v>34</v>
      </c>
      <c r="E529" t="s">
        <v>50</v>
      </c>
      <c r="F529" t="s">
        <v>51</v>
      </c>
      <c r="G529">
        <v>29449</v>
      </c>
      <c r="H529" t="s">
        <v>37</v>
      </c>
      <c r="I529">
        <v>2</v>
      </c>
      <c r="J529">
        <v>299494</v>
      </c>
      <c r="K529">
        <v>70</v>
      </c>
      <c r="L529">
        <v>118033</v>
      </c>
      <c r="M529">
        <v>34004</v>
      </c>
      <c r="N529">
        <v>17305</v>
      </c>
      <c r="O529" t="s">
        <v>27</v>
      </c>
      <c r="P529">
        <v>0</v>
      </c>
      <c r="Q529" t="s">
        <v>43</v>
      </c>
      <c r="R529">
        <v>1549631020</v>
      </c>
      <c r="S529" t="s">
        <v>39</v>
      </c>
      <c r="T529" t="s">
        <v>72</v>
      </c>
      <c r="U529" t="s">
        <v>27</v>
      </c>
      <c r="W529">
        <f t="shared" si="25"/>
        <v>38</v>
      </c>
      <c r="X529">
        <f t="shared" si="27"/>
        <v>772417</v>
      </c>
      <c r="Y529">
        <f t="shared" si="26"/>
        <v>6</v>
      </c>
    </row>
    <row r="530" spans="1:25">
      <c r="A530">
        <v>19836541</v>
      </c>
      <c r="B530" t="s">
        <v>89</v>
      </c>
      <c r="C530" t="s">
        <v>49</v>
      </c>
      <c r="D530" t="s">
        <v>34</v>
      </c>
      <c r="E530" t="s">
        <v>86</v>
      </c>
      <c r="F530" t="s">
        <v>87</v>
      </c>
      <c r="G530">
        <v>44544</v>
      </c>
      <c r="H530" t="s">
        <v>37</v>
      </c>
      <c r="I530">
        <v>2</v>
      </c>
      <c r="J530">
        <v>299494</v>
      </c>
      <c r="K530">
        <v>70</v>
      </c>
      <c r="L530">
        <v>118033</v>
      </c>
      <c r="M530">
        <v>34004</v>
      </c>
      <c r="N530">
        <v>17305</v>
      </c>
      <c r="O530" t="s">
        <v>27</v>
      </c>
      <c r="P530">
        <v>0</v>
      </c>
      <c r="Q530" t="s">
        <v>43</v>
      </c>
      <c r="R530">
        <v>1549631037</v>
      </c>
      <c r="S530" t="s">
        <v>39</v>
      </c>
      <c r="T530" t="s">
        <v>72</v>
      </c>
      <c r="U530" t="s">
        <v>27</v>
      </c>
      <c r="W530">
        <f t="shared" si="25"/>
        <v>38</v>
      </c>
      <c r="X530">
        <f t="shared" si="27"/>
        <v>772434</v>
      </c>
      <c r="Y530">
        <f t="shared" si="26"/>
        <v>6</v>
      </c>
    </row>
    <row r="531" spans="1:25">
      <c r="A531">
        <v>19836552</v>
      </c>
      <c r="B531" t="s">
        <v>89</v>
      </c>
      <c r="C531" t="s">
        <v>49</v>
      </c>
      <c r="D531" t="s">
        <v>34</v>
      </c>
      <c r="E531" t="s">
        <v>86</v>
      </c>
      <c r="F531" t="s">
        <v>87</v>
      </c>
      <c r="G531">
        <v>44544</v>
      </c>
      <c r="H531" t="s">
        <v>37</v>
      </c>
      <c r="I531">
        <v>2</v>
      </c>
      <c r="J531">
        <v>299494</v>
      </c>
      <c r="K531">
        <v>70</v>
      </c>
      <c r="L531">
        <v>118033</v>
      </c>
      <c r="M531">
        <v>34004</v>
      </c>
      <c r="N531">
        <v>17305</v>
      </c>
      <c r="O531" t="s">
        <v>27</v>
      </c>
      <c r="P531">
        <v>0</v>
      </c>
      <c r="Q531" t="s">
        <v>43</v>
      </c>
      <c r="R531">
        <v>1549631059</v>
      </c>
      <c r="S531" t="s">
        <v>39</v>
      </c>
      <c r="T531" t="s">
        <v>72</v>
      </c>
      <c r="U531" t="s">
        <v>27</v>
      </c>
      <c r="W531">
        <f t="shared" si="25"/>
        <v>38</v>
      </c>
      <c r="X531">
        <f t="shared" si="27"/>
        <v>772456</v>
      </c>
      <c r="Y531">
        <f t="shared" si="26"/>
        <v>6</v>
      </c>
    </row>
    <row r="532" spans="1:25">
      <c r="A532">
        <v>19836558</v>
      </c>
      <c r="B532" t="s">
        <v>48</v>
      </c>
      <c r="C532" t="s">
        <v>49</v>
      </c>
      <c r="D532" t="s">
        <v>34</v>
      </c>
      <c r="E532" t="s">
        <v>50</v>
      </c>
      <c r="F532" t="s">
        <v>51</v>
      </c>
      <c r="G532">
        <v>29449</v>
      </c>
      <c r="H532" t="s">
        <v>37</v>
      </c>
      <c r="I532">
        <v>2</v>
      </c>
      <c r="J532">
        <v>299494</v>
      </c>
      <c r="K532">
        <v>70</v>
      </c>
      <c r="L532">
        <v>118033</v>
      </c>
      <c r="M532">
        <v>34004</v>
      </c>
      <c r="N532">
        <v>17305</v>
      </c>
      <c r="O532" t="s">
        <v>27</v>
      </c>
      <c r="P532">
        <v>0</v>
      </c>
      <c r="Q532" t="s">
        <v>43</v>
      </c>
      <c r="R532">
        <v>1549631074</v>
      </c>
      <c r="S532" t="s">
        <v>39</v>
      </c>
      <c r="T532" t="s">
        <v>72</v>
      </c>
      <c r="U532" t="s">
        <v>27</v>
      </c>
      <c r="W532">
        <f t="shared" si="25"/>
        <v>38</v>
      </c>
      <c r="X532">
        <f t="shared" si="27"/>
        <v>772471</v>
      </c>
      <c r="Y532">
        <f t="shared" si="26"/>
        <v>6</v>
      </c>
    </row>
    <row r="533" spans="1:25">
      <c r="A533">
        <v>19836560</v>
      </c>
      <c r="B533" t="s">
        <v>89</v>
      </c>
      <c r="C533" t="s">
        <v>49</v>
      </c>
      <c r="D533" t="s">
        <v>34</v>
      </c>
      <c r="E533" t="s">
        <v>86</v>
      </c>
      <c r="F533" t="s">
        <v>87</v>
      </c>
      <c r="G533">
        <v>44470</v>
      </c>
      <c r="H533" t="s">
        <v>37</v>
      </c>
      <c r="I533">
        <v>2</v>
      </c>
      <c r="J533">
        <v>299494</v>
      </c>
      <c r="K533">
        <v>70</v>
      </c>
      <c r="L533">
        <v>118033</v>
      </c>
      <c r="M533">
        <v>34004</v>
      </c>
      <c r="N533">
        <v>17305</v>
      </c>
      <c r="O533" t="s">
        <v>27</v>
      </c>
      <c r="P533">
        <v>0</v>
      </c>
      <c r="Q533" t="s">
        <v>43</v>
      </c>
      <c r="R533">
        <v>1549631076</v>
      </c>
      <c r="S533" t="s">
        <v>39</v>
      </c>
      <c r="T533" t="s">
        <v>72</v>
      </c>
      <c r="U533" t="s">
        <v>27</v>
      </c>
      <c r="W533">
        <f t="shared" si="25"/>
        <v>38</v>
      </c>
      <c r="X533">
        <f t="shared" si="27"/>
        <v>772473</v>
      </c>
      <c r="Y533">
        <f t="shared" si="26"/>
        <v>6</v>
      </c>
    </row>
    <row r="534" spans="1:25">
      <c r="A534">
        <v>19836685</v>
      </c>
      <c r="B534" t="s">
        <v>48</v>
      </c>
      <c r="C534" t="s">
        <v>49</v>
      </c>
      <c r="D534" t="s">
        <v>34</v>
      </c>
      <c r="E534" t="s">
        <v>50</v>
      </c>
      <c r="F534" t="s">
        <v>51</v>
      </c>
      <c r="G534">
        <v>29448</v>
      </c>
      <c r="H534" t="s">
        <v>37</v>
      </c>
      <c r="I534">
        <v>2</v>
      </c>
      <c r="J534">
        <v>299482</v>
      </c>
      <c r="K534">
        <v>70</v>
      </c>
      <c r="L534">
        <v>118025</v>
      </c>
      <c r="M534">
        <v>34004</v>
      </c>
      <c r="N534">
        <v>17305</v>
      </c>
      <c r="O534" t="s">
        <v>27</v>
      </c>
      <c r="P534">
        <v>0</v>
      </c>
      <c r="Q534" t="s">
        <v>43</v>
      </c>
      <c r="R534">
        <v>1549631384</v>
      </c>
      <c r="S534" t="s">
        <v>39</v>
      </c>
      <c r="T534" t="s">
        <v>72</v>
      </c>
      <c r="U534" t="s">
        <v>27</v>
      </c>
      <c r="W534">
        <f t="shared" si="25"/>
        <v>38</v>
      </c>
      <c r="X534">
        <f t="shared" si="27"/>
        <v>772781</v>
      </c>
      <c r="Y534">
        <f t="shared" si="26"/>
        <v>6</v>
      </c>
    </row>
    <row r="535" spans="1:25">
      <c r="A535">
        <v>19836686</v>
      </c>
      <c r="B535" t="s">
        <v>89</v>
      </c>
      <c r="C535" t="s">
        <v>49</v>
      </c>
      <c r="D535" t="s">
        <v>34</v>
      </c>
      <c r="E535" t="s">
        <v>86</v>
      </c>
      <c r="F535" t="s">
        <v>87</v>
      </c>
      <c r="G535">
        <v>44464</v>
      </c>
      <c r="H535" t="s">
        <v>37</v>
      </c>
      <c r="I535">
        <v>2</v>
      </c>
      <c r="J535">
        <v>299482</v>
      </c>
      <c r="K535">
        <v>70</v>
      </c>
      <c r="L535">
        <v>118025</v>
      </c>
      <c r="M535">
        <v>34004</v>
      </c>
      <c r="N535">
        <v>17305</v>
      </c>
      <c r="O535" t="s">
        <v>27</v>
      </c>
      <c r="P535">
        <v>0</v>
      </c>
      <c r="Q535" t="s">
        <v>43</v>
      </c>
      <c r="R535">
        <v>1549631388</v>
      </c>
      <c r="S535" t="s">
        <v>39</v>
      </c>
      <c r="T535" t="s">
        <v>72</v>
      </c>
      <c r="U535" t="s">
        <v>27</v>
      </c>
      <c r="W535">
        <f t="shared" si="25"/>
        <v>38</v>
      </c>
      <c r="X535">
        <f t="shared" si="27"/>
        <v>772785</v>
      </c>
      <c r="Y535">
        <f t="shared" si="26"/>
        <v>6</v>
      </c>
    </row>
    <row r="536" spans="1:25">
      <c r="A536">
        <v>19836692</v>
      </c>
      <c r="B536" t="s">
        <v>89</v>
      </c>
      <c r="C536" t="s">
        <v>49</v>
      </c>
      <c r="D536" t="s">
        <v>34</v>
      </c>
      <c r="E536" t="s">
        <v>86</v>
      </c>
      <c r="F536" t="s">
        <v>87</v>
      </c>
      <c r="G536">
        <v>44464</v>
      </c>
      <c r="H536" t="s">
        <v>37</v>
      </c>
      <c r="I536">
        <v>2</v>
      </c>
      <c r="J536">
        <v>299482</v>
      </c>
      <c r="K536">
        <v>70</v>
      </c>
      <c r="L536">
        <v>118025</v>
      </c>
      <c r="M536">
        <v>34004</v>
      </c>
      <c r="N536">
        <v>17305</v>
      </c>
      <c r="O536" t="s">
        <v>27</v>
      </c>
      <c r="P536">
        <v>0</v>
      </c>
      <c r="Q536" t="s">
        <v>43</v>
      </c>
      <c r="R536">
        <v>1549631409</v>
      </c>
      <c r="S536" t="s">
        <v>39</v>
      </c>
      <c r="T536" t="s">
        <v>72</v>
      </c>
      <c r="U536" t="s">
        <v>27</v>
      </c>
      <c r="W536">
        <f t="shared" si="25"/>
        <v>38</v>
      </c>
      <c r="X536">
        <f t="shared" si="27"/>
        <v>772806</v>
      </c>
      <c r="Y536">
        <f t="shared" si="26"/>
        <v>6</v>
      </c>
    </row>
    <row r="537" spans="1:25">
      <c r="A537">
        <v>19836695</v>
      </c>
      <c r="B537" t="s">
        <v>48</v>
      </c>
      <c r="C537" t="s">
        <v>49</v>
      </c>
      <c r="D537" t="s">
        <v>34</v>
      </c>
      <c r="E537" t="s">
        <v>50</v>
      </c>
      <c r="F537" t="s">
        <v>51</v>
      </c>
      <c r="G537">
        <v>29448</v>
      </c>
      <c r="H537" t="s">
        <v>37</v>
      </c>
      <c r="I537">
        <v>2</v>
      </c>
      <c r="J537">
        <v>299482</v>
      </c>
      <c r="K537">
        <v>70</v>
      </c>
      <c r="L537">
        <v>118025</v>
      </c>
      <c r="M537">
        <v>34004</v>
      </c>
      <c r="N537">
        <v>17305</v>
      </c>
      <c r="O537" t="s">
        <v>27</v>
      </c>
      <c r="P537">
        <v>0</v>
      </c>
      <c r="Q537" t="s">
        <v>43</v>
      </c>
      <c r="R537">
        <v>1549631419</v>
      </c>
      <c r="S537" t="s">
        <v>39</v>
      </c>
      <c r="T537" t="s">
        <v>72</v>
      </c>
      <c r="U537" t="s">
        <v>27</v>
      </c>
      <c r="W537">
        <f t="shared" si="25"/>
        <v>38</v>
      </c>
      <c r="X537">
        <f t="shared" si="27"/>
        <v>772816</v>
      </c>
      <c r="Y537">
        <f t="shared" si="26"/>
        <v>6</v>
      </c>
    </row>
    <row r="538" spans="1:25">
      <c r="A538">
        <v>19836700</v>
      </c>
      <c r="B538" t="s">
        <v>48</v>
      </c>
      <c r="C538" t="s">
        <v>49</v>
      </c>
      <c r="D538" t="s">
        <v>34</v>
      </c>
      <c r="E538" t="s">
        <v>50</v>
      </c>
      <c r="F538" t="s">
        <v>51</v>
      </c>
      <c r="G538">
        <v>29448</v>
      </c>
      <c r="H538" t="s">
        <v>37</v>
      </c>
      <c r="I538">
        <v>2</v>
      </c>
      <c r="J538">
        <v>299482</v>
      </c>
      <c r="K538">
        <v>70</v>
      </c>
      <c r="L538">
        <v>118025</v>
      </c>
      <c r="M538">
        <v>34004</v>
      </c>
      <c r="N538">
        <v>17305</v>
      </c>
      <c r="O538" t="s">
        <v>27</v>
      </c>
      <c r="P538">
        <v>0</v>
      </c>
      <c r="Q538" t="s">
        <v>43</v>
      </c>
      <c r="R538">
        <v>1549631426</v>
      </c>
      <c r="S538" t="s">
        <v>39</v>
      </c>
      <c r="T538" t="s">
        <v>72</v>
      </c>
      <c r="U538" t="s">
        <v>27</v>
      </c>
      <c r="W538">
        <f t="shared" si="25"/>
        <v>38</v>
      </c>
      <c r="X538">
        <f t="shared" si="27"/>
        <v>772823</v>
      </c>
      <c r="Y538">
        <f t="shared" si="26"/>
        <v>6</v>
      </c>
    </row>
    <row r="539" spans="1:25">
      <c r="A539">
        <v>19836713</v>
      </c>
      <c r="B539" t="s">
        <v>99</v>
      </c>
      <c r="C539" t="s">
        <v>22</v>
      </c>
      <c r="D539" t="s">
        <v>53</v>
      </c>
      <c r="E539" t="s">
        <v>50</v>
      </c>
      <c r="F539" t="s">
        <v>74</v>
      </c>
      <c r="G539">
        <v>118025</v>
      </c>
      <c r="H539" t="s">
        <v>56</v>
      </c>
      <c r="I539">
        <v>1</v>
      </c>
      <c r="J539">
        <v>299482</v>
      </c>
      <c r="K539">
        <v>70</v>
      </c>
      <c r="L539">
        <v>118025</v>
      </c>
      <c r="M539">
        <v>34004</v>
      </c>
      <c r="N539">
        <v>17305</v>
      </c>
      <c r="O539" t="s">
        <v>27</v>
      </c>
      <c r="P539">
        <v>0</v>
      </c>
      <c r="Q539" t="s">
        <v>301</v>
      </c>
      <c r="R539">
        <v>1549631463</v>
      </c>
      <c r="S539" t="s">
        <v>39</v>
      </c>
      <c r="T539" t="s">
        <v>72</v>
      </c>
      <c r="U539" t="s">
        <v>27</v>
      </c>
      <c r="W539">
        <f t="shared" si="25"/>
        <v>38</v>
      </c>
      <c r="X539">
        <f t="shared" si="27"/>
        <v>772860</v>
      </c>
      <c r="Y539">
        <f t="shared" si="26"/>
        <v>6</v>
      </c>
    </row>
    <row r="540" spans="1:25">
      <c r="A540">
        <v>19836716</v>
      </c>
      <c r="B540" t="s">
        <v>41</v>
      </c>
      <c r="C540" t="s">
        <v>22</v>
      </c>
      <c r="D540" t="s">
        <v>34</v>
      </c>
      <c r="E540" t="s">
        <v>42</v>
      </c>
      <c r="F540" t="s">
        <v>27</v>
      </c>
      <c r="G540" t="s">
        <v>27</v>
      </c>
      <c r="H540" t="s">
        <v>37</v>
      </c>
      <c r="I540">
        <v>2</v>
      </c>
      <c r="J540">
        <v>298430</v>
      </c>
      <c r="K540">
        <v>50</v>
      </c>
      <c r="L540">
        <v>17305</v>
      </c>
      <c r="M540">
        <v>34004</v>
      </c>
      <c r="N540">
        <v>17305</v>
      </c>
      <c r="O540" t="s">
        <v>27</v>
      </c>
      <c r="P540">
        <v>0</v>
      </c>
      <c r="Q540" t="s">
        <v>43</v>
      </c>
      <c r="R540">
        <v>1549631463</v>
      </c>
      <c r="S540" t="s">
        <v>39</v>
      </c>
      <c r="T540" t="s">
        <v>72</v>
      </c>
      <c r="U540" t="s">
        <v>27</v>
      </c>
      <c r="W540">
        <f t="shared" si="25"/>
        <v>38</v>
      </c>
      <c r="X540">
        <f t="shared" si="27"/>
        <v>772860</v>
      </c>
      <c r="Y540">
        <f t="shared" si="26"/>
        <v>6</v>
      </c>
    </row>
    <row r="541" spans="1:25">
      <c r="A541">
        <v>19836725</v>
      </c>
      <c r="B541" t="s">
        <v>99</v>
      </c>
      <c r="C541" t="s">
        <v>22</v>
      </c>
      <c r="D541" t="s">
        <v>53</v>
      </c>
      <c r="E541" t="s">
        <v>50</v>
      </c>
      <c r="F541" t="s">
        <v>74</v>
      </c>
      <c r="G541">
        <v>118040</v>
      </c>
      <c r="H541" t="s">
        <v>56</v>
      </c>
      <c r="I541">
        <v>1</v>
      </c>
      <c r="J541">
        <v>299505</v>
      </c>
      <c r="K541">
        <v>70</v>
      </c>
      <c r="L541">
        <v>118040</v>
      </c>
      <c r="M541">
        <v>34004</v>
      </c>
      <c r="N541">
        <v>17305</v>
      </c>
      <c r="O541" t="s">
        <v>27</v>
      </c>
      <c r="P541">
        <v>0</v>
      </c>
      <c r="Q541" t="s">
        <v>302</v>
      </c>
      <c r="R541">
        <v>1549631490</v>
      </c>
      <c r="S541" t="s">
        <v>39</v>
      </c>
      <c r="T541" t="s">
        <v>72</v>
      </c>
      <c r="U541" t="s">
        <v>27</v>
      </c>
      <c r="W541">
        <f t="shared" si="25"/>
        <v>38</v>
      </c>
      <c r="X541">
        <f t="shared" si="27"/>
        <v>772887</v>
      </c>
      <c r="Y541">
        <f t="shared" si="26"/>
        <v>6</v>
      </c>
    </row>
    <row r="542" spans="1:25">
      <c r="A542">
        <v>19836727</v>
      </c>
      <c r="B542" t="s">
        <v>41</v>
      </c>
      <c r="C542" t="s">
        <v>22</v>
      </c>
      <c r="D542" t="s">
        <v>34</v>
      </c>
      <c r="E542" t="s">
        <v>42</v>
      </c>
      <c r="F542" t="s">
        <v>27</v>
      </c>
      <c r="G542" t="s">
        <v>27</v>
      </c>
      <c r="H542" t="s">
        <v>37</v>
      </c>
      <c r="I542">
        <v>2</v>
      </c>
      <c r="J542">
        <v>298430</v>
      </c>
      <c r="K542">
        <v>50</v>
      </c>
      <c r="L542">
        <v>17305</v>
      </c>
      <c r="M542">
        <v>34004</v>
      </c>
      <c r="N542">
        <v>17305</v>
      </c>
      <c r="O542" t="s">
        <v>27</v>
      </c>
      <c r="P542">
        <v>0</v>
      </c>
      <c r="Q542" t="s">
        <v>43</v>
      </c>
      <c r="R542">
        <v>1549631490</v>
      </c>
      <c r="S542" t="s">
        <v>39</v>
      </c>
      <c r="T542" t="s">
        <v>72</v>
      </c>
      <c r="U542" t="s">
        <v>27</v>
      </c>
      <c r="W542">
        <f t="shared" si="25"/>
        <v>38</v>
      </c>
      <c r="X542">
        <f t="shared" si="27"/>
        <v>772887</v>
      </c>
      <c r="Y542">
        <f t="shared" si="26"/>
        <v>6</v>
      </c>
    </row>
    <row r="543" spans="1:25">
      <c r="A543">
        <v>19836730</v>
      </c>
      <c r="B543" t="s">
        <v>48</v>
      </c>
      <c r="C543" t="s">
        <v>49</v>
      </c>
      <c r="D543" t="s">
        <v>34</v>
      </c>
      <c r="E543" t="s">
        <v>50</v>
      </c>
      <c r="F543" t="s">
        <v>51</v>
      </c>
      <c r="G543">
        <v>29449</v>
      </c>
      <c r="H543" t="s">
        <v>37</v>
      </c>
      <c r="I543">
        <v>2</v>
      </c>
      <c r="J543">
        <v>299494</v>
      </c>
      <c r="K543">
        <v>70</v>
      </c>
      <c r="L543">
        <v>118033</v>
      </c>
      <c r="M543">
        <v>34004</v>
      </c>
      <c r="N543">
        <v>17305</v>
      </c>
      <c r="O543" t="s">
        <v>27</v>
      </c>
      <c r="P543">
        <v>0</v>
      </c>
      <c r="Q543" t="s">
        <v>43</v>
      </c>
      <c r="R543">
        <v>1549631496</v>
      </c>
      <c r="S543" t="s">
        <v>39</v>
      </c>
      <c r="T543" t="s">
        <v>72</v>
      </c>
      <c r="U543" t="s">
        <v>27</v>
      </c>
      <c r="W543">
        <f t="shared" si="25"/>
        <v>38</v>
      </c>
      <c r="X543">
        <f t="shared" si="27"/>
        <v>772893</v>
      </c>
      <c r="Y543">
        <f t="shared" si="26"/>
        <v>6</v>
      </c>
    </row>
    <row r="544" spans="1:25">
      <c r="A544">
        <v>19836731</v>
      </c>
      <c r="B544" t="s">
        <v>48</v>
      </c>
      <c r="C544" t="s">
        <v>49</v>
      </c>
      <c r="D544" t="s">
        <v>34</v>
      </c>
      <c r="E544" t="s">
        <v>50</v>
      </c>
      <c r="F544" t="s">
        <v>51</v>
      </c>
      <c r="G544">
        <v>29449</v>
      </c>
      <c r="H544" t="s">
        <v>37</v>
      </c>
      <c r="I544">
        <v>2</v>
      </c>
      <c r="J544">
        <v>299494</v>
      </c>
      <c r="K544">
        <v>70</v>
      </c>
      <c r="L544">
        <v>118033</v>
      </c>
      <c r="M544">
        <v>34004</v>
      </c>
      <c r="N544">
        <v>17305</v>
      </c>
      <c r="O544" t="s">
        <v>27</v>
      </c>
      <c r="P544">
        <v>0</v>
      </c>
      <c r="Q544" t="s">
        <v>43</v>
      </c>
      <c r="R544">
        <v>1549631504</v>
      </c>
      <c r="S544" t="s">
        <v>39</v>
      </c>
      <c r="T544" t="s">
        <v>72</v>
      </c>
      <c r="U544" t="s">
        <v>27</v>
      </c>
      <c r="W544">
        <f t="shared" si="25"/>
        <v>38</v>
      </c>
      <c r="X544">
        <f t="shared" si="27"/>
        <v>772901</v>
      </c>
      <c r="Y544">
        <f t="shared" si="26"/>
        <v>6</v>
      </c>
    </row>
    <row r="545" spans="1:25">
      <c r="A545">
        <v>19836740</v>
      </c>
      <c r="B545" t="s">
        <v>99</v>
      </c>
      <c r="C545" t="s">
        <v>22</v>
      </c>
      <c r="D545" t="s">
        <v>53</v>
      </c>
      <c r="E545" t="s">
        <v>50</v>
      </c>
      <c r="F545" t="s">
        <v>74</v>
      </c>
      <c r="G545">
        <v>118033</v>
      </c>
      <c r="H545" t="s">
        <v>56</v>
      </c>
      <c r="I545">
        <v>1</v>
      </c>
      <c r="J545">
        <v>299494</v>
      </c>
      <c r="K545">
        <v>70</v>
      </c>
      <c r="L545">
        <v>118033</v>
      </c>
      <c r="M545">
        <v>34004</v>
      </c>
      <c r="N545">
        <v>17305</v>
      </c>
      <c r="O545" t="s">
        <v>27</v>
      </c>
      <c r="P545">
        <v>0</v>
      </c>
      <c r="Q545" t="s">
        <v>303</v>
      </c>
      <c r="R545">
        <v>1549631525</v>
      </c>
      <c r="S545" t="s">
        <v>39</v>
      </c>
      <c r="T545" t="s">
        <v>72</v>
      </c>
      <c r="U545" t="s">
        <v>27</v>
      </c>
      <c r="W545">
        <f t="shared" si="25"/>
        <v>38</v>
      </c>
      <c r="X545">
        <f t="shared" si="27"/>
        <v>772922</v>
      </c>
      <c r="Y545">
        <f t="shared" si="26"/>
        <v>6</v>
      </c>
    </row>
    <row r="546" spans="1:25">
      <c r="A546">
        <v>19836742</v>
      </c>
      <c r="B546" t="s">
        <v>41</v>
      </c>
      <c r="C546" t="s">
        <v>22</v>
      </c>
      <c r="D546" t="s">
        <v>34</v>
      </c>
      <c r="E546" t="s">
        <v>42</v>
      </c>
      <c r="F546" t="s">
        <v>27</v>
      </c>
      <c r="G546" t="s">
        <v>27</v>
      </c>
      <c r="H546" t="s">
        <v>37</v>
      </c>
      <c r="I546">
        <v>2</v>
      </c>
      <c r="J546">
        <v>298430</v>
      </c>
      <c r="K546">
        <v>50</v>
      </c>
      <c r="L546">
        <v>17305</v>
      </c>
      <c r="M546">
        <v>34004</v>
      </c>
      <c r="N546">
        <v>17305</v>
      </c>
      <c r="O546" t="s">
        <v>27</v>
      </c>
      <c r="P546">
        <v>0</v>
      </c>
      <c r="Q546" t="s">
        <v>43</v>
      </c>
      <c r="R546">
        <v>1549631526</v>
      </c>
      <c r="S546" t="s">
        <v>39</v>
      </c>
      <c r="T546" t="s">
        <v>72</v>
      </c>
      <c r="U546" t="s">
        <v>27</v>
      </c>
      <c r="W546">
        <f t="shared" si="25"/>
        <v>38</v>
      </c>
      <c r="X546">
        <f t="shared" si="27"/>
        <v>772923</v>
      </c>
      <c r="Y546">
        <f t="shared" si="26"/>
        <v>6</v>
      </c>
    </row>
    <row r="547" spans="1:25">
      <c r="A547">
        <v>19836778</v>
      </c>
      <c r="B547" t="s">
        <v>48</v>
      </c>
      <c r="C547" t="s">
        <v>49</v>
      </c>
      <c r="D547" t="s">
        <v>34</v>
      </c>
      <c r="E547" t="s">
        <v>50</v>
      </c>
      <c r="F547" t="s">
        <v>51</v>
      </c>
      <c r="G547">
        <v>29452</v>
      </c>
      <c r="H547" t="s">
        <v>37</v>
      </c>
      <c r="I547">
        <v>2</v>
      </c>
      <c r="J547">
        <v>299505</v>
      </c>
      <c r="K547">
        <v>70</v>
      </c>
      <c r="L547">
        <v>118040</v>
      </c>
      <c r="M547">
        <v>34004</v>
      </c>
      <c r="N547">
        <v>17305</v>
      </c>
      <c r="O547" t="s">
        <v>27</v>
      </c>
      <c r="P547">
        <v>0</v>
      </c>
      <c r="Q547" t="s">
        <v>43</v>
      </c>
      <c r="R547">
        <v>1549631620</v>
      </c>
      <c r="S547" t="s">
        <v>39</v>
      </c>
      <c r="T547" t="s">
        <v>72</v>
      </c>
      <c r="U547" t="s">
        <v>27</v>
      </c>
      <c r="W547">
        <f t="shared" si="25"/>
        <v>38</v>
      </c>
      <c r="X547">
        <f t="shared" si="27"/>
        <v>773017</v>
      </c>
      <c r="Y547">
        <f t="shared" si="26"/>
        <v>6</v>
      </c>
    </row>
    <row r="548" spans="1:25">
      <c r="A548">
        <v>19836787</v>
      </c>
      <c r="B548" t="s">
        <v>48</v>
      </c>
      <c r="C548" t="s">
        <v>49</v>
      </c>
      <c r="D548" t="s">
        <v>34</v>
      </c>
      <c r="E548" t="s">
        <v>50</v>
      </c>
      <c r="F548" t="s">
        <v>51</v>
      </c>
      <c r="G548">
        <v>29448</v>
      </c>
      <c r="H548" t="s">
        <v>37</v>
      </c>
      <c r="I548">
        <v>2</v>
      </c>
      <c r="J548">
        <v>299482</v>
      </c>
      <c r="K548">
        <v>70</v>
      </c>
      <c r="L548">
        <v>118025</v>
      </c>
      <c r="M548">
        <v>34004</v>
      </c>
      <c r="N548">
        <v>17305</v>
      </c>
      <c r="O548" t="s">
        <v>27</v>
      </c>
      <c r="P548">
        <v>0</v>
      </c>
      <c r="Q548" t="s">
        <v>43</v>
      </c>
      <c r="R548">
        <v>1549631661</v>
      </c>
      <c r="S548" t="s">
        <v>39</v>
      </c>
      <c r="T548" t="s">
        <v>72</v>
      </c>
      <c r="U548" t="s">
        <v>27</v>
      </c>
      <c r="W548">
        <f t="shared" si="25"/>
        <v>38</v>
      </c>
      <c r="X548">
        <f t="shared" si="27"/>
        <v>773058</v>
      </c>
      <c r="Y548">
        <f t="shared" si="26"/>
        <v>6</v>
      </c>
    </row>
    <row r="549" spans="1:25">
      <c r="A549">
        <v>19836794</v>
      </c>
      <c r="B549" t="s">
        <v>99</v>
      </c>
      <c r="C549" t="s">
        <v>22</v>
      </c>
      <c r="D549" t="s">
        <v>53</v>
      </c>
      <c r="E549" t="s">
        <v>50</v>
      </c>
      <c r="F549" t="s">
        <v>74</v>
      </c>
      <c r="G549">
        <v>118025</v>
      </c>
      <c r="H549" t="s">
        <v>56</v>
      </c>
      <c r="I549">
        <v>1</v>
      </c>
      <c r="J549">
        <v>299482</v>
      </c>
      <c r="K549">
        <v>70</v>
      </c>
      <c r="L549">
        <v>118025</v>
      </c>
      <c r="M549">
        <v>34004</v>
      </c>
      <c r="N549">
        <v>17305</v>
      </c>
      <c r="O549" t="s">
        <v>27</v>
      </c>
      <c r="P549">
        <v>0</v>
      </c>
      <c r="Q549" t="s">
        <v>304</v>
      </c>
      <c r="R549">
        <v>1549631686</v>
      </c>
      <c r="S549" t="s">
        <v>39</v>
      </c>
      <c r="T549" t="s">
        <v>72</v>
      </c>
      <c r="U549" t="s">
        <v>27</v>
      </c>
      <c r="W549">
        <f t="shared" si="25"/>
        <v>38</v>
      </c>
      <c r="X549">
        <f t="shared" si="27"/>
        <v>773083</v>
      </c>
      <c r="Y549">
        <f t="shared" si="26"/>
        <v>6</v>
      </c>
    </row>
    <row r="550" spans="1:25">
      <c r="A550">
        <v>19836796</v>
      </c>
      <c r="B550" t="s">
        <v>41</v>
      </c>
      <c r="C550" t="s">
        <v>22</v>
      </c>
      <c r="D550" t="s">
        <v>34</v>
      </c>
      <c r="E550" t="s">
        <v>42</v>
      </c>
      <c r="F550" t="s">
        <v>27</v>
      </c>
      <c r="G550" t="s">
        <v>27</v>
      </c>
      <c r="H550" t="s">
        <v>37</v>
      </c>
      <c r="I550">
        <v>2</v>
      </c>
      <c r="J550">
        <v>298430</v>
      </c>
      <c r="K550">
        <v>50</v>
      </c>
      <c r="L550">
        <v>17305</v>
      </c>
      <c r="M550">
        <v>34004</v>
      </c>
      <c r="N550">
        <v>17305</v>
      </c>
      <c r="O550" t="s">
        <v>27</v>
      </c>
      <c r="P550">
        <v>0</v>
      </c>
      <c r="Q550" t="s">
        <v>43</v>
      </c>
      <c r="R550">
        <v>1549631687</v>
      </c>
      <c r="S550" t="s">
        <v>39</v>
      </c>
      <c r="T550" t="s">
        <v>72</v>
      </c>
      <c r="U550" t="s">
        <v>27</v>
      </c>
      <c r="W550">
        <f t="shared" si="25"/>
        <v>38</v>
      </c>
      <c r="X550">
        <f t="shared" si="27"/>
        <v>773084</v>
      </c>
      <c r="Y550">
        <f t="shared" si="26"/>
        <v>6</v>
      </c>
    </row>
    <row r="551" spans="1:25">
      <c r="A551">
        <v>19836799</v>
      </c>
      <c r="B551" t="s">
        <v>48</v>
      </c>
      <c r="C551" t="s">
        <v>49</v>
      </c>
      <c r="D551" t="s">
        <v>34</v>
      </c>
      <c r="E551" t="s">
        <v>50</v>
      </c>
      <c r="F551" t="s">
        <v>51</v>
      </c>
      <c r="G551">
        <v>29449</v>
      </c>
      <c r="H551" t="s">
        <v>37</v>
      </c>
      <c r="I551">
        <v>2</v>
      </c>
      <c r="J551">
        <v>299494</v>
      </c>
      <c r="K551">
        <v>70</v>
      </c>
      <c r="L551">
        <v>118033</v>
      </c>
      <c r="M551">
        <v>34004</v>
      </c>
      <c r="N551">
        <v>17305</v>
      </c>
      <c r="O551" t="s">
        <v>27</v>
      </c>
      <c r="P551">
        <v>0</v>
      </c>
      <c r="Q551" t="s">
        <v>43</v>
      </c>
      <c r="R551">
        <v>1549631691</v>
      </c>
      <c r="S551" t="s">
        <v>39</v>
      </c>
      <c r="T551" t="s">
        <v>72</v>
      </c>
      <c r="U551" t="s">
        <v>27</v>
      </c>
      <c r="W551">
        <f t="shared" si="25"/>
        <v>38</v>
      </c>
      <c r="X551">
        <f t="shared" si="27"/>
        <v>773088</v>
      </c>
      <c r="Y551">
        <f t="shared" si="26"/>
        <v>6</v>
      </c>
    </row>
    <row r="552" spans="1:25">
      <c r="A552">
        <v>19836812</v>
      </c>
      <c r="B552" t="s">
        <v>99</v>
      </c>
      <c r="C552" t="s">
        <v>22</v>
      </c>
      <c r="D552" t="s">
        <v>53</v>
      </c>
      <c r="E552" t="s">
        <v>50</v>
      </c>
      <c r="F552" t="s">
        <v>74</v>
      </c>
      <c r="G552">
        <v>118033</v>
      </c>
      <c r="H552" t="s">
        <v>56</v>
      </c>
      <c r="I552">
        <v>1</v>
      </c>
      <c r="J552">
        <v>299494</v>
      </c>
      <c r="K552">
        <v>70</v>
      </c>
      <c r="L552">
        <v>118033</v>
      </c>
      <c r="M552">
        <v>34004</v>
      </c>
      <c r="N552">
        <v>17305</v>
      </c>
      <c r="O552" t="s">
        <v>27</v>
      </c>
      <c r="P552">
        <v>0</v>
      </c>
      <c r="Q552" t="s">
        <v>305</v>
      </c>
      <c r="R552">
        <v>1549631711</v>
      </c>
      <c r="S552" t="s">
        <v>39</v>
      </c>
      <c r="T552" t="s">
        <v>72</v>
      </c>
      <c r="U552" t="s">
        <v>27</v>
      </c>
      <c r="W552">
        <f t="shared" si="25"/>
        <v>38</v>
      </c>
      <c r="X552">
        <f t="shared" si="27"/>
        <v>773108</v>
      </c>
      <c r="Y552">
        <f t="shared" si="26"/>
        <v>6</v>
      </c>
    </row>
    <row r="553" spans="1:25">
      <c r="A553">
        <v>19836813</v>
      </c>
      <c r="B553" t="s">
        <v>41</v>
      </c>
      <c r="C553" t="s">
        <v>22</v>
      </c>
      <c r="D553" t="s">
        <v>34</v>
      </c>
      <c r="E553" t="s">
        <v>42</v>
      </c>
      <c r="F553" t="s">
        <v>27</v>
      </c>
      <c r="G553" t="s">
        <v>27</v>
      </c>
      <c r="H553" t="s">
        <v>37</v>
      </c>
      <c r="I553">
        <v>2</v>
      </c>
      <c r="J553">
        <v>298430</v>
      </c>
      <c r="K553">
        <v>50</v>
      </c>
      <c r="L553">
        <v>17305</v>
      </c>
      <c r="M553">
        <v>34004</v>
      </c>
      <c r="N553">
        <v>17305</v>
      </c>
      <c r="O553" t="s">
        <v>27</v>
      </c>
      <c r="P553">
        <v>0</v>
      </c>
      <c r="Q553" t="s">
        <v>43</v>
      </c>
      <c r="R553">
        <v>1549631711</v>
      </c>
      <c r="S553" t="s">
        <v>39</v>
      </c>
      <c r="T553" t="s">
        <v>72</v>
      </c>
      <c r="U553" t="s">
        <v>27</v>
      </c>
      <c r="W553">
        <f t="shared" si="25"/>
        <v>38</v>
      </c>
      <c r="X553">
        <f t="shared" si="27"/>
        <v>773108</v>
      </c>
      <c r="Y553">
        <f t="shared" si="26"/>
        <v>6</v>
      </c>
    </row>
    <row r="554" spans="1:25">
      <c r="A554">
        <v>19836858</v>
      </c>
      <c r="B554" t="s">
        <v>73</v>
      </c>
      <c r="C554" t="s">
        <v>22</v>
      </c>
      <c r="D554" t="s">
        <v>23</v>
      </c>
      <c r="E554" t="s">
        <v>50</v>
      </c>
      <c r="F554" t="s">
        <v>74</v>
      </c>
      <c r="G554">
        <v>118052</v>
      </c>
      <c r="H554" t="s">
        <v>26</v>
      </c>
      <c r="I554">
        <v>1</v>
      </c>
      <c r="J554">
        <v>299517</v>
      </c>
      <c r="K554">
        <v>70</v>
      </c>
      <c r="L554">
        <v>118052</v>
      </c>
      <c r="M554">
        <v>34004</v>
      </c>
      <c r="N554">
        <v>17305</v>
      </c>
      <c r="O554" t="s">
        <v>27</v>
      </c>
      <c r="P554">
        <v>0</v>
      </c>
      <c r="Q554" t="s">
        <v>306</v>
      </c>
      <c r="R554">
        <v>1549631850</v>
      </c>
      <c r="S554" t="s">
        <v>39</v>
      </c>
      <c r="T554" t="s">
        <v>72</v>
      </c>
      <c r="U554" t="s">
        <v>27</v>
      </c>
      <c r="W554">
        <f t="shared" si="25"/>
        <v>38</v>
      </c>
      <c r="X554">
        <f t="shared" si="27"/>
        <v>773247</v>
      </c>
      <c r="Y554">
        <f t="shared" si="26"/>
        <v>6</v>
      </c>
    </row>
    <row r="555" spans="1:25">
      <c r="A555">
        <v>19836859</v>
      </c>
      <c r="B555" t="s">
        <v>41</v>
      </c>
      <c r="C555" t="s">
        <v>22</v>
      </c>
      <c r="D555" t="s">
        <v>34</v>
      </c>
      <c r="E555" t="s">
        <v>42</v>
      </c>
      <c r="F555" t="s">
        <v>27</v>
      </c>
      <c r="G555" t="s">
        <v>27</v>
      </c>
      <c r="H555" t="s">
        <v>37</v>
      </c>
      <c r="I555">
        <v>2</v>
      </c>
      <c r="J555">
        <v>298430</v>
      </c>
      <c r="K555">
        <v>50</v>
      </c>
      <c r="L555">
        <v>17305</v>
      </c>
      <c r="M555">
        <v>34004</v>
      </c>
      <c r="N555">
        <v>17305</v>
      </c>
      <c r="O555" t="s">
        <v>27</v>
      </c>
      <c r="P555">
        <v>0</v>
      </c>
      <c r="Q555" t="s">
        <v>43</v>
      </c>
      <c r="R555">
        <v>1549631851</v>
      </c>
      <c r="S555" t="s">
        <v>39</v>
      </c>
      <c r="T555" t="s">
        <v>72</v>
      </c>
      <c r="U555" t="s">
        <v>27</v>
      </c>
      <c r="W555">
        <f t="shared" si="25"/>
        <v>38</v>
      </c>
      <c r="X555">
        <f t="shared" si="27"/>
        <v>773248</v>
      </c>
      <c r="Y555">
        <f t="shared" si="26"/>
        <v>6</v>
      </c>
    </row>
    <row r="556" spans="1:25">
      <c r="A556">
        <v>19836880</v>
      </c>
      <c r="B556" t="s">
        <v>73</v>
      </c>
      <c r="C556" t="s">
        <v>22</v>
      </c>
      <c r="D556" t="s">
        <v>23</v>
      </c>
      <c r="E556" t="s">
        <v>50</v>
      </c>
      <c r="F556" t="s">
        <v>74</v>
      </c>
      <c r="G556">
        <v>118053</v>
      </c>
      <c r="H556" t="s">
        <v>26</v>
      </c>
      <c r="I556">
        <v>1</v>
      </c>
      <c r="J556">
        <v>299518</v>
      </c>
      <c r="K556">
        <v>70</v>
      </c>
      <c r="L556">
        <v>118053</v>
      </c>
      <c r="M556">
        <v>34004</v>
      </c>
      <c r="N556">
        <v>17305</v>
      </c>
      <c r="O556" t="s">
        <v>27</v>
      </c>
      <c r="P556">
        <v>0</v>
      </c>
      <c r="Q556" t="s">
        <v>307</v>
      </c>
      <c r="R556">
        <v>1549631937</v>
      </c>
      <c r="S556" t="s">
        <v>39</v>
      </c>
      <c r="T556" t="s">
        <v>72</v>
      </c>
      <c r="U556" t="s">
        <v>27</v>
      </c>
      <c r="W556">
        <f t="shared" si="25"/>
        <v>38</v>
      </c>
      <c r="X556">
        <f t="shared" si="27"/>
        <v>773334</v>
      </c>
      <c r="Y556">
        <f t="shared" si="26"/>
        <v>6</v>
      </c>
    </row>
    <row r="557" spans="1:25">
      <c r="A557">
        <v>19836881</v>
      </c>
      <c r="B557" t="s">
        <v>41</v>
      </c>
      <c r="C557" t="s">
        <v>22</v>
      </c>
      <c r="D557" t="s">
        <v>34</v>
      </c>
      <c r="E557" t="s">
        <v>42</v>
      </c>
      <c r="F557" t="s">
        <v>27</v>
      </c>
      <c r="G557" t="s">
        <v>27</v>
      </c>
      <c r="H557" t="s">
        <v>37</v>
      </c>
      <c r="I557">
        <v>2</v>
      </c>
      <c r="J557">
        <v>298430</v>
      </c>
      <c r="K557">
        <v>50</v>
      </c>
      <c r="L557">
        <v>17305</v>
      </c>
      <c r="M557">
        <v>34004</v>
      </c>
      <c r="N557">
        <v>17305</v>
      </c>
      <c r="O557" t="s">
        <v>27</v>
      </c>
      <c r="P557">
        <v>0</v>
      </c>
      <c r="Q557" t="s">
        <v>43</v>
      </c>
      <c r="R557">
        <v>1549631938</v>
      </c>
      <c r="S557" t="s">
        <v>39</v>
      </c>
      <c r="T557" t="s">
        <v>72</v>
      </c>
      <c r="U557" t="s">
        <v>27</v>
      </c>
      <c r="W557">
        <f t="shared" si="25"/>
        <v>38</v>
      </c>
      <c r="X557">
        <f t="shared" si="27"/>
        <v>773335</v>
      </c>
      <c r="Y557">
        <f t="shared" si="26"/>
        <v>6</v>
      </c>
    </row>
    <row r="558" spans="1:25">
      <c r="A558">
        <v>19836925</v>
      </c>
      <c r="B558" t="s">
        <v>41</v>
      </c>
      <c r="C558" t="s">
        <v>22</v>
      </c>
      <c r="D558" t="s">
        <v>34</v>
      </c>
      <c r="E558" t="s">
        <v>42</v>
      </c>
      <c r="F558" t="s">
        <v>27</v>
      </c>
      <c r="G558" t="s">
        <v>27</v>
      </c>
      <c r="H558" t="s">
        <v>37</v>
      </c>
      <c r="I558">
        <v>2</v>
      </c>
      <c r="J558">
        <v>298430</v>
      </c>
      <c r="K558">
        <v>50</v>
      </c>
      <c r="L558">
        <v>17305</v>
      </c>
      <c r="M558">
        <v>34004</v>
      </c>
      <c r="N558">
        <v>17305</v>
      </c>
      <c r="O558" t="s">
        <v>27</v>
      </c>
      <c r="P558">
        <v>0</v>
      </c>
      <c r="Q558" t="s">
        <v>43</v>
      </c>
      <c r="R558">
        <v>1549632084</v>
      </c>
      <c r="S558" t="s">
        <v>39</v>
      </c>
      <c r="T558" t="s">
        <v>72</v>
      </c>
      <c r="U558" t="s">
        <v>27</v>
      </c>
      <c r="W558">
        <f t="shared" si="25"/>
        <v>38</v>
      </c>
      <c r="X558">
        <f t="shared" si="27"/>
        <v>773481</v>
      </c>
      <c r="Y558">
        <f t="shared" si="26"/>
        <v>6</v>
      </c>
    </row>
    <row r="559" spans="1:25">
      <c r="A559">
        <v>19836927</v>
      </c>
      <c r="B559" t="s">
        <v>41</v>
      </c>
      <c r="C559" t="s">
        <v>22</v>
      </c>
      <c r="D559" t="s">
        <v>34</v>
      </c>
      <c r="E559" t="s">
        <v>42</v>
      </c>
      <c r="F559" t="s">
        <v>27</v>
      </c>
      <c r="G559" t="s">
        <v>27</v>
      </c>
      <c r="H559" t="s">
        <v>37</v>
      </c>
      <c r="I559">
        <v>2</v>
      </c>
      <c r="J559">
        <v>298430</v>
      </c>
      <c r="K559">
        <v>50</v>
      </c>
      <c r="L559">
        <v>17305</v>
      </c>
      <c r="M559">
        <v>34004</v>
      </c>
      <c r="N559">
        <v>17305</v>
      </c>
      <c r="O559" t="s">
        <v>27</v>
      </c>
      <c r="P559">
        <v>0</v>
      </c>
      <c r="Q559" t="s">
        <v>43</v>
      </c>
      <c r="R559">
        <v>1549632091</v>
      </c>
      <c r="S559" t="s">
        <v>39</v>
      </c>
      <c r="T559" t="s">
        <v>72</v>
      </c>
      <c r="U559" t="s">
        <v>27</v>
      </c>
      <c r="W559">
        <f t="shared" si="25"/>
        <v>38</v>
      </c>
      <c r="X559">
        <f t="shared" si="27"/>
        <v>773488</v>
      </c>
      <c r="Y559">
        <f t="shared" si="26"/>
        <v>6</v>
      </c>
    </row>
    <row r="560" spans="1:25">
      <c r="A560">
        <v>19836931</v>
      </c>
      <c r="B560" t="s">
        <v>41</v>
      </c>
      <c r="C560" t="s">
        <v>22</v>
      </c>
      <c r="D560" t="s">
        <v>34</v>
      </c>
      <c r="E560" t="s">
        <v>42</v>
      </c>
      <c r="F560" t="s">
        <v>27</v>
      </c>
      <c r="G560" t="s">
        <v>27</v>
      </c>
      <c r="H560" t="s">
        <v>37</v>
      </c>
      <c r="I560">
        <v>2</v>
      </c>
      <c r="J560">
        <v>298430</v>
      </c>
      <c r="K560">
        <v>50</v>
      </c>
      <c r="L560">
        <v>17305</v>
      </c>
      <c r="M560">
        <v>34004</v>
      </c>
      <c r="N560">
        <v>17305</v>
      </c>
      <c r="O560" t="s">
        <v>27</v>
      </c>
      <c r="P560">
        <v>0</v>
      </c>
      <c r="Q560" t="s">
        <v>43</v>
      </c>
      <c r="R560">
        <v>1549632109</v>
      </c>
      <c r="S560" t="s">
        <v>39</v>
      </c>
      <c r="T560" t="s">
        <v>72</v>
      </c>
      <c r="U560" t="s">
        <v>27</v>
      </c>
      <c r="W560">
        <f t="shared" si="25"/>
        <v>38</v>
      </c>
      <c r="X560">
        <f t="shared" si="27"/>
        <v>773506</v>
      </c>
      <c r="Y560">
        <f t="shared" si="26"/>
        <v>6</v>
      </c>
    </row>
    <row r="561" spans="1:25">
      <c r="A561">
        <v>19836933</v>
      </c>
      <c r="B561" t="s">
        <v>41</v>
      </c>
      <c r="C561" t="s">
        <v>22</v>
      </c>
      <c r="D561" t="s">
        <v>34</v>
      </c>
      <c r="E561" t="s">
        <v>42</v>
      </c>
      <c r="F561" t="s">
        <v>27</v>
      </c>
      <c r="G561" t="s">
        <v>27</v>
      </c>
      <c r="H561" t="s">
        <v>37</v>
      </c>
      <c r="I561">
        <v>2</v>
      </c>
      <c r="J561">
        <v>298430</v>
      </c>
      <c r="K561">
        <v>50</v>
      </c>
      <c r="L561">
        <v>17305</v>
      </c>
      <c r="M561">
        <v>34004</v>
      </c>
      <c r="N561">
        <v>17305</v>
      </c>
      <c r="O561" t="s">
        <v>27</v>
      </c>
      <c r="P561">
        <v>0</v>
      </c>
      <c r="Q561" t="s">
        <v>43</v>
      </c>
      <c r="R561">
        <v>1549632116</v>
      </c>
      <c r="S561" t="s">
        <v>39</v>
      </c>
      <c r="T561" t="s">
        <v>72</v>
      </c>
      <c r="U561" t="s">
        <v>27</v>
      </c>
      <c r="W561">
        <f t="shared" si="25"/>
        <v>38</v>
      </c>
      <c r="X561">
        <f t="shared" si="27"/>
        <v>773513</v>
      </c>
      <c r="Y561">
        <f t="shared" si="26"/>
        <v>6</v>
      </c>
    </row>
    <row r="562" spans="1:25">
      <c r="A562">
        <v>19836935</v>
      </c>
      <c r="B562" t="s">
        <v>41</v>
      </c>
      <c r="C562" t="s">
        <v>22</v>
      </c>
      <c r="D562" t="s">
        <v>34</v>
      </c>
      <c r="E562" t="s">
        <v>42</v>
      </c>
      <c r="F562" t="s">
        <v>27</v>
      </c>
      <c r="G562" t="s">
        <v>27</v>
      </c>
      <c r="H562" t="s">
        <v>37</v>
      </c>
      <c r="I562">
        <v>2</v>
      </c>
      <c r="J562">
        <v>298430</v>
      </c>
      <c r="K562">
        <v>50</v>
      </c>
      <c r="L562">
        <v>17305</v>
      </c>
      <c r="M562">
        <v>34004</v>
      </c>
      <c r="N562">
        <v>17305</v>
      </c>
      <c r="O562" t="s">
        <v>27</v>
      </c>
      <c r="P562">
        <v>0</v>
      </c>
      <c r="Q562" t="s">
        <v>43</v>
      </c>
      <c r="R562">
        <v>1549632120</v>
      </c>
      <c r="S562" t="s">
        <v>39</v>
      </c>
      <c r="T562" t="s">
        <v>72</v>
      </c>
      <c r="U562" t="s">
        <v>27</v>
      </c>
      <c r="W562">
        <f t="shared" si="25"/>
        <v>38</v>
      </c>
      <c r="X562">
        <f t="shared" si="27"/>
        <v>773517</v>
      </c>
      <c r="Y562">
        <f t="shared" si="26"/>
        <v>6</v>
      </c>
    </row>
    <row r="563" spans="1:25">
      <c r="A563">
        <v>19836939</v>
      </c>
      <c r="B563" t="s">
        <v>41</v>
      </c>
      <c r="C563" t="s">
        <v>22</v>
      </c>
      <c r="D563" t="s">
        <v>34</v>
      </c>
      <c r="E563" t="s">
        <v>42</v>
      </c>
      <c r="F563" t="s">
        <v>27</v>
      </c>
      <c r="G563" t="s">
        <v>27</v>
      </c>
      <c r="H563" t="s">
        <v>37</v>
      </c>
      <c r="I563">
        <v>2</v>
      </c>
      <c r="J563">
        <v>298430</v>
      </c>
      <c r="K563">
        <v>50</v>
      </c>
      <c r="L563">
        <v>17305</v>
      </c>
      <c r="M563">
        <v>34004</v>
      </c>
      <c r="N563">
        <v>17305</v>
      </c>
      <c r="O563" t="s">
        <v>27</v>
      </c>
      <c r="P563">
        <v>0</v>
      </c>
      <c r="Q563" t="s">
        <v>43</v>
      </c>
      <c r="R563">
        <v>1549632132</v>
      </c>
      <c r="S563" t="s">
        <v>39</v>
      </c>
      <c r="T563" t="s">
        <v>72</v>
      </c>
      <c r="U563" t="s">
        <v>27</v>
      </c>
      <c r="W563">
        <f t="shared" si="25"/>
        <v>38</v>
      </c>
      <c r="X563">
        <f t="shared" si="27"/>
        <v>773529</v>
      </c>
      <c r="Y563">
        <f t="shared" si="26"/>
        <v>6</v>
      </c>
    </row>
    <row r="564" spans="1:25">
      <c r="A564">
        <v>19836940</v>
      </c>
      <c r="B564" t="s">
        <v>41</v>
      </c>
      <c r="C564" t="s">
        <v>22</v>
      </c>
      <c r="D564" t="s">
        <v>34</v>
      </c>
      <c r="E564" t="s">
        <v>42</v>
      </c>
      <c r="F564" t="s">
        <v>27</v>
      </c>
      <c r="G564" t="s">
        <v>27</v>
      </c>
      <c r="H564" t="s">
        <v>37</v>
      </c>
      <c r="I564">
        <v>2</v>
      </c>
      <c r="J564">
        <v>298430</v>
      </c>
      <c r="K564">
        <v>50</v>
      </c>
      <c r="L564">
        <v>17305</v>
      </c>
      <c r="M564">
        <v>34004</v>
      </c>
      <c r="N564">
        <v>17305</v>
      </c>
      <c r="O564" t="s">
        <v>27</v>
      </c>
      <c r="P564">
        <v>0</v>
      </c>
      <c r="Q564" t="s">
        <v>43</v>
      </c>
      <c r="R564">
        <v>1549632137</v>
      </c>
      <c r="S564" t="s">
        <v>39</v>
      </c>
      <c r="T564" t="s">
        <v>72</v>
      </c>
      <c r="U564" t="s">
        <v>27</v>
      </c>
      <c r="W564">
        <f t="shared" si="25"/>
        <v>38</v>
      </c>
      <c r="X564">
        <f t="shared" si="27"/>
        <v>773534</v>
      </c>
      <c r="Y564">
        <f t="shared" si="26"/>
        <v>6</v>
      </c>
    </row>
    <row r="565" spans="1:25">
      <c r="A565">
        <v>19837022</v>
      </c>
      <c r="B565" t="s">
        <v>41</v>
      </c>
      <c r="C565" t="s">
        <v>22</v>
      </c>
      <c r="D565" t="s">
        <v>34</v>
      </c>
      <c r="E565" t="s">
        <v>42</v>
      </c>
      <c r="F565" t="s">
        <v>27</v>
      </c>
      <c r="G565" t="s">
        <v>27</v>
      </c>
      <c r="H565" t="s">
        <v>37</v>
      </c>
      <c r="I565">
        <v>2</v>
      </c>
      <c r="J565">
        <v>298430</v>
      </c>
      <c r="K565">
        <v>50</v>
      </c>
      <c r="L565">
        <v>17305</v>
      </c>
      <c r="M565">
        <v>34004</v>
      </c>
      <c r="N565">
        <v>17305</v>
      </c>
      <c r="O565" t="s">
        <v>27</v>
      </c>
      <c r="P565">
        <v>0</v>
      </c>
      <c r="Q565" t="s">
        <v>43</v>
      </c>
      <c r="R565">
        <v>1549632400</v>
      </c>
      <c r="S565" t="s">
        <v>39</v>
      </c>
      <c r="T565" t="s">
        <v>72</v>
      </c>
      <c r="U565" t="s">
        <v>27</v>
      </c>
      <c r="W565">
        <f t="shared" si="25"/>
        <v>38</v>
      </c>
      <c r="X565">
        <f t="shared" si="27"/>
        <v>773797</v>
      </c>
      <c r="Y565">
        <f t="shared" si="26"/>
        <v>6</v>
      </c>
    </row>
    <row r="566" spans="1:25">
      <c r="A566">
        <v>19837029</v>
      </c>
      <c r="B566" t="s">
        <v>73</v>
      </c>
      <c r="C566" t="s">
        <v>22</v>
      </c>
      <c r="D566" t="s">
        <v>23</v>
      </c>
      <c r="E566" t="s">
        <v>50</v>
      </c>
      <c r="F566" t="s">
        <v>74</v>
      </c>
      <c r="G566">
        <v>118054</v>
      </c>
      <c r="H566" t="s">
        <v>26</v>
      </c>
      <c r="I566">
        <v>1</v>
      </c>
      <c r="J566">
        <v>299519</v>
      </c>
      <c r="K566">
        <v>70</v>
      </c>
      <c r="L566">
        <v>118054</v>
      </c>
      <c r="M566">
        <v>34004</v>
      </c>
      <c r="N566">
        <v>17305</v>
      </c>
      <c r="O566" t="s">
        <v>27</v>
      </c>
      <c r="P566">
        <v>0</v>
      </c>
      <c r="Q566" t="s">
        <v>308</v>
      </c>
      <c r="R566">
        <v>1549632421</v>
      </c>
      <c r="S566" t="s">
        <v>39</v>
      </c>
      <c r="T566" t="s">
        <v>72</v>
      </c>
      <c r="U566" t="s">
        <v>27</v>
      </c>
      <c r="W566">
        <f t="shared" si="25"/>
        <v>38</v>
      </c>
      <c r="X566">
        <f t="shared" si="27"/>
        <v>773818</v>
      </c>
      <c r="Y566">
        <f t="shared" si="26"/>
        <v>6</v>
      </c>
    </row>
    <row r="567" spans="1:25">
      <c r="A567">
        <v>19837057</v>
      </c>
      <c r="B567" t="s">
        <v>99</v>
      </c>
      <c r="C567" t="s">
        <v>22</v>
      </c>
      <c r="D567" t="s">
        <v>53</v>
      </c>
      <c r="E567" t="s">
        <v>50</v>
      </c>
      <c r="F567" t="s">
        <v>74</v>
      </c>
      <c r="G567">
        <v>118053</v>
      </c>
      <c r="H567" t="s">
        <v>56</v>
      </c>
      <c r="I567">
        <v>1</v>
      </c>
      <c r="J567">
        <v>299518</v>
      </c>
      <c r="K567">
        <v>70</v>
      </c>
      <c r="L567">
        <v>118053</v>
      </c>
      <c r="M567">
        <v>34004</v>
      </c>
      <c r="N567">
        <v>17305</v>
      </c>
      <c r="O567" t="s">
        <v>27</v>
      </c>
      <c r="P567">
        <v>0</v>
      </c>
      <c r="Q567" t="s">
        <v>309</v>
      </c>
      <c r="R567">
        <v>1549632517</v>
      </c>
      <c r="S567" t="s">
        <v>39</v>
      </c>
      <c r="T567" t="s">
        <v>72</v>
      </c>
      <c r="U567" t="s">
        <v>27</v>
      </c>
      <c r="W567">
        <f t="shared" si="25"/>
        <v>38</v>
      </c>
      <c r="X567">
        <f t="shared" si="27"/>
        <v>773914</v>
      </c>
      <c r="Y567">
        <f t="shared" si="26"/>
        <v>6</v>
      </c>
    </row>
    <row r="568" spans="1:25">
      <c r="A568">
        <v>19837058</v>
      </c>
      <c r="B568" t="s">
        <v>41</v>
      </c>
      <c r="C568" t="s">
        <v>22</v>
      </c>
      <c r="D568" t="s">
        <v>34</v>
      </c>
      <c r="E568" t="s">
        <v>42</v>
      </c>
      <c r="F568" t="s">
        <v>27</v>
      </c>
      <c r="G568" t="s">
        <v>27</v>
      </c>
      <c r="H568" t="s">
        <v>37</v>
      </c>
      <c r="I568">
        <v>2</v>
      </c>
      <c r="J568">
        <v>298430</v>
      </c>
      <c r="K568">
        <v>50</v>
      </c>
      <c r="L568">
        <v>17305</v>
      </c>
      <c r="M568">
        <v>34004</v>
      </c>
      <c r="N568">
        <v>17305</v>
      </c>
      <c r="O568" t="s">
        <v>27</v>
      </c>
      <c r="P568">
        <v>0</v>
      </c>
      <c r="Q568" t="s">
        <v>43</v>
      </c>
      <c r="R568">
        <v>1549632517</v>
      </c>
      <c r="S568" t="s">
        <v>39</v>
      </c>
      <c r="T568" t="s">
        <v>72</v>
      </c>
      <c r="U568" t="s">
        <v>27</v>
      </c>
      <c r="W568">
        <f t="shared" si="25"/>
        <v>38</v>
      </c>
      <c r="X568">
        <f t="shared" si="27"/>
        <v>773914</v>
      </c>
      <c r="Y568">
        <f t="shared" si="26"/>
        <v>6</v>
      </c>
    </row>
    <row r="569" spans="1:25">
      <c r="A569">
        <v>19837062</v>
      </c>
      <c r="B569" t="s">
        <v>41</v>
      </c>
      <c r="C569" t="s">
        <v>22</v>
      </c>
      <c r="D569" t="s">
        <v>34</v>
      </c>
      <c r="E569" t="s">
        <v>42</v>
      </c>
      <c r="F569" t="s">
        <v>27</v>
      </c>
      <c r="G569" t="s">
        <v>27</v>
      </c>
      <c r="H569" t="s">
        <v>37</v>
      </c>
      <c r="I569">
        <v>2</v>
      </c>
      <c r="J569">
        <v>298430</v>
      </c>
      <c r="K569">
        <v>50</v>
      </c>
      <c r="L569">
        <v>17305</v>
      </c>
      <c r="M569">
        <v>34004</v>
      </c>
      <c r="N569">
        <v>17305</v>
      </c>
      <c r="O569" t="s">
        <v>27</v>
      </c>
      <c r="P569">
        <v>0</v>
      </c>
      <c r="Q569" t="s">
        <v>43</v>
      </c>
      <c r="R569">
        <v>1549632532</v>
      </c>
      <c r="S569" t="s">
        <v>39</v>
      </c>
      <c r="T569" t="s">
        <v>72</v>
      </c>
      <c r="U569" t="s">
        <v>27</v>
      </c>
      <c r="W569">
        <f t="shared" si="25"/>
        <v>38</v>
      </c>
      <c r="X569">
        <f t="shared" si="27"/>
        <v>773929</v>
      </c>
      <c r="Y569">
        <f t="shared" si="26"/>
        <v>6</v>
      </c>
    </row>
    <row r="570" spans="1:25">
      <c r="A570">
        <v>19837064</v>
      </c>
      <c r="B570" t="s">
        <v>41</v>
      </c>
      <c r="C570" t="s">
        <v>22</v>
      </c>
      <c r="D570" t="s">
        <v>34</v>
      </c>
      <c r="E570" t="s">
        <v>42</v>
      </c>
      <c r="F570" t="s">
        <v>27</v>
      </c>
      <c r="G570" t="s">
        <v>27</v>
      </c>
      <c r="H570" t="s">
        <v>37</v>
      </c>
      <c r="I570">
        <v>2</v>
      </c>
      <c r="J570">
        <v>298430</v>
      </c>
      <c r="K570">
        <v>50</v>
      </c>
      <c r="L570">
        <v>17305</v>
      </c>
      <c r="M570">
        <v>34004</v>
      </c>
      <c r="N570">
        <v>17305</v>
      </c>
      <c r="O570" t="s">
        <v>27</v>
      </c>
      <c r="P570">
        <v>0</v>
      </c>
      <c r="Q570" t="s">
        <v>43</v>
      </c>
      <c r="R570">
        <v>1549632538</v>
      </c>
      <c r="S570" t="s">
        <v>39</v>
      </c>
      <c r="T570" t="s">
        <v>72</v>
      </c>
      <c r="U570" t="s">
        <v>27</v>
      </c>
      <c r="W570">
        <f t="shared" si="25"/>
        <v>38</v>
      </c>
      <c r="X570">
        <f t="shared" si="27"/>
        <v>773935</v>
      </c>
      <c r="Y570">
        <f t="shared" si="26"/>
        <v>6</v>
      </c>
    </row>
    <row r="571" spans="1:25">
      <c r="A571">
        <v>19837068</v>
      </c>
      <c r="B571" t="s">
        <v>48</v>
      </c>
      <c r="C571" t="s">
        <v>49</v>
      </c>
      <c r="D571" t="s">
        <v>34</v>
      </c>
      <c r="E571" t="s">
        <v>50</v>
      </c>
      <c r="F571" t="s">
        <v>51</v>
      </c>
      <c r="G571">
        <v>29448</v>
      </c>
      <c r="H571" t="s">
        <v>37</v>
      </c>
      <c r="I571">
        <v>2</v>
      </c>
      <c r="J571">
        <v>299482</v>
      </c>
      <c r="K571">
        <v>70</v>
      </c>
      <c r="L571">
        <v>118025</v>
      </c>
      <c r="M571">
        <v>34004</v>
      </c>
      <c r="N571">
        <v>17305</v>
      </c>
      <c r="O571" t="s">
        <v>27</v>
      </c>
      <c r="P571">
        <v>0</v>
      </c>
      <c r="Q571" t="s">
        <v>43</v>
      </c>
      <c r="R571">
        <v>1549632550</v>
      </c>
      <c r="S571" t="s">
        <v>39</v>
      </c>
      <c r="T571" t="s">
        <v>72</v>
      </c>
      <c r="U571" t="s">
        <v>27</v>
      </c>
      <c r="W571">
        <f t="shared" si="25"/>
        <v>38</v>
      </c>
      <c r="X571">
        <f t="shared" si="27"/>
        <v>773947</v>
      </c>
      <c r="Y571">
        <f t="shared" si="26"/>
        <v>6</v>
      </c>
    </row>
    <row r="572" spans="1:25">
      <c r="A572">
        <v>19837103</v>
      </c>
      <c r="B572" t="s">
        <v>80</v>
      </c>
      <c r="C572" t="s">
        <v>49</v>
      </c>
      <c r="D572" t="s">
        <v>81</v>
      </c>
      <c r="E572" t="s">
        <v>82</v>
      </c>
      <c r="F572" t="s">
        <v>83</v>
      </c>
      <c r="G572">
        <v>129382</v>
      </c>
      <c r="H572" t="s">
        <v>26</v>
      </c>
      <c r="I572">
        <v>2</v>
      </c>
      <c r="J572">
        <v>299482</v>
      </c>
      <c r="K572">
        <v>70</v>
      </c>
      <c r="L572">
        <v>118025</v>
      </c>
      <c r="M572">
        <v>34004</v>
      </c>
      <c r="N572">
        <v>17305</v>
      </c>
      <c r="O572" t="s">
        <v>27</v>
      </c>
      <c r="P572">
        <v>0</v>
      </c>
      <c r="Q572" t="s">
        <v>310</v>
      </c>
      <c r="R572">
        <v>1549632652</v>
      </c>
      <c r="S572" t="s">
        <v>39</v>
      </c>
      <c r="T572" t="s">
        <v>72</v>
      </c>
      <c r="U572" t="s">
        <v>27</v>
      </c>
      <c r="W572">
        <f t="shared" si="25"/>
        <v>38</v>
      </c>
      <c r="X572">
        <f t="shared" si="27"/>
        <v>774049</v>
      </c>
      <c r="Y572">
        <f t="shared" si="26"/>
        <v>6</v>
      </c>
    </row>
    <row r="573" spans="1:25">
      <c r="A573">
        <v>19837104</v>
      </c>
      <c r="B573" t="s">
        <v>85</v>
      </c>
      <c r="C573" t="s">
        <v>49</v>
      </c>
      <c r="D573" t="s">
        <v>23</v>
      </c>
      <c r="E573" t="s">
        <v>86</v>
      </c>
      <c r="F573" t="s">
        <v>87</v>
      </c>
      <c r="G573">
        <v>44548</v>
      </c>
      <c r="H573" t="s">
        <v>26</v>
      </c>
      <c r="I573">
        <v>2</v>
      </c>
      <c r="J573">
        <v>299482</v>
      </c>
      <c r="K573">
        <v>70</v>
      </c>
      <c r="L573">
        <v>118025</v>
      </c>
      <c r="M573">
        <v>34004</v>
      </c>
      <c r="N573">
        <v>17305</v>
      </c>
      <c r="O573" t="s">
        <v>27</v>
      </c>
      <c r="P573">
        <v>0</v>
      </c>
      <c r="Q573" t="s">
        <v>79</v>
      </c>
      <c r="R573">
        <v>1549632652</v>
      </c>
      <c r="S573" t="s">
        <v>39</v>
      </c>
      <c r="T573" t="s">
        <v>72</v>
      </c>
      <c r="U573" t="s">
        <v>27</v>
      </c>
      <c r="W573">
        <f t="shared" si="25"/>
        <v>38</v>
      </c>
      <c r="X573">
        <f t="shared" si="27"/>
        <v>774049</v>
      </c>
      <c r="Y573">
        <f t="shared" si="26"/>
        <v>6</v>
      </c>
    </row>
    <row r="574" spans="1:25">
      <c r="A574">
        <v>19837105</v>
      </c>
      <c r="B574" t="s">
        <v>80</v>
      </c>
      <c r="C574" t="s">
        <v>49</v>
      </c>
      <c r="D574" t="s">
        <v>81</v>
      </c>
      <c r="E574" t="s">
        <v>82</v>
      </c>
      <c r="F574" t="s">
        <v>83</v>
      </c>
      <c r="G574">
        <v>129383</v>
      </c>
      <c r="H574" t="s">
        <v>26</v>
      </c>
      <c r="I574">
        <v>2</v>
      </c>
      <c r="J574">
        <v>299482</v>
      </c>
      <c r="K574">
        <v>70</v>
      </c>
      <c r="L574">
        <v>118025</v>
      </c>
      <c r="M574">
        <v>34004</v>
      </c>
      <c r="N574">
        <v>17305</v>
      </c>
      <c r="O574" t="s">
        <v>27</v>
      </c>
      <c r="P574">
        <v>0</v>
      </c>
      <c r="Q574" t="s">
        <v>311</v>
      </c>
      <c r="R574">
        <v>1549632652</v>
      </c>
      <c r="S574" t="s">
        <v>39</v>
      </c>
      <c r="T574" t="s">
        <v>72</v>
      </c>
      <c r="U574" t="s">
        <v>27</v>
      </c>
      <c r="W574">
        <f t="shared" si="25"/>
        <v>38</v>
      </c>
      <c r="X574">
        <f t="shared" si="27"/>
        <v>774049</v>
      </c>
      <c r="Y574">
        <f t="shared" si="26"/>
        <v>6</v>
      </c>
    </row>
    <row r="575" spans="1:25">
      <c r="A575">
        <v>19837106</v>
      </c>
      <c r="B575" t="s">
        <v>85</v>
      </c>
      <c r="C575" t="s">
        <v>49</v>
      </c>
      <c r="D575" t="s">
        <v>23</v>
      </c>
      <c r="E575" t="s">
        <v>86</v>
      </c>
      <c r="F575" t="s">
        <v>87</v>
      </c>
      <c r="G575">
        <v>44549</v>
      </c>
      <c r="H575" t="s">
        <v>26</v>
      </c>
      <c r="I575">
        <v>2</v>
      </c>
      <c r="J575">
        <v>299482</v>
      </c>
      <c r="K575">
        <v>70</v>
      </c>
      <c r="L575">
        <v>118025</v>
      </c>
      <c r="M575">
        <v>34004</v>
      </c>
      <c r="N575">
        <v>17305</v>
      </c>
      <c r="O575" t="s">
        <v>27</v>
      </c>
      <c r="P575">
        <v>0</v>
      </c>
      <c r="Q575" t="s">
        <v>79</v>
      </c>
      <c r="R575">
        <v>1549632652</v>
      </c>
      <c r="S575" t="s">
        <v>39</v>
      </c>
      <c r="T575" t="s">
        <v>72</v>
      </c>
      <c r="U575" t="s">
        <v>27</v>
      </c>
      <c r="W575">
        <f t="shared" si="25"/>
        <v>38</v>
      </c>
      <c r="X575">
        <f t="shared" si="27"/>
        <v>774049</v>
      </c>
      <c r="Y575">
        <f t="shared" si="26"/>
        <v>6</v>
      </c>
    </row>
    <row r="576" spans="1:25">
      <c r="A576">
        <v>19837107</v>
      </c>
      <c r="B576" t="s">
        <v>48</v>
      </c>
      <c r="C576" t="s">
        <v>49</v>
      </c>
      <c r="D576" t="s">
        <v>34</v>
      </c>
      <c r="E576" t="s">
        <v>50</v>
      </c>
      <c r="F576" t="s">
        <v>51</v>
      </c>
      <c r="G576">
        <v>29448</v>
      </c>
      <c r="H576" t="s">
        <v>37</v>
      </c>
      <c r="I576">
        <v>2</v>
      </c>
      <c r="J576">
        <v>299482</v>
      </c>
      <c r="K576">
        <v>70</v>
      </c>
      <c r="L576">
        <v>118025</v>
      </c>
      <c r="M576">
        <v>34004</v>
      </c>
      <c r="N576">
        <v>17305</v>
      </c>
      <c r="O576" t="s">
        <v>27</v>
      </c>
      <c r="P576">
        <v>0</v>
      </c>
      <c r="Q576" t="s">
        <v>43</v>
      </c>
      <c r="R576">
        <v>1549632652</v>
      </c>
      <c r="S576" t="s">
        <v>39</v>
      </c>
      <c r="T576" t="s">
        <v>72</v>
      </c>
      <c r="U576" t="s">
        <v>27</v>
      </c>
      <c r="W576">
        <f t="shared" si="25"/>
        <v>38</v>
      </c>
      <c r="X576">
        <f t="shared" si="27"/>
        <v>774049</v>
      </c>
      <c r="Y576">
        <f t="shared" si="26"/>
        <v>6</v>
      </c>
    </row>
    <row r="577" spans="1:25">
      <c r="A577">
        <v>19837113</v>
      </c>
      <c r="B577" t="s">
        <v>89</v>
      </c>
      <c r="C577" t="s">
        <v>49</v>
      </c>
      <c r="D577" t="s">
        <v>34</v>
      </c>
      <c r="E577" t="s">
        <v>86</v>
      </c>
      <c r="F577" t="s">
        <v>87</v>
      </c>
      <c r="G577">
        <v>44548</v>
      </c>
      <c r="H577" t="s">
        <v>37</v>
      </c>
      <c r="I577">
        <v>2</v>
      </c>
      <c r="J577">
        <v>299482</v>
      </c>
      <c r="K577">
        <v>70</v>
      </c>
      <c r="L577">
        <v>118025</v>
      </c>
      <c r="M577">
        <v>34004</v>
      </c>
      <c r="N577">
        <v>17305</v>
      </c>
      <c r="O577" t="s">
        <v>27</v>
      </c>
      <c r="P577">
        <v>0</v>
      </c>
      <c r="Q577" t="s">
        <v>43</v>
      </c>
      <c r="R577">
        <v>1549632663</v>
      </c>
      <c r="S577" t="s">
        <v>39</v>
      </c>
      <c r="T577" t="s">
        <v>72</v>
      </c>
      <c r="U577" t="s">
        <v>27</v>
      </c>
      <c r="W577">
        <f t="shared" si="25"/>
        <v>38</v>
      </c>
      <c r="X577">
        <f t="shared" si="27"/>
        <v>774060</v>
      </c>
      <c r="Y577">
        <f t="shared" si="26"/>
        <v>6</v>
      </c>
    </row>
    <row r="578" spans="1:25">
      <c r="A578">
        <v>19837117</v>
      </c>
      <c r="B578" t="s">
        <v>48</v>
      </c>
      <c r="C578" t="s">
        <v>49</v>
      </c>
      <c r="D578" t="s">
        <v>34</v>
      </c>
      <c r="E578" t="s">
        <v>50</v>
      </c>
      <c r="F578" t="s">
        <v>51</v>
      </c>
      <c r="G578">
        <v>29449</v>
      </c>
      <c r="H578" t="s">
        <v>37</v>
      </c>
      <c r="I578">
        <v>2</v>
      </c>
      <c r="J578">
        <v>299494</v>
      </c>
      <c r="K578">
        <v>70</v>
      </c>
      <c r="L578">
        <v>118033</v>
      </c>
      <c r="M578">
        <v>34004</v>
      </c>
      <c r="N578">
        <v>17305</v>
      </c>
      <c r="O578" t="s">
        <v>27</v>
      </c>
      <c r="P578">
        <v>0</v>
      </c>
      <c r="Q578" t="s">
        <v>43</v>
      </c>
      <c r="R578">
        <v>1549632676</v>
      </c>
      <c r="S578" t="s">
        <v>39</v>
      </c>
      <c r="T578" t="s">
        <v>72</v>
      </c>
      <c r="U578" t="s">
        <v>27</v>
      </c>
      <c r="W578">
        <f t="shared" si="25"/>
        <v>38</v>
      </c>
      <c r="X578">
        <f t="shared" si="27"/>
        <v>774073</v>
      </c>
      <c r="Y578">
        <f t="shared" si="26"/>
        <v>6</v>
      </c>
    </row>
    <row r="579" spans="1:25">
      <c r="A579">
        <v>19837122</v>
      </c>
      <c r="B579" t="s">
        <v>80</v>
      </c>
      <c r="C579" t="s">
        <v>49</v>
      </c>
      <c r="D579" t="s">
        <v>81</v>
      </c>
      <c r="E579" t="s">
        <v>82</v>
      </c>
      <c r="F579" t="s">
        <v>83</v>
      </c>
      <c r="G579">
        <v>129384</v>
      </c>
      <c r="H579" t="s">
        <v>26</v>
      </c>
      <c r="I579">
        <v>2</v>
      </c>
      <c r="J579">
        <v>299494</v>
      </c>
      <c r="K579">
        <v>70</v>
      </c>
      <c r="L579">
        <v>118033</v>
      </c>
      <c r="M579">
        <v>34004</v>
      </c>
      <c r="N579">
        <v>17305</v>
      </c>
      <c r="O579" t="s">
        <v>27</v>
      </c>
      <c r="P579">
        <v>0</v>
      </c>
      <c r="Q579" t="s">
        <v>312</v>
      </c>
      <c r="R579">
        <v>1549632699</v>
      </c>
      <c r="S579" t="s">
        <v>39</v>
      </c>
      <c r="T579" t="s">
        <v>72</v>
      </c>
      <c r="U579" t="s">
        <v>27</v>
      </c>
      <c r="W579">
        <f t="shared" ref="W579:W642" si="28">INT(X579/$X$2275*64+30)</f>
        <v>38</v>
      </c>
      <c r="X579">
        <f t="shared" si="27"/>
        <v>774096</v>
      </c>
      <c r="Y579">
        <f t="shared" ref="Y579:Y642" si="29">INT(W579/7)+1</f>
        <v>6</v>
      </c>
    </row>
    <row r="580" spans="1:25">
      <c r="A580">
        <v>19837123</v>
      </c>
      <c r="B580" t="s">
        <v>85</v>
      </c>
      <c r="C580" t="s">
        <v>49</v>
      </c>
      <c r="D580" t="s">
        <v>23</v>
      </c>
      <c r="E580" t="s">
        <v>86</v>
      </c>
      <c r="F580" t="s">
        <v>87</v>
      </c>
      <c r="G580">
        <v>44550</v>
      </c>
      <c r="H580" t="s">
        <v>26</v>
      </c>
      <c r="I580">
        <v>2</v>
      </c>
      <c r="J580">
        <v>299494</v>
      </c>
      <c r="K580">
        <v>70</v>
      </c>
      <c r="L580">
        <v>118033</v>
      </c>
      <c r="M580">
        <v>34004</v>
      </c>
      <c r="N580">
        <v>17305</v>
      </c>
      <c r="O580" t="s">
        <v>27</v>
      </c>
      <c r="P580">
        <v>0</v>
      </c>
      <c r="Q580" t="s">
        <v>109</v>
      </c>
      <c r="R580">
        <v>1549632699</v>
      </c>
      <c r="S580" t="s">
        <v>39</v>
      </c>
      <c r="T580" t="s">
        <v>72</v>
      </c>
      <c r="U580" t="s">
        <v>27</v>
      </c>
      <c r="W580">
        <f t="shared" si="28"/>
        <v>38</v>
      </c>
      <c r="X580">
        <f t="shared" ref="X580:X643" si="30">R580-$R$2</f>
        <v>774096</v>
      </c>
      <c r="Y580">
        <f t="shared" si="29"/>
        <v>6</v>
      </c>
    </row>
    <row r="581" spans="1:25">
      <c r="A581">
        <v>19837124</v>
      </c>
      <c r="B581" t="s">
        <v>110</v>
      </c>
      <c r="C581" t="s">
        <v>49</v>
      </c>
      <c r="D581" t="s">
        <v>23</v>
      </c>
      <c r="E581" t="s">
        <v>111</v>
      </c>
      <c r="F581" t="s">
        <v>112</v>
      </c>
      <c r="G581">
        <v>152</v>
      </c>
      <c r="H581" t="s">
        <v>26</v>
      </c>
      <c r="I581">
        <v>2</v>
      </c>
      <c r="J581">
        <v>299494</v>
      </c>
      <c r="K581">
        <v>70</v>
      </c>
      <c r="L581">
        <v>118033</v>
      </c>
      <c r="M581">
        <v>34004</v>
      </c>
      <c r="N581">
        <v>17305</v>
      </c>
      <c r="O581">
        <v>34004</v>
      </c>
      <c r="P581">
        <v>0</v>
      </c>
      <c r="Q581" t="s">
        <v>313</v>
      </c>
      <c r="R581">
        <v>1549632700</v>
      </c>
      <c r="S581" t="s">
        <v>39</v>
      </c>
      <c r="T581" t="s">
        <v>72</v>
      </c>
      <c r="U581" t="s">
        <v>27</v>
      </c>
      <c r="W581">
        <f t="shared" si="28"/>
        <v>38</v>
      </c>
      <c r="X581">
        <f t="shared" si="30"/>
        <v>774097</v>
      </c>
      <c r="Y581">
        <f t="shared" si="29"/>
        <v>6</v>
      </c>
    </row>
    <row r="582" spans="1:25">
      <c r="A582">
        <v>19837125</v>
      </c>
      <c r="B582" t="s">
        <v>80</v>
      </c>
      <c r="C582" t="s">
        <v>49</v>
      </c>
      <c r="D582" t="s">
        <v>81</v>
      </c>
      <c r="E582" t="s">
        <v>82</v>
      </c>
      <c r="F582" t="s">
        <v>83</v>
      </c>
      <c r="G582">
        <v>129385</v>
      </c>
      <c r="H582" t="s">
        <v>26</v>
      </c>
      <c r="I582">
        <v>2</v>
      </c>
      <c r="J582">
        <v>299494</v>
      </c>
      <c r="K582">
        <v>70</v>
      </c>
      <c r="L582">
        <v>118033</v>
      </c>
      <c r="M582">
        <v>34004</v>
      </c>
      <c r="N582">
        <v>17305</v>
      </c>
      <c r="O582" t="s">
        <v>27</v>
      </c>
      <c r="P582">
        <v>0</v>
      </c>
      <c r="Q582" t="s">
        <v>314</v>
      </c>
      <c r="R582">
        <v>1549632702</v>
      </c>
      <c r="S582" t="s">
        <v>39</v>
      </c>
      <c r="T582" t="s">
        <v>72</v>
      </c>
      <c r="U582" t="s">
        <v>27</v>
      </c>
      <c r="W582">
        <f t="shared" si="28"/>
        <v>38</v>
      </c>
      <c r="X582">
        <f t="shared" si="30"/>
        <v>774099</v>
      </c>
      <c r="Y582">
        <f t="shared" si="29"/>
        <v>6</v>
      </c>
    </row>
    <row r="583" spans="1:25">
      <c r="A583">
        <v>19837126</v>
      </c>
      <c r="B583" t="s">
        <v>85</v>
      </c>
      <c r="C583" t="s">
        <v>49</v>
      </c>
      <c r="D583" t="s">
        <v>23</v>
      </c>
      <c r="E583" t="s">
        <v>86</v>
      </c>
      <c r="F583" t="s">
        <v>87</v>
      </c>
      <c r="G583">
        <v>44551</v>
      </c>
      <c r="H583" t="s">
        <v>26</v>
      </c>
      <c r="I583">
        <v>2</v>
      </c>
      <c r="J583">
        <v>299494</v>
      </c>
      <c r="K583">
        <v>70</v>
      </c>
      <c r="L583">
        <v>118033</v>
      </c>
      <c r="M583">
        <v>34004</v>
      </c>
      <c r="N583">
        <v>17305</v>
      </c>
      <c r="O583" t="s">
        <v>27</v>
      </c>
      <c r="P583">
        <v>0</v>
      </c>
      <c r="Q583" t="s">
        <v>109</v>
      </c>
      <c r="R583">
        <v>1549632702</v>
      </c>
      <c r="S583" t="s">
        <v>39</v>
      </c>
      <c r="T583" t="s">
        <v>72</v>
      </c>
      <c r="U583" t="s">
        <v>27</v>
      </c>
      <c r="W583">
        <f t="shared" si="28"/>
        <v>38</v>
      </c>
      <c r="X583">
        <f t="shared" si="30"/>
        <v>774099</v>
      </c>
      <c r="Y583">
        <f t="shared" si="29"/>
        <v>6</v>
      </c>
    </row>
    <row r="584" spans="1:25">
      <c r="A584">
        <v>19837127</v>
      </c>
      <c r="B584" t="s">
        <v>110</v>
      </c>
      <c r="C584" t="s">
        <v>49</v>
      </c>
      <c r="D584" t="s">
        <v>23</v>
      </c>
      <c r="E584" t="s">
        <v>111</v>
      </c>
      <c r="F584" t="s">
        <v>112</v>
      </c>
      <c r="G584">
        <v>153</v>
      </c>
      <c r="H584" t="s">
        <v>26</v>
      </c>
      <c r="I584">
        <v>2</v>
      </c>
      <c r="J584">
        <v>299494</v>
      </c>
      <c r="K584">
        <v>70</v>
      </c>
      <c r="L584">
        <v>118033</v>
      </c>
      <c r="M584">
        <v>34004</v>
      </c>
      <c r="N584">
        <v>17305</v>
      </c>
      <c r="O584">
        <v>34004</v>
      </c>
      <c r="P584">
        <v>0</v>
      </c>
      <c r="Q584" t="s">
        <v>315</v>
      </c>
      <c r="R584">
        <v>1549632702</v>
      </c>
      <c r="S584" t="s">
        <v>39</v>
      </c>
      <c r="T584" t="s">
        <v>72</v>
      </c>
      <c r="U584" t="s">
        <v>27</v>
      </c>
      <c r="W584">
        <f t="shared" si="28"/>
        <v>38</v>
      </c>
      <c r="X584">
        <f t="shared" si="30"/>
        <v>774099</v>
      </c>
      <c r="Y584">
        <f t="shared" si="29"/>
        <v>6</v>
      </c>
    </row>
    <row r="585" spans="1:25">
      <c r="A585">
        <v>19837128</v>
      </c>
      <c r="B585" t="s">
        <v>48</v>
      </c>
      <c r="C585" t="s">
        <v>49</v>
      </c>
      <c r="D585" t="s">
        <v>34</v>
      </c>
      <c r="E585" t="s">
        <v>50</v>
      </c>
      <c r="F585" t="s">
        <v>51</v>
      </c>
      <c r="G585">
        <v>29449</v>
      </c>
      <c r="H585" t="s">
        <v>37</v>
      </c>
      <c r="I585">
        <v>2</v>
      </c>
      <c r="J585">
        <v>299494</v>
      </c>
      <c r="K585">
        <v>70</v>
      </c>
      <c r="L585">
        <v>118033</v>
      </c>
      <c r="M585">
        <v>34004</v>
      </c>
      <c r="N585">
        <v>17305</v>
      </c>
      <c r="O585" t="s">
        <v>27</v>
      </c>
      <c r="P585">
        <v>0</v>
      </c>
      <c r="Q585" t="s">
        <v>43</v>
      </c>
      <c r="R585">
        <v>1549632702</v>
      </c>
      <c r="S585" t="s">
        <v>39</v>
      </c>
      <c r="T585" t="s">
        <v>72</v>
      </c>
      <c r="U585" t="s">
        <v>27</v>
      </c>
      <c r="W585">
        <f t="shared" si="28"/>
        <v>38</v>
      </c>
      <c r="X585">
        <f t="shared" si="30"/>
        <v>774099</v>
      </c>
      <c r="Y585">
        <f t="shared" si="29"/>
        <v>6</v>
      </c>
    </row>
    <row r="586" spans="1:25">
      <c r="A586">
        <v>19837131</v>
      </c>
      <c r="B586" t="s">
        <v>48</v>
      </c>
      <c r="C586" t="s">
        <v>49</v>
      </c>
      <c r="D586" t="s">
        <v>34</v>
      </c>
      <c r="E586" t="s">
        <v>50</v>
      </c>
      <c r="F586" t="s">
        <v>51</v>
      </c>
      <c r="G586">
        <v>29449</v>
      </c>
      <c r="H586" t="s">
        <v>37</v>
      </c>
      <c r="I586">
        <v>2</v>
      </c>
      <c r="J586">
        <v>299494</v>
      </c>
      <c r="K586">
        <v>70</v>
      </c>
      <c r="L586">
        <v>118033</v>
      </c>
      <c r="M586">
        <v>34004</v>
      </c>
      <c r="N586">
        <v>17305</v>
      </c>
      <c r="O586" t="s">
        <v>27</v>
      </c>
      <c r="P586">
        <v>0</v>
      </c>
      <c r="Q586" t="s">
        <v>43</v>
      </c>
      <c r="R586">
        <v>1549632709</v>
      </c>
      <c r="S586" t="s">
        <v>39</v>
      </c>
      <c r="T586" t="s">
        <v>72</v>
      </c>
      <c r="U586" t="s">
        <v>27</v>
      </c>
      <c r="W586">
        <f t="shared" si="28"/>
        <v>38</v>
      </c>
      <c r="X586">
        <f t="shared" si="30"/>
        <v>774106</v>
      </c>
      <c r="Y586">
        <f t="shared" si="29"/>
        <v>6</v>
      </c>
    </row>
    <row r="587" spans="1:25">
      <c r="A587">
        <v>19837135</v>
      </c>
      <c r="B587" t="s">
        <v>316</v>
      </c>
      <c r="C587" t="s">
        <v>317</v>
      </c>
      <c r="D587" t="s">
        <v>34</v>
      </c>
      <c r="E587" t="s">
        <v>50</v>
      </c>
      <c r="F587" t="s">
        <v>318</v>
      </c>
      <c r="G587">
        <v>2100</v>
      </c>
      <c r="H587" t="s">
        <v>37</v>
      </c>
      <c r="I587">
        <v>2</v>
      </c>
      <c r="J587">
        <v>299517</v>
      </c>
      <c r="K587">
        <v>70</v>
      </c>
      <c r="L587">
        <v>118052</v>
      </c>
      <c r="M587">
        <v>34004</v>
      </c>
      <c r="N587">
        <v>17305</v>
      </c>
      <c r="O587" t="s">
        <v>27</v>
      </c>
      <c r="P587">
        <v>0</v>
      </c>
      <c r="Q587" t="s">
        <v>43</v>
      </c>
      <c r="R587">
        <v>1549632721</v>
      </c>
      <c r="S587" t="s">
        <v>39</v>
      </c>
      <c r="T587" t="s">
        <v>72</v>
      </c>
      <c r="U587" t="s">
        <v>27</v>
      </c>
      <c r="W587">
        <f t="shared" si="28"/>
        <v>38</v>
      </c>
      <c r="X587">
        <f t="shared" si="30"/>
        <v>774118</v>
      </c>
      <c r="Y587">
        <f t="shared" si="29"/>
        <v>6</v>
      </c>
    </row>
    <row r="588" spans="1:25">
      <c r="A588">
        <v>19837140</v>
      </c>
      <c r="B588" t="s">
        <v>41</v>
      </c>
      <c r="C588" t="s">
        <v>22</v>
      </c>
      <c r="D588" t="s">
        <v>34</v>
      </c>
      <c r="E588" t="s">
        <v>42</v>
      </c>
      <c r="F588" t="s">
        <v>27</v>
      </c>
      <c r="G588" t="s">
        <v>27</v>
      </c>
      <c r="H588" t="s">
        <v>37</v>
      </c>
      <c r="I588">
        <v>2</v>
      </c>
      <c r="J588">
        <v>298430</v>
      </c>
      <c r="K588">
        <v>50</v>
      </c>
      <c r="L588">
        <v>17305</v>
      </c>
      <c r="M588">
        <v>34004</v>
      </c>
      <c r="N588">
        <v>17305</v>
      </c>
      <c r="O588" t="s">
        <v>27</v>
      </c>
      <c r="P588">
        <v>0</v>
      </c>
      <c r="Q588" t="s">
        <v>43</v>
      </c>
      <c r="R588">
        <v>1549632747</v>
      </c>
      <c r="S588" t="s">
        <v>39</v>
      </c>
      <c r="T588" t="s">
        <v>72</v>
      </c>
      <c r="U588" t="s">
        <v>27</v>
      </c>
      <c r="W588">
        <f t="shared" si="28"/>
        <v>38</v>
      </c>
      <c r="X588">
        <f t="shared" si="30"/>
        <v>774144</v>
      </c>
      <c r="Y588">
        <f t="shared" si="29"/>
        <v>6</v>
      </c>
    </row>
    <row r="589" spans="1:25">
      <c r="A589">
        <v>19837142</v>
      </c>
      <c r="B589" t="s">
        <v>41</v>
      </c>
      <c r="C589" t="s">
        <v>22</v>
      </c>
      <c r="D589" t="s">
        <v>34</v>
      </c>
      <c r="E589" t="s">
        <v>42</v>
      </c>
      <c r="F589" t="s">
        <v>27</v>
      </c>
      <c r="G589" t="s">
        <v>27</v>
      </c>
      <c r="H589" t="s">
        <v>37</v>
      </c>
      <c r="I589">
        <v>2</v>
      </c>
      <c r="J589">
        <v>298430</v>
      </c>
      <c r="K589">
        <v>50</v>
      </c>
      <c r="L589">
        <v>17305</v>
      </c>
      <c r="M589">
        <v>34004</v>
      </c>
      <c r="N589">
        <v>17305</v>
      </c>
      <c r="O589" t="s">
        <v>27</v>
      </c>
      <c r="P589">
        <v>0</v>
      </c>
      <c r="Q589" t="s">
        <v>43</v>
      </c>
      <c r="R589">
        <v>1549632767</v>
      </c>
      <c r="S589" t="s">
        <v>39</v>
      </c>
      <c r="T589" t="s">
        <v>72</v>
      </c>
      <c r="U589" t="s">
        <v>27</v>
      </c>
      <c r="W589">
        <f t="shared" si="28"/>
        <v>38</v>
      </c>
      <c r="X589">
        <f t="shared" si="30"/>
        <v>774164</v>
      </c>
      <c r="Y589">
        <f t="shared" si="29"/>
        <v>6</v>
      </c>
    </row>
    <row r="590" spans="1:25">
      <c r="A590">
        <v>19837146</v>
      </c>
      <c r="B590" t="s">
        <v>73</v>
      </c>
      <c r="C590" t="s">
        <v>22</v>
      </c>
      <c r="D590" t="s">
        <v>23</v>
      </c>
      <c r="E590" t="s">
        <v>50</v>
      </c>
      <c r="F590" t="s">
        <v>74</v>
      </c>
      <c r="G590">
        <v>118055</v>
      </c>
      <c r="H590" t="s">
        <v>26</v>
      </c>
      <c r="I590">
        <v>1</v>
      </c>
      <c r="J590">
        <v>299520</v>
      </c>
      <c r="K590">
        <v>70</v>
      </c>
      <c r="L590">
        <v>118055</v>
      </c>
      <c r="M590">
        <v>34004</v>
      </c>
      <c r="N590">
        <v>17305</v>
      </c>
      <c r="O590" t="s">
        <v>27</v>
      </c>
      <c r="P590">
        <v>0</v>
      </c>
      <c r="Q590" t="s">
        <v>319</v>
      </c>
      <c r="R590">
        <v>1549632792</v>
      </c>
      <c r="S590" t="s">
        <v>39</v>
      </c>
      <c r="T590" t="s">
        <v>72</v>
      </c>
      <c r="U590" t="s">
        <v>27</v>
      </c>
      <c r="W590">
        <f t="shared" si="28"/>
        <v>38</v>
      </c>
      <c r="X590">
        <f t="shared" si="30"/>
        <v>774189</v>
      </c>
      <c r="Y590">
        <f t="shared" si="29"/>
        <v>6</v>
      </c>
    </row>
    <row r="591" spans="1:25">
      <c r="A591">
        <v>19837150</v>
      </c>
      <c r="B591" t="s">
        <v>99</v>
      </c>
      <c r="C591" t="s">
        <v>22</v>
      </c>
      <c r="D591" t="s">
        <v>53</v>
      </c>
      <c r="E591" t="s">
        <v>50</v>
      </c>
      <c r="F591" t="s">
        <v>74</v>
      </c>
      <c r="G591">
        <v>118053</v>
      </c>
      <c r="H591" t="s">
        <v>56</v>
      </c>
      <c r="I591">
        <v>1</v>
      </c>
      <c r="J591">
        <v>299518</v>
      </c>
      <c r="K591">
        <v>70</v>
      </c>
      <c r="L591">
        <v>118053</v>
      </c>
      <c r="M591">
        <v>34004</v>
      </c>
      <c r="N591">
        <v>17305</v>
      </c>
      <c r="O591" t="s">
        <v>27</v>
      </c>
      <c r="P591">
        <v>0</v>
      </c>
      <c r="Q591" t="s">
        <v>320</v>
      </c>
      <c r="R591">
        <v>1549632836</v>
      </c>
      <c r="S591" t="s">
        <v>39</v>
      </c>
      <c r="T591" t="s">
        <v>72</v>
      </c>
      <c r="U591" t="s">
        <v>27</v>
      </c>
      <c r="W591">
        <f t="shared" si="28"/>
        <v>38</v>
      </c>
      <c r="X591">
        <f t="shared" si="30"/>
        <v>774233</v>
      </c>
      <c r="Y591">
        <f t="shared" si="29"/>
        <v>6</v>
      </c>
    </row>
    <row r="592" spans="1:25">
      <c r="A592">
        <v>19837152</v>
      </c>
      <c r="B592" t="s">
        <v>41</v>
      </c>
      <c r="C592" t="s">
        <v>22</v>
      </c>
      <c r="D592" t="s">
        <v>34</v>
      </c>
      <c r="E592" t="s">
        <v>42</v>
      </c>
      <c r="F592" t="s">
        <v>27</v>
      </c>
      <c r="G592" t="s">
        <v>27</v>
      </c>
      <c r="H592" t="s">
        <v>37</v>
      </c>
      <c r="I592">
        <v>2</v>
      </c>
      <c r="J592">
        <v>298430</v>
      </c>
      <c r="K592">
        <v>50</v>
      </c>
      <c r="L592">
        <v>17305</v>
      </c>
      <c r="M592">
        <v>34004</v>
      </c>
      <c r="N592">
        <v>17305</v>
      </c>
      <c r="O592" t="s">
        <v>27</v>
      </c>
      <c r="P592">
        <v>0</v>
      </c>
      <c r="Q592" t="s">
        <v>43</v>
      </c>
      <c r="R592">
        <v>1549632837</v>
      </c>
      <c r="S592" t="s">
        <v>39</v>
      </c>
      <c r="T592" t="s">
        <v>72</v>
      </c>
      <c r="U592" t="s">
        <v>27</v>
      </c>
      <c r="W592">
        <f t="shared" si="28"/>
        <v>38</v>
      </c>
      <c r="X592">
        <f t="shared" si="30"/>
        <v>774234</v>
      </c>
      <c r="Y592">
        <f t="shared" si="29"/>
        <v>6</v>
      </c>
    </row>
    <row r="593" spans="1:25">
      <c r="A593">
        <v>19837153</v>
      </c>
      <c r="B593" t="s">
        <v>41</v>
      </c>
      <c r="C593" t="s">
        <v>22</v>
      </c>
      <c r="D593" t="s">
        <v>34</v>
      </c>
      <c r="E593" t="s">
        <v>42</v>
      </c>
      <c r="F593" t="s">
        <v>27</v>
      </c>
      <c r="G593" t="s">
        <v>27</v>
      </c>
      <c r="H593" t="s">
        <v>37</v>
      </c>
      <c r="I593">
        <v>2</v>
      </c>
      <c r="J593">
        <v>298430</v>
      </c>
      <c r="K593">
        <v>50</v>
      </c>
      <c r="L593">
        <v>17305</v>
      </c>
      <c r="M593">
        <v>34004</v>
      </c>
      <c r="N593">
        <v>17305</v>
      </c>
      <c r="O593" t="s">
        <v>27</v>
      </c>
      <c r="P593">
        <v>0</v>
      </c>
      <c r="Q593" t="s">
        <v>43</v>
      </c>
      <c r="R593">
        <v>1549632843</v>
      </c>
      <c r="S593" t="s">
        <v>39</v>
      </c>
      <c r="T593" t="s">
        <v>72</v>
      </c>
      <c r="U593" t="s">
        <v>27</v>
      </c>
      <c r="W593">
        <f t="shared" si="28"/>
        <v>38</v>
      </c>
      <c r="X593">
        <f t="shared" si="30"/>
        <v>774240</v>
      </c>
      <c r="Y593">
        <f t="shared" si="29"/>
        <v>6</v>
      </c>
    </row>
    <row r="594" spans="1:25">
      <c r="A594">
        <v>19837154</v>
      </c>
      <c r="B594" t="s">
        <v>41</v>
      </c>
      <c r="C594" t="s">
        <v>22</v>
      </c>
      <c r="D594" t="s">
        <v>34</v>
      </c>
      <c r="E594" t="s">
        <v>42</v>
      </c>
      <c r="F594" t="s">
        <v>27</v>
      </c>
      <c r="G594" t="s">
        <v>27</v>
      </c>
      <c r="H594" t="s">
        <v>37</v>
      </c>
      <c r="I594">
        <v>2</v>
      </c>
      <c r="J594">
        <v>298430</v>
      </c>
      <c r="K594">
        <v>50</v>
      </c>
      <c r="L594">
        <v>17305</v>
      </c>
      <c r="M594">
        <v>34004</v>
      </c>
      <c r="N594">
        <v>17305</v>
      </c>
      <c r="O594" t="s">
        <v>27</v>
      </c>
      <c r="P594">
        <v>0</v>
      </c>
      <c r="Q594" t="s">
        <v>43</v>
      </c>
      <c r="R594">
        <v>1549632847</v>
      </c>
      <c r="S594" t="s">
        <v>39</v>
      </c>
      <c r="T594" t="s">
        <v>72</v>
      </c>
      <c r="U594" t="s">
        <v>27</v>
      </c>
      <c r="W594">
        <f t="shared" si="28"/>
        <v>38</v>
      </c>
      <c r="X594">
        <f t="shared" si="30"/>
        <v>774244</v>
      </c>
      <c r="Y594">
        <f t="shared" si="29"/>
        <v>6</v>
      </c>
    </row>
    <row r="595" spans="1:25">
      <c r="A595">
        <v>19837157</v>
      </c>
      <c r="B595" t="s">
        <v>48</v>
      </c>
      <c r="C595" t="s">
        <v>49</v>
      </c>
      <c r="D595" t="s">
        <v>34</v>
      </c>
      <c r="E595" t="s">
        <v>50</v>
      </c>
      <c r="F595" t="s">
        <v>51</v>
      </c>
      <c r="G595">
        <v>29448</v>
      </c>
      <c r="H595" t="s">
        <v>37</v>
      </c>
      <c r="I595">
        <v>2</v>
      </c>
      <c r="J595">
        <v>299482</v>
      </c>
      <c r="K595">
        <v>70</v>
      </c>
      <c r="L595">
        <v>118025</v>
      </c>
      <c r="M595">
        <v>34004</v>
      </c>
      <c r="N595">
        <v>17305</v>
      </c>
      <c r="O595" t="s">
        <v>27</v>
      </c>
      <c r="P595">
        <v>0</v>
      </c>
      <c r="Q595" t="s">
        <v>43</v>
      </c>
      <c r="R595">
        <v>1549632856</v>
      </c>
      <c r="S595" t="s">
        <v>39</v>
      </c>
      <c r="T595" t="s">
        <v>72</v>
      </c>
      <c r="U595" t="s">
        <v>27</v>
      </c>
      <c r="W595">
        <f t="shared" si="28"/>
        <v>38</v>
      </c>
      <c r="X595">
        <f t="shared" si="30"/>
        <v>774253</v>
      </c>
      <c r="Y595">
        <f t="shared" si="29"/>
        <v>6</v>
      </c>
    </row>
    <row r="596" spans="1:25">
      <c r="A596">
        <v>19837160</v>
      </c>
      <c r="B596" t="s">
        <v>80</v>
      </c>
      <c r="C596" t="s">
        <v>49</v>
      </c>
      <c r="D596" t="s">
        <v>81</v>
      </c>
      <c r="E596" t="s">
        <v>82</v>
      </c>
      <c r="F596" t="s">
        <v>83</v>
      </c>
      <c r="G596">
        <v>129388</v>
      </c>
      <c r="H596" t="s">
        <v>26</v>
      </c>
      <c r="I596">
        <v>2</v>
      </c>
      <c r="J596">
        <v>299482</v>
      </c>
      <c r="K596">
        <v>70</v>
      </c>
      <c r="L596">
        <v>118025</v>
      </c>
      <c r="M596">
        <v>34004</v>
      </c>
      <c r="N596">
        <v>17305</v>
      </c>
      <c r="O596" t="s">
        <v>27</v>
      </c>
      <c r="P596">
        <v>0</v>
      </c>
      <c r="Q596" t="s">
        <v>321</v>
      </c>
      <c r="R596">
        <v>1549632928</v>
      </c>
      <c r="S596" t="s">
        <v>39</v>
      </c>
      <c r="T596" t="s">
        <v>72</v>
      </c>
      <c r="U596" t="s">
        <v>27</v>
      </c>
      <c r="W596">
        <f t="shared" si="28"/>
        <v>38</v>
      </c>
      <c r="X596">
        <f t="shared" si="30"/>
        <v>774325</v>
      </c>
      <c r="Y596">
        <f t="shared" si="29"/>
        <v>6</v>
      </c>
    </row>
    <row r="597" spans="1:25">
      <c r="A597">
        <v>19837161</v>
      </c>
      <c r="B597" t="s">
        <v>85</v>
      </c>
      <c r="C597" t="s">
        <v>49</v>
      </c>
      <c r="D597" t="s">
        <v>23</v>
      </c>
      <c r="E597" t="s">
        <v>86</v>
      </c>
      <c r="F597" t="s">
        <v>87</v>
      </c>
      <c r="G597">
        <v>44552</v>
      </c>
      <c r="H597" t="s">
        <v>26</v>
      </c>
      <c r="I597">
        <v>2</v>
      </c>
      <c r="J597">
        <v>299482</v>
      </c>
      <c r="K597">
        <v>70</v>
      </c>
      <c r="L597">
        <v>118025</v>
      </c>
      <c r="M597">
        <v>34004</v>
      </c>
      <c r="N597">
        <v>17305</v>
      </c>
      <c r="O597" t="s">
        <v>27</v>
      </c>
      <c r="P597">
        <v>0</v>
      </c>
      <c r="Q597" t="s">
        <v>79</v>
      </c>
      <c r="R597">
        <v>1549632928</v>
      </c>
      <c r="S597" t="s">
        <v>39</v>
      </c>
      <c r="T597" t="s">
        <v>72</v>
      </c>
      <c r="U597" t="s">
        <v>27</v>
      </c>
      <c r="W597">
        <f t="shared" si="28"/>
        <v>38</v>
      </c>
      <c r="X597">
        <f t="shared" si="30"/>
        <v>774325</v>
      </c>
      <c r="Y597">
        <f t="shared" si="29"/>
        <v>6</v>
      </c>
    </row>
    <row r="598" spans="1:25">
      <c r="A598">
        <v>19837162</v>
      </c>
      <c r="B598" t="s">
        <v>80</v>
      </c>
      <c r="C598" t="s">
        <v>49</v>
      </c>
      <c r="D598" t="s">
        <v>81</v>
      </c>
      <c r="E598" t="s">
        <v>82</v>
      </c>
      <c r="F598" t="s">
        <v>83</v>
      </c>
      <c r="G598">
        <v>129389</v>
      </c>
      <c r="H598" t="s">
        <v>26</v>
      </c>
      <c r="I598">
        <v>2</v>
      </c>
      <c r="J598">
        <v>299482</v>
      </c>
      <c r="K598">
        <v>70</v>
      </c>
      <c r="L598">
        <v>118025</v>
      </c>
      <c r="M598">
        <v>34004</v>
      </c>
      <c r="N598">
        <v>17305</v>
      </c>
      <c r="O598" t="s">
        <v>27</v>
      </c>
      <c r="P598">
        <v>0</v>
      </c>
      <c r="Q598" t="s">
        <v>322</v>
      </c>
      <c r="R598">
        <v>1549632929</v>
      </c>
      <c r="S598" t="s">
        <v>39</v>
      </c>
      <c r="T598" t="s">
        <v>72</v>
      </c>
      <c r="U598" t="s">
        <v>27</v>
      </c>
      <c r="W598">
        <f t="shared" si="28"/>
        <v>38</v>
      </c>
      <c r="X598">
        <f t="shared" si="30"/>
        <v>774326</v>
      </c>
      <c r="Y598">
        <f t="shared" si="29"/>
        <v>6</v>
      </c>
    </row>
    <row r="599" spans="1:25">
      <c r="A599">
        <v>19837163</v>
      </c>
      <c r="B599" t="s">
        <v>85</v>
      </c>
      <c r="C599" t="s">
        <v>49</v>
      </c>
      <c r="D599" t="s">
        <v>23</v>
      </c>
      <c r="E599" t="s">
        <v>86</v>
      </c>
      <c r="F599" t="s">
        <v>87</v>
      </c>
      <c r="G599">
        <v>44553</v>
      </c>
      <c r="H599" t="s">
        <v>26</v>
      </c>
      <c r="I599">
        <v>2</v>
      </c>
      <c r="J599">
        <v>299482</v>
      </c>
      <c r="K599">
        <v>70</v>
      </c>
      <c r="L599">
        <v>118025</v>
      </c>
      <c r="M599">
        <v>34004</v>
      </c>
      <c r="N599">
        <v>17305</v>
      </c>
      <c r="O599" t="s">
        <v>27</v>
      </c>
      <c r="P599">
        <v>0</v>
      </c>
      <c r="Q599" t="s">
        <v>79</v>
      </c>
      <c r="R599">
        <v>1549632929</v>
      </c>
      <c r="S599" t="s">
        <v>39</v>
      </c>
      <c r="T599" t="s">
        <v>72</v>
      </c>
      <c r="U599" t="s">
        <v>27</v>
      </c>
      <c r="W599">
        <f t="shared" si="28"/>
        <v>38</v>
      </c>
      <c r="X599">
        <f t="shared" si="30"/>
        <v>774326</v>
      </c>
      <c r="Y599">
        <f t="shared" si="29"/>
        <v>6</v>
      </c>
    </row>
    <row r="600" spans="1:25">
      <c r="A600">
        <v>19837164</v>
      </c>
      <c r="B600" t="s">
        <v>48</v>
      </c>
      <c r="C600" t="s">
        <v>49</v>
      </c>
      <c r="D600" t="s">
        <v>34</v>
      </c>
      <c r="E600" t="s">
        <v>50</v>
      </c>
      <c r="F600" t="s">
        <v>51</v>
      </c>
      <c r="G600">
        <v>29448</v>
      </c>
      <c r="H600" t="s">
        <v>37</v>
      </c>
      <c r="I600">
        <v>2</v>
      </c>
      <c r="J600">
        <v>299482</v>
      </c>
      <c r="K600">
        <v>70</v>
      </c>
      <c r="L600">
        <v>118025</v>
      </c>
      <c r="M600">
        <v>34004</v>
      </c>
      <c r="N600">
        <v>17305</v>
      </c>
      <c r="O600" t="s">
        <v>27</v>
      </c>
      <c r="P600">
        <v>0</v>
      </c>
      <c r="Q600" t="s">
        <v>43</v>
      </c>
      <c r="R600">
        <v>1549632929</v>
      </c>
      <c r="S600" t="s">
        <v>39</v>
      </c>
      <c r="T600" t="s">
        <v>72</v>
      </c>
      <c r="U600" t="s">
        <v>27</v>
      </c>
      <c r="W600">
        <f t="shared" si="28"/>
        <v>38</v>
      </c>
      <c r="X600">
        <f t="shared" si="30"/>
        <v>774326</v>
      </c>
      <c r="Y600">
        <f t="shared" si="29"/>
        <v>6</v>
      </c>
    </row>
    <row r="601" spans="1:25">
      <c r="A601">
        <v>19837165</v>
      </c>
      <c r="B601" t="s">
        <v>48</v>
      </c>
      <c r="C601" t="s">
        <v>49</v>
      </c>
      <c r="D601" t="s">
        <v>34</v>
      </c>
      <c r="E601" t="s">
        <v>50</v>
      </c>
      <c r="F601" t="s">
        <v>51</v>
      </c>
      <c r="G601">
        <v>29449</v>
      </c>
      <c r="H601" t="s">
        <v>37</v>
      </c>
      <c r="I601">
        <v>2</v>
      </c>
      <c r="J601">
        <v>299494</v>
      </c>
      <c r="K601">
        <v>70</v>
      </c>
      <c r="L601">
        <v>118033</v>
      </c>
      <c r="M601">
        <v>34004</v>
      </c>
      <c r="N601">
        <v>17305</v>
      </c>
      <c r="O601" t="s">
        <v>27</v>
      </c>
      <c r="P601">
        <v>0</v>
      </c>
      <c r="Q601" t="s">
        <v>43</v>
      </c>
      <c r="R601">
        <v>1549632944</v>
      </c>
      <c r="S601" t="s">
        <v>39</v>
      </c>
      <c r="T601" t="s">
        <v>72</v>
      </c>
      <c r="U601" t="s">
        <v>27</v>
      </c>
      <c r="W601">
        <f t="shared" si="28"/>
        <v>38</v>
      </c>
      <c r="X601">
        <f t="shared" si="30"/>
        <v>774341</v>
      </c>
      <c r="Y601">
        <f t="shared" si="29"/>
        <v>6</v>
      </c>
    </row>
    <row r="602" spans="1:25">
      <c r="A602">
        <v>19837169</v>
      </c>
      <c r="B602" t="s">
        <v>80</v>
      </c>
      <c r="C602" t="s">
        <v>49</v>
      </c>
      <c r="D602" t="s">
        <v>81</v>
      </c>
      <c r="E602" t="s">
        <v>82</v>
      </c>
      <c r="F602" t="s">
        <v>83</v>
      </c>
      <c r="G602">
        <v>129390</v>
      </c>
      <c r="H602" t="s">
        <v>26</v>
      </c>
      <c r="I602">
        <v>2</v>
      </c>
      <c r="J602">
        <v>299494</v>
      </c>
      <c r="K602">
        <v>70</v>
      </c>
      <c r="L602">
        <v>118033</v>
      </c>
      <c r="M602">
        <v>34004</v>
      </c>
      <c r="N602">
        <v>17305</v>
      </c>
      <c r="O602" t="s">
        <v>27</v>
      </c>
      <c r="P602">
        <v>0</v>
      </c>
      <c r="Q602" t="s">
        <v>323</v>
      </c>
      <c r="R602">
        <v>1549632965</v>
      </c>
      <c r="S602" t="s">
        <v>39</v>
      </c>
      <c r="T602" t="s">
        <v>72</v>
      </c>
      <c r="U602" t="s">
        <v>27</v>
      </c>
      <c r="W602">
        <f t="shared" si="28"/>
        <v>38</v>
      </c>
      <c r="X602">
        <f t="shared" si="30"/>
        <v>774362</v>
      </c>
      <c r="Y602">
        <f t="shared" si="29"/>
        <v>6</v>
      </c>
    </row>
    <row r="603" spans="1:25">
      <c r="A603">
        <v>19837170</v>
      </c>
      <c r="B603" t="s">
        <v>85</v>
      </c>
      <c r="C603" t="s">
        <v>49</v>
      </c>
      <c r="D603" t="s">
        <v>23</v>
      </c>
      <c r="E603" t="s">
        <v>86</v>
      </c>
      <c r="F603" t="s">
        <v>87</v>
      </c>
      <c r="G603">
        <v>44554</v>
      </c>
      <c r="H603" t="s">
        <v>26</v>
      </c>
      <c r="I603">
        <v>2</v>
      </c>
      <c r="J603">
        <v>299494</v>
      </c>
      <c r="K603">
        <v>70</v>
      </c>
      <c r="L603">
        <v>118033</v>
      </c>
      <c r="M603">
        <v>34004</v>
      </c>
      <c r="N603">
        <v>17305</v>
      </c>
      <c r="O603" t="s">
        <v>27</v>
      </c>
      <c r="P603">
        <v>0</v>
      </c>
      <c r="Q603" t="s">
        <v>109</v>
      </c>
      <c r="R603">
        <v>1549632965</v>
      </c>
      <c r="S603" t="s">
        <v>39</v>
      </c>
      <c r="T603" t="s">
        <v>72</v>
      </c>
      <c r="U603" t="s">
        <v>27</v>
      </c>
      <c r="W603">
        <f t="shared" si="28"/>
        <v>38</v>
      </c>
      <c r="X603">
        <f t="shared" si="30"/>
        <v>774362</v>
      </c>
      <c r="Y603">
        <f t="shared" si="29"/>
        <v>6</v>
      </c>
    </row>
    <row r="604" spans="1:25">
      <c r="A604">
        <v>19837171</v>
      </c>
      <c r="B604" t="s">
        <v>110</v>
      </c>
      <c r="C604" t="s">
        <v>49</v>
      </c>
      <c r="D604" t="s">
        <v>23</v>
      </c>
      <c r="E604" t="s">
        <v>111</v>
      </c>
      <c r="F604" t="s">
        <v>112</v>
      </c>
      <c r="G604">
        <v>154</v>
      </c>
      <c r="H604" t="s">
        <v>26</v>
      </c>
      <c r="I604">
        <v>2</v>
      </c>
      <c r="J604">
        <v>299494</v>
      </c>
      <c r="K604">
        <v>70</v>
      </c>
      <c r="L604">
        <v>118033</v>
      </c>
      <c r="M604">
        <v>34004</v>
      </c>
      <c r="N604">
        <v>17305</v>
      </c>
      <c r="O604">
        <v>34004</v>
      </c>
      <c r="P604">
        <v>0</v>
      </c>
      <c r="Q604" t="s">
        <v>324</v>
      </c>
      <c r="R604">
        <v>1549632965</v>
      </c>
      <c r="S604" t="s">
        <v>39</v>
      </c>
      <c r="T604" t="s">
        <v>72</v>
      </c>
      <c r="U604" t="s">
        <v>27</v>
      </c>
      <c r="W604">
        <f t="shared" si="28"/>
        <v>38</v>
      </c>
      <c r="X604">
        <f t="shared" si="30"/>
        <v>774362</v>
      </c>
      <c r="Y604">
        <f t="shared" si="29"/>
        <v>6</v>
      </c>
    </row>
    <row r="605" spans="1:25">
      <c r="A605">
        <v>19837172</v>
      </c>
      <c r="B605" t="s">
        <v>80</v>
      </c>
      <c r="C605" t="s">
        <v>49</v>
      </c>
      <c r="D605" t="s">
        <v>81</v>
      </c>
      <c r="E605" t="s">
        <v>82</v>
      </c>
      <c r="F605" t="s">
        <v>83</v>
      </c>
      <c r="G605">
        <v>129391</v>
      </c>
      <c r="H605" t="s">
        <v>26</v>
      </c>
      <c r="I605">
        <v>2</v>
      </c>
      <c r="J605">
        <v>299494</v>
      </c>
      <c r="K605">
        <v>70</v>
      </c>
      <c r="L605">
        <v>118033</v>
      </c>
      <c r="M605">
        <v>34004</v>
      </c>
      <c r="N605">
        <v>17305</v>
      </c>
      <c r="O605" t="s">
        <v>27</v>
      </c>
      <c r="P605">
        <v>0</v>
      </c>
      <c r="Q605" t="s">
        <v>325</v>
      </c>
      <c r="R605">
        <v>1549632966</v>
      </c>
      <c r="S605" t="s">
        <v>39</v>
      </c>
      <c r="T605" t="s">
        <v>72</v>
      </c>
      <c r="U605" t="s">
        <v>27</v>
      </c>
      <c r="W605">
        <f t="shared" si="28"/>
        <v>38</v>
      </c>
      <c r="X605">
        <f t="shared" si="30"/>
        <v>774363</v>
      </c>
      <c r="Y605">
        <f t="shared" si="29"/>
        <v>6</v>
      </c>
    </row>
    <row r="606" spans="1:25">
      <c r="A606">
        <v>19837173</v>
      </c>
      <c r="B606" t="s">
        <v>85</v>
      </c>
      <c r="C606" t="s">
        <v>49</v>
      </c>
      <c r="D606" t="s">
        <v>23</v>
      </c>
      <c r="E606" t="s">
        <v>86</v>
      </c>
      <c r="F606" t="s">
        <v>87</v>
      </c>
      <c r="G606">
        <v>44555</v>
      </c>
      <c r="H606" t="s">
        <v>26</v>
      </c>
      <c r="I606">
        <v>2</v>
      </c>
      <c r="J606">
        <v>299494</v>
      </c>
      <c r="K606">
        <v>70</v>
      </c>
      <c r="L606">
        <v>118033</v>
      </c>
      <c r="M606">
        <v>34004</v>
      </c>
      <c r="N606">
        <v>17305</v>
      </c>
      <c r="O606" t="s">
        <v>27</v>
      </c>
      <c r="P606">
        <v>0</v>
      </c>
      <c r="Q606" t="s">
        <v>109</v>
      </c>
      <c r="R606">
        <v>1549632966</v>
      </c>
      <c r="S606" t="s">
        <v>39</v>
      </c>
      <c r="T606" t="s">
        <v>72</v>
      </c>
      <c r="U606" t="s">
        <v>27</v>
      </c>
      <c r="W606">
        <f t="shared" si="28"/>
        <v>38</v>
      </c>
      <c r="X606">
        <f t="shared" si="30"/>
        <v>774363</v>
      </c>
      <c r="Y606">
        <f t="shared" si="29"/>
        <v>6</v>
      </c>
    </row>
    <row r="607" spans="1:25">
      <c r="A607">
        <v>19837174</v>
      </c>
      <c r="B607" t="s">
        <v>110</v>
      </c>
      <c r="C607" t="s">
        <v>49</v>
      </c>
      <c r="D607" t="s">
        <v>23</v>
      </c>
      <c r="E607" t="s">
        <v>111</v>
      </c>
      <c r="F607" t="s">
        <v>112</v>
      </c>
      <c r="G607">
        <v>155</v>
      </c>
      <c r="H607" t="s">
        <v>26</v>
      </c>
      <c r="I607">
        <v>2</v>
      </c>
      <c r="J607">
        <v>299494</v>
      </c>
      <c r="K607">
        <v>70</v>
      </c>
      <c r="L607">
        <v>118033</v>
      </c>
      <c r="M607">
        <v>34004</v>
      </c>
      <c r="N607">
        <v>17305</v>
      </c>
      <c r="O607">
        <v>34004</v>
      </c>
      <c r="P607">
        <v>0</v>
      </c>
      <c r="Q607" t="s">
        <v>326</v>
      </c>
      <c r="R607">
        <v>1549632966</v>
      </c>
      <c r="S607" t="s">
        <v>39</v>
      </c>
      <c r="T607" t="s">
        <v>72</v>
      </c>
      <c r="U607" t="s">
        <v>27</v>
      </c>
      <c r="W607">
        <f t="shared" si="28"/>
        <v>38</v>
      </c>
      <c r="X607">
        <f t="shared" si="30"/>
        <v>774363</v>
      </c>
      <c r="Y607">
        <f t="shared" si="29"/>
        <v>6</v>
      </c>
    </row>
    <row r="608" spans="1:25">
      <c r="A608">
        <v>19837175</v>
      </c>
      <c r="B608" t="s">
        <v>48</v>
      </c>
      <c r="C608" t="s">
        <v>49</v>
      </c>
      <c r="D608" t="s">
        <v>34</v>
      </c>
      <c r="E608" t="s">
        <v>50</v>
      </c>
      <c r="F608" t="s">
        <v>51</v>
      </c>
      <c r="G608">
        <v>29449</v>
      </c>
      <c r="H608" t="s">
        <v>37</v>
      </c>
      <c r="I608">
        <v>2</v>
      </c>
      <c r="J608">
        <v>299494</v>
      </c>
      <c r="K608">
        <v>70</v>
      </c>
      <c r="L608">
        <v>118033</v>
      </c>
      <c r="M608">
        <v>34004</v>
      </c>
      <c r="N608">
        <v>17305</v>
      </c>
      <c r="O608" t="s">
        <v>27</v>
      </c>
      <c r="P608">
        <v>0</v>
      </c>
      <c r="Q608" t="s">
        <v>43</v>
      </c>
      <c r="R608">
        <v>1549632966</v>
      </c>
      <c r="S608" t="s">
        <v>39</v>
      </c>
      <c r="T608" t="s">
        <v>72</v>
      </c>
      <c r="U608" t="s">
        <v>27</v>
      </c>
      <c r="W608">
        <f t="shared" si="28"/>
        <v>38</v>
      </c>
      <c r="X608">
        <f t="shared" si="30"/>
        <v>774363</v>
      </c>
      <c r="Y608">
        <f t="shared" si="29"/>
        <v>6</v>
      </c>
    </row>
    <row r="609" spans="1:25">
      <c r="A609">
        <v>19837180</v>
      </c>
      <c r="B609" t="s">
        <v>41</v>
      </c>
      <c r="C609" t="s">
        <v>22</v>
      </c>
      <c r="D609" t="s">
        <v>34</v>
      </c>
      <c r="E609" t="s">
        <v>42</v>
      </c>
      <c r="F609" t="s">
        <v>27</v>
      </c>
      <c r="G609" t="s">
        <v>27</v>
      </c>
      <c r="H609" t="s">
        <v>37</v>
      </c>
      <c r="I609">
        <v>2</v>
      </c>
      <c r="J609">
        <v>298430</v>
      </c>
      <c r="K609">
        <v>50</v>
      </c>
      <c r="L609">
        <v>17305</v>
      </c>
      <c r="M609">
        <v>34004</v>
      </c>
      <c r="N609">
        <v>17305</v>
      </c>
      <c r="O609" t="s">
        <v>27</v>
      </c>
      <c r="P609">
        <v>0</v>
      </c>
      <c r="Q609" t="s">
        <v>43</v>
      </c>
      <c r="R609">
        <v>1549632986</v>
      </c>
      <c r="S609" t="s">
        <v>39</v>
      </c>
      <c r="T609" t="s">
        <v>72</v>
      </c>
      <c r="U609" t="s">
        <v>27</v>
      </c>
      <c r="W609">
        <f t="shared" si="28"/>
        <v>38</v>
      </c>
      <c r="X609">
        <f t="shared" si="30"/>
        <v>774383</v>
      </c>
      <c r="Y609">
        <f t="shared" si="29"/>
        <v>6</v>
      </c>
    </row>
    <row r="610" spans="1:25">
      <c r="A610">
        <v>19837252</v>
      </c>
      <c r="B610" t="s">
        <v>73</v>
      </c>
      <c r="C610" t="s">
        <v>22</v>
      </c>
      <c r="D610" t="s">
        <v>23</v>
      </c>
      <c r="E610" t="s">
        <v>50</v>
      </c>
      <c r="F610" t="s">
        <v>74</v>
      </c>
      <c r="G610">
        <v>118056</v>
      </c>
      <c r="H610" t="s">
        <v>26</v>
      </c>
      <c r="I610">
        <v>1</v>
      </c>
      <c r="J610">
        <v>299521</v>
      </c>
      <c r="K610">
        <v>70</v>
      </c>
      <c r="L610">
        <v>118056</v>
      </c>
      <c r="M610">
        <v>34004</v>
      </c>
      <c r="N610">
        <v>17305</v>
      </c>
      <c r="O610" t="s">
        <v>27</v>
      </c>
      <c r="P610">
        <v>0</v>
      </c>
      <c r="Q610" t="s">
        <v>327</v>
      </c>
      <c r="R610">
        <v>1549633305</v>
      </c>
      <c r="S610" t="s">
        <v>39</v>
      </c>
      <c r="T610" t="s">
        <v>72</v>
      </c>
      <c r="U610" t="s">
        <v>27</v>
      </c>
      <c r="W610">
        <f t="shared" si="28"/>
        <v>38</v>
      </c>
      <c r="X610">
        <f t="shared" si="30"/>
        <v>774702</v>
      </c>
      <c r="Y610">
        <f t="shared" si="29"/>
        <v>6</v>
      </c>
    </row>
    <row r="611" spans="1:25">
      <c r="A611">
        <v>19837253</v>
      </c>
      <c r="B611" t="s">
        <v>41</v>
      </c>
      <c r="C611" t="s">
        <v>22</v>
      </c>
      <c r="D611" t="s">
        <v>34</v>
      </c>
      <c r="E611" t="s">
        <v>42</v>
      </c>
      <c r="F611" t="s">
        <v>27</v>
      </c>
      <c r="G611" t="s">
        <v>27</v>
      </c>
      <c r="H611" t="s">
        <v>37</v>
      </c>
      <c r="I611">
        <v>2</v>
      </c>
      <c r="J611">
        <v>298430</v>
      </c>
      <c r="K611">
        <v>50</v>
      </c>
      <c r="L611">
        <v>17305</v>
      </c>
      <c r="M611">
        <v>34004</v>
      </c>
      <c r="N611">
        <v>17305</v>
      </c>
      <c r="O611" t="s">
        <v>27</v>
      </c>
      <c r="P611">
        <v>0</v>
      </c>
      <c r="Q611" t="s">
        <v>43</v>
      </c>
      <c r="R611">
        <v>1549633306</v>
      </c>
      <c r="S611" t="s">
        <v>39</v>
      </c>
      <c r="T611" t="s">
        <v>72</v>
      </c>
      <c r="U611" t="s">
        <v>27</v>
      </c>
      <c r="W611">
        <f t="shared" si="28"/>
        <v>38</v>
      </c>
      <c r="X611">
        <f t="shared" si="30"/>
        <v>774703</v>
      </c>
      <c r="Y611">
        <f t="shared" si="29"/>
        <v>6</v>
      </c>
    </row>
    <row r="612" spans="1:25">
      <c r="A612">
        <v>19837265</v>
      </c>
      <c r="B612" t="s">
        <v>48</v>
      </c>
      <c r="C612" t="s">
        <v>49</v>
      </c>
      <c r="D612" t="s">
        <v>34</v>
      </c>
      <c r="E612" t="s">
        <v>50</v>
      </c>
      <c r="F612" t="s">
        <v>51</v>
      </c>
      <c r="G612">
        <v>29453</v>
      </c>
      <c r="H612" t="s">
        <v>37</v>
      </c>
      <c r="I612">
        <v>2</v>
      </c>
      <c r="J612">
        <v>299521</v>
      </c>
      <c r="K612">
        <v>70</v>
      </c>
      <c r="L612">
        <v>118056</v>
      </c>
      <c r="M612">
        <v>34004</v>
      </c>
      <c r="N612">
        <v>17305</v>
      </c>
      <c r="O612" t="s">
        <v>27</v>
      </c>
      <c r="P612">
        <v>0</v>
      </c>
      <c r="Q612" t="s">
        <v>43</v>
      </c>
      <c r="R612">
        <v>1549633339</v>
      </c>
      <c r="S612" t="s">
        <v>39</v>
      </c>
      <c r="T612" t="s">
        <v>72</v>
      </c>
      <c r="U612" t="s">
        <v>27</v>
      </c>
      <c r="W612">
        <f t="shared" si="28"/>
        <v>38</v>
      </c>
      <c r="X612">
        <f t="shared" si="30"/>
        <v>774736</v>
      </c>
      <c r="Y612">
        <f t="shared" si="29"/>
        <v>6</v>
      </c>
    </row>
    <row r="613" spans="1:25">
      <c r="A613">
        <v>19837309</v>
      </c>
      <c r="B613" t="s">
        <v>80</v>
      </c>
      <c r="C613" t="s">
        <v>49</v>
      </c>
      <c r="D613" t="s">
        <v>81</v>
      </c>
      <c r="E613" t="s">
        <v>82</v>
      </c>
      <c r="F613" t="s">
        <v>83</v>
      </c>
      <c r="G613">
        <v>129396</v>
      </c>
      <c r="H613" t="s">
        <v>26</v>
      </c>
      <c r="I613">
        <v>2</v>
      </c>
      <c r="J613">
        <v>299521</v>
      </c>
      <c r="K613">
        <v>70</v>
      </c>
      <c r="L613">
        <v>118056</v>
      </c>
      <c r="M613">
        <v>34004</v>
      </c>
      <c r="N613">
        <v>17305</v>
      </c>
      <c r="O613" t="s">
        <v>27</v>
      </c>
      <c r="P613">
        <v>0</v>
      </c>
      <c r="Q613" t="s">
        <v>328</v>
      </c>
      <c r="R613">
        <v>1549633526</v>
      </c>
      <c r="S613" t="s">
        <v>39</v>
      </c>
      <c r="T613" t="s">
        <v>72</v>
      </c>
      <c r="U613" t="s">
        <v>27</v>
      </c>
      <c r="W613">
        <f t="shared" si="28"/>
        <v>38</v>
      </c>
      <c r="X613">
        <f t="shared" si="30"/>
        <v>774923</v>
      </c>
      <c r="Y613">
        <f t="shared" si="29"/>
        <v>6</v>
      </c>
    </row>
    <row r="614" spans="1:25">
      <c r="A614">
        <v>19837310</v>
      </c>
      <c r="B614" t="s">
        <v>85</v>
      </c>
      <c r="C614" t="s">
        <v>49</v>
      </c>
      <c r="D614" t="s">
        <v>23</v>
      </c>
      <c r="E614" t="s">
        <v>86</v>
      </c>
      <c r="F614" t="s">
        <v>87</v>
      </c>
      <c r="G614">
        <v>44560</v>
      </c>
      <c r="H614" t="s">
        <v>26</v>
      </c>
      <c r="I614">
        <v>2</v>
      </c>
      <c r="J614">
        <v>299521</v>
      </c>
      <c r="K614">
        <v>70</v>
      </c>
      <c r="L614">
        <v>118056</v>
      </c>
      <c r="M614">
        <v>34004</v>
      </c>
      <c r="N614">
        <v>17305</v>
      </c>
      <c r="O614" t="s">
        <v>27</v>
      </c>
      <c r="P614">
        <v>0</v>
      </c>
      <c r="Q614" t="s">
        <v>329</v>
      </c>
      <c r="R614">
        <v>1549633526</v>
      </c>
      <c r="S614" t="s">
        <v>39</v>
      </c>
      <c r="T614" t="s">
        <v>72</v>
      </c>
      <c r="U614" t="s">
        <v>27</v>
      </c>
      <c r="W614">
        <f t="shared" si="28"/>
        <v>38</v>
      </c>
      <c r="X614">
        <f t="shared" si="30"/>
        <v>774923</v>
      </c>
      <c r="Y614">
        <f t="shared" si="29"/>
        <v>6</v>
      </c>
    </row>
    <row r="615" spans="1:25">
      <c r="A615">
        <v>19837311</v>
      </c>
      <c r="B615" t="s">
        <v>110</v>
      </c>
      <c r="C615" t="s">
        <v>49</v>
      </c>
      <c r="D615" t="s">
        <v>23</v>
      </c>
      <c r="E615" t="s">
        <v>111</v>
      </c>
      <c r="F615" t="s">
        <v>112</v>
      </c>
      <c r="G615">
        <v>156</v>
      </c>
      <c r="H615" t="s">
        <v>26</v>
      </c>
      <c r="I615">
        <v>2</v>
      </c>
      <c r="J615">
        <v>299521</v>
      </c>
      <c r="K615">
        <v>70</v>
      </c>
      <c r="L615">
        <v>118056</v>
      </c>
      <c r="M615">
        <v>34004</v>
      </c>
      <c r="N615">
        <v>17305</v>
      </c>
      <c r="O615">
        <v>34004</v>
      </c>
      <c r="P615">
        <v>0</v>
      </c>
      <c r="Q615" t="s">
        <v>330</v>
      </c>
      <c r="R615">
        <v>1549633526</v>
      </c>
      <c r="S615" t="s">
        <v>39</v>
      </c>
      <c r="T615" t="s">
        <v>72</v>
      </c>
      <c r="U615" t="s">
        <v>27</v>
      </c>
      <c r="W615">
        <f t="shared" si="28"/>
        <v>38</v>
      </c>
      <c r="X615">
        <f t="shared" si="30"/>
        <v>774923</v>
      </c>
      <c r="Y615">
        <f t="shared" si="29"/>
        <v>6</v>
      </c>
    </row>
    <row r="616" spans="1:25">
      <c r="A616">
        <v>19837312</v>
      </c>
      <c r="B616" t="s">
        <v>80</v>
      </c>
      <c r="C616" t="s">
        <v>49</v>
      </c>
      <c r="D616" t="s">
        <v>81</v>
      </c>
      <c r="E616" t="s">
        <v>82</v>
      </c>
      <c r="F616" t="s">
        <v>83</v>
      </c>
      <c r="G616">
        <v>129397</v>
      </c>
      <c r="H616" t="s">
        <v>26</v>
      </c>
      <c r="I616">
        <v>2</v>
      </c>
      <c r="J616">
        <v>299521</v>
      </c>
      <c r="K616">
        <v>70</v>
      </c>
      <c r="L616">
        <v>118056</v>
      </c>
      <c r="M616">
        <v>34004</v>
      </c>
      <c r="N616">
        <v>17305</v>
      </c>
      <c r="O616" t="s">
        <v>27</v>
      </c>
      <c r="P616">
        <v>0</v>
      </c>
      <c r="Q616" t="s">
        <v>331</v>
      </c>
      <c r="R616">
        <v>1549633530</v>
      </c>
      <c r="S616" t="s">
        <v>39</v>
      </c>
      <c r="T616" t="s">
        <v>72</v>
      </c>
      <c r="U616" t="s">
        <v>27</v>
      </c>
      <c r="W616">
        <f t="shared" si="28"/>
        <v>38</v>
      </c>
      <c r="X616">
        <f t="shared" si="30"/>
        <v>774927</v>
      </c>
      <c r="Y616">
        <f t="shared" si="29"/>
        <v>6</v>
      </c>
    </row>
    <row r="617" spans="1:25">
      <c r="A617">
        <v>19837313</v>
      </c>
      <c r="B617" t="s">
        <v>85</v>
      </c>
      <c r="C617" t="s">
        <v>49</v>
      </c>
      <c r="D617" t="s">
        <v>23</v>
      </c>
      <c r="E617" t="s">
        <v>86</v>
      </c>
      <c r="F617" t="s">
        <v>87</v>
      </c>
      <c r="G617">
        <v>44561</v>
      </c>
      <c r="H617" t="s">
        <v>26</v>
      </c>
      <c r="I617">
        <v>2</v>
      </c>
      <c r="J617">
        <v>299521</v>
      </c>
      <c r="K617">
        <v>70</v>
      </c>
      <c r="L617">
        <v>118056</v>
      </c>
      <c r="M617">
        <v>34004</v>
      </c>
      <c r="N617">
        <v>17305</v>
      </c>
      <c r="O617" t="s">
        <v>27</v>
      </c>
      <c r="P617">
        <v>0</v>
      </c>
      <c r="Q617" t="s">
        <v>329</v>
      </c>
      <c r="R617">
        <v>1549633530</v>
      </c>
      <c r="S617" t="s">
        <v>39</v>
      </c>
      <c r="T617" t="s">
        <v>72</v>
      </c>
      <c r="U617" t="s">
        <v>27</v>
      </c>
      <c r="W617">
        <f t="shared" si="28"/>
        <v>38</v>
      </c>
      <c r="X617">
        <f t="shared" si="30"/>
        <v>774927</v>
      </c>
      <c r="Y617">
        <f t="shared" si="29"/>
        <v>6</v>
      </c>
    </row>
    <row r="618" spans="1:25">
      <c r="A618">
        <v>19837314</v>
      </c>
      <c r="B618" t="s">
        <v>110</v>
      </c>
      <c r="C618" t="s">
        <v>49</v>
      </c>
      <c r="D618" t="s">
        <v>23</v>
      </c>
      <c r="E618" t="s">
        <v>111</v>
      </c>
      <c r="F618" t="s">
        <v>112</v>
      </c>
      <c r="G618">
        <v>157</v>
      </c>
      <c r="H618" t="s">
        <v>26</v>
      </c>
      <c r="I618">
        <v>2</v>
      </c>
      <c r="J618">
        <v>299521</v>
      </c>
      <c r="K618">
        <v>70</v>
      </c>
      <c r="L618">
        <v>118056</v>
      </c>
      <c r="M618">
        <v>34004</v>
      </c>
      <c r="N618">
        <v>17305</v>
      </c>
      <c r="O618">
        <v>34004</v>
      </c>
      <c r="P618">
        <v>0</v>
      </c>
      <c r="Q618" t="s">
        <v>332</v>
      </c>
      <c r="R618">
        <v>1549633530</v>
      </c>
      <c r="S618" t="s">
        <v>39</v>
      </c>
      <c r="T618" t="s">
        <v>72</v>
      </c>
      <c r="U618" t="s">
        <v>27</v>
      </c>
      <c r="W618">
        <f t="shared" si="28"/>
        <v>38</v>
      </c>
      <c r="X618">
        <f t="shared" si="30"/>
        <v>774927</v>
      </c>
      <c r="Y618">
        <f t="shared" si="29"/>
        <v>6</v>
      </c>
    </row>
    <row r="619" spans="1:25">
      <c r="A619">
        <v>19837315</v>
      </c>
      <c r="B619" t="s">
        <v>48</v>
      </c>
      <c r="C619" t="s">
        <v>49</v>
      </c>
      <c r="D619" t="s">
        <v>34</v>
      </c>
      <c r="E619" t="s">
        <v>50</v>
      </c>
      <c r="F619" t="s">
        <v>51</v>
      </c>
      <c r="G619">
        <v>29453</v>
      </c>
      <c r="H619" t="s">
        <v>37</v>
      </c>
      <c r="I619">
        <v>2</v>
      </c>
      <c r="J619">
        <v>299521</v>
      </c>
      <c r="K619">
        <v>70</v>
      </c>
      <c r="L619">
        <v>118056</v>
      </c>
      <c r="M619">
        <v>34004</v>
      </c>
      <c r="N619">
        <v>17305</v>
      </c>
      <c r="O619" t="s">
        <v>27</v>
      </c>
      <c r="P619">
        <v>0</v>
      </c>
      <c r="Q619" t="s">
        <v>43</v>
      </c>
      <c r="R619">
        <v>1549633531</v>
      </c>
      <c r="S619" t="s">
        <v>39</v>
      </c>
      <c r="T619" t="s">
        <v>72</v>
      </c>
      <c r="U619" t="s">
        <v>27</v>
      </c>
      <c r="W619">
        <f t="shared" si="28"/>
        <v>38</v>
      </c>
      <c r="X619">
        <f t="shared" si="30"/>
        <v>774928</v>
      </c>
      <c r="Y619">
        <f t="shared" si="29"/>
        <v>6</v>
      </c>
    </row>
    <row r="620" spans="1:25">
      <c r="A620">
        <v>19837367</v>
      </c>
      <c r="B620" t="s">
        <v>89</v>
      </c>
      <c r="C620" t="s">
        <v>49</v>
      </c>
      <c r="D620" t="s">
        <v>34</v>
      </c>
      <c r="E620" t="s">
        <v>86</v>
      </c>
      <c r="F620" t="s">
        <v>87</v>
      </c>
      <c r="G620">
        <v>44561</v>
      </c>
      <c r="H620" t="s">
        <v>37</v>
      </c>
      <c r="I620">
        <v>2</v>
      </c>
      <c r="J620">
        <v>299521</v>
      </c>
      <c r="K620">
        <v>70</v>
      </c>
      <c r="L620">
        <v>118056</v>
      </c>
      <c r="M620">
        <v>34004</v>
      </c>
      <c r="N620">
        <v>17305</v>
      </c>
      <c r="O620" t="s">
        <v>27</v>
      </c>
      <c r="P620">
        <v>0</v>
      </c>
      <c r="Q620" t="s">
        <v>43</v>
      </c>
      <c r="R620">
        <v>1549633538</v>
      </c>
      <c r="S620" t="s">
        <v>39</v>
      </c>
      <c r="T620" t="s">
        <v>72</v>
      </c>
      <c r="U620" t="s">
        <v>27</v>
      </c>
      <c r="W620">
        <f t="shared" si="28"/>
        <v>38</v>
      </c>
      <c r="X620">
        <f t="shared" si="30"/>
        <v>774935</v>
      </c>
      <c r="Y620">
        <f t="shared" si="29"/>
        <v>6</v>
      </c>
    </row>
    <row r="621" spans="1:25">
      <c r="A621">
        <v>19838011</v>
      </c>
      <c r="B621" t="s">
        <v>80</v>
      </c>
      <c r="C621" t="s">
        <v>49</v>
      </c>
      <c r="D621" t="s">
        <v>81</v>
      </c>
      <c r="E621" t="s">
        <v>82</v>
      </c>
      <c r="F621" t="s">
        <v>83</v>
      </c>
      <c r="G621">
        <v>129402</v>
      </c>
      <c r="H621" t="s">
        <v>26</v>
      </c>
      <c r="I621">
        <v>2</v>
      </c>
      <c r="J621">
        <v>299521</v>
      </c>
      <c r="K621">
        <v>70</v>
      </c>
      <c r="L621">
        <v>118056</v>
      </c>
      <c r="M621">
        <v>34004</v>
      </c>
      <c r="N621">
        <v>17305</v>
      </c>
      <c r="O621" t="s">
        <v>27</v>
      </c>
      <c r="P621">
        <v>0</v>
      </c>
      <c r="Q621" t="s">
        <v>333</v>
      </c>
      <c r="R621">
        <v>1549634000</v>
      </c>
      <c r="S621" t="s">
        <v>39</v>
      </c>
      <c r="T621" t="s">
        <v>72</v>
      </c>
      <c r="U621" t="s">
        <v>27</v>
      </c>
      <c r="W621">
        <f t="shared" si="28"/>
        <v>38</v>
      </c>
      <c r="X621">
        <f t="shared" si="30"/>
        <v>775397</v>
      </c>
      <c r="Y621">
        <f t="shared" si="29"/>
        <v>6</v>
      </c>
    </row>
    <row r="622" spans="1:25">
      <c r="A622">
        <v>19838012</v>
      </c>
      <c r="B622" t="s">
        <v>91</v>
      </c>
      <c r="C622" t="s">
        <v>49</v>
      </c>
      <c r="D622" t="s">
        <v>23</v>
      </c>
      <c r="E622" t="s">
        <v>92</v>
      </c>
      <c r="F622" t="s">
        <v>83</v>
      </c>
      <c r="G622">
        <v>129402</v>
      </c>
      <c r="H622" t="s">
        <v>26</v>
      </c>
      <c r="I622">
        <v>2</v>
      </c>
      <c r="J622">
        <v>299521</v>
      </c>
      <c r="K622">
        <v>70</v>
      </c>
      <c r="L622">
        <v>118056</v>
      </c>
      <c r="M622">
        <v>34004</v>
      </c>
      <c r="N622">
        <v>17305</v>
      </c>
      <c r="O622" t="s">
        <v>27</v>
      </c>
      <c r="P622">
        <v>0</v>
      </c>
      <c r="Q622" t="s">
        <v>334</v>
      </c>
      <c r="R622">
        <v>1549634000</v>
      </c>
      <c r="S622" t="s">
        <v>39</v>
      </c>
      <c r="T622" t="s">
        <v>72</v>
      </c>
      <c r="U622" t="s">
        <v>27</v>
      </c>
      <c r="W622">
        <f t="shared" si="28"/>
        <v>38</v>
      </c>
      <c r="X622">
        <f t="shared" si="30"/>
        <v>775397</v>
      </c>
      <c r="Y622">
        <f t="shared" si="29"/>
        <v>6</v>
      </c>
    </row>
    <row r="623" spans="1:25">
      <c r="A623">
        <v>19838013</v>
      </c>
      <c r="B623" t="s">
        <v>89</v>
      </c>
      <c r="C623" t="s">
        <v>49</v>
      </c>
      <c r="D623" t="s">
        <v>34</v>
      </c>
      <c r="E623" t="s">
        <v>86</v>
      </c>
      <c r="F623" t="s">
        <v>87</v>
      </c>
      <c r="G623">
        <v>44561</v>
      </c>
      <c r="H623" t="s">
        <v>37</v>
      </c>
      <c r="I623">
        <v>2</v>
      </c>
      <c r="J623">
        <v>299521</v>
      </c>
      <c r="K623">
        <v>70</v>
      </c>
      <c r="L623">
        <v>118056</v>
      </c>
      <c r="M623">
        <v>34004</v>
      </c>
      <c r="N623">
        <v>17305</v>
      </c>
      <c r="O623" t="s">
        <v>27</v>
      </c>
      <c r="P623">
        <v>0</v>
      </c>
      <c r="Q623" t="s">
        <v>43</v>
      </c>
      <c r="R623">
        <v>1549634000</v>
      </c>
      <c r="S623" t="s">
        <v>39</v>
      </c>
      <c r="T623" t="s">
        <v>72</v>
      </c>
      <c r="U623" t="s">
        <v>27</v>
      </c>
      <c r="W623">
        <f t="shared" si="28"/>
        <v>38</v>
      </c>
      <c r="X623">
        <f t="shared" si="30"/>
        <v>775397</v>
      </c>
      <c r="Y623">
        <f t="shared" si="29"/>
        <v>6</v>
      </c>
    </row>
    <row r="624" spans="1:25">
      <c r="A624">
        <v>19838014</v>
      </c>
      <c r="B624" t="s">
        <v>48</v>
      </c>
      <c r="C624" t="s">
        <v>49</v>
      </c>
      <c r="D624" t="s">
        <v>34</v>
      </c>
      <c r="E624" t="s">
        <v>50</v>
      </c>
      <c r="F624" t="s">
        <v>51</v>
      </c>
      <c r="G624">
        <v>29453</v>
      </c>
      <c r="H624" t="s">
        <v>37</v>
      </c>
      <c r="I624">
        <v>2</v>
      </c>
      <c r="J624">
        <v>299521</v>
      </c>
      <c r="K624">
        <v>70</v>
      </c>
      <c r="L624">
        <v>118056</v>
      </c>
      <c r="M624">
        <v>34004</v>
      </c>
      <c r="N624">
        <v>17305</v>
      </c>
      <c r="O624" t="s">
        <v>27</v>
      </c>
      <c r="P624">
        <v>0</v>
      </c>
      <c r="Q624" t="s">
        <v>43</v>
      </c>
      <c r="R624">
        <v>1549634009</v>
      </c>
      <c r="S624" t="s">
        <v>39</v>
      </c>
      <c r="T624" t="s">
        <v>72</v>
      </c>
      <c r="U624" t="s">
        <v>27</v>
      </c>
      <c r="W624">
        <f t="shared" si="28"/>
        <v>38</v>
      </c>
      <c r="X624">
        <f t="shared" si="30"/>
        <v>775406</v>
      </c>
      <c r="Y624">
        <f t="shared" si="29"/>
        <v>6</v>
      </c>
    </row>
    <row r="625" spans="1:25">
      <c r="A625">
        <v>19838015</v>
      </c>
      <c r="B625" t="s">
        <v>48</v>
      </c>
      <c r="C625" t="s">
        <v>49</v>
      </c>
      <c r="D625" t="s">
        <v>34</v>
      </c>
      <c r="E625" t="s">
        <v>50</v>
      </c>
      <c r="F625" t="s">
        <v>51</v>
      </c>
      <c r="G625">
        <v>29453</v>
      </c>
      <c r="H625" t="s">
        <v>37</v>
      </c>
      <c r="I625">
        <v>2</v>
      </c>
      <c r="J625">
        <v>299521</v>
      </c>
      <c r="K625">
        <v>70</v>
      </c>
      <c r="L625">
        <v>118056</v>
      </c>
      <c r="M625">
        <v>34004</v>
      </c>
      <c r="N625">
        <v>17305</v>
      </c>
      <c r="O625" t="s">
        <v>27</v>
      </c>
      <c r="P625">
        <v>0</v>
      </c>
      <c r="Q625" t="s">
        <v>43</v>
      </c>
      <c r="R625">
        <v>1549634013</v>
      </c>
      <c r="S625" t="s">
        <v>39</v>
      </c>
      <c r="T625" t="s">
        <v>72</v>
      </c>
      <c r="U625" t="s">
        <v>27</v>
      </c>
      <c r="W625">
        <f t="shared" si="28"/>
        <v>38</v>
      </c>
      <c r="X625">
        <f t="shared" si="30"/>
        <v>775410</v>
      </c>
      <c r="Y625">
        <f t="shared" si="29"/>
        <v>6</v>
      </c>
    </row>
    <row r="626" spans="1:25">
      <c r="A626">
        <v>19838016</v>
      </c>
      <c r="B626" t="s">
        <v>89</v>
      </c>
      <c r="C626" t="s">
        <v>49</v>
      </c>
      <c r="D626" t="s">
        <v>34</v>
      </c>
      <c r="E626" t="s">
        <v>86</v>
      </c>
      <c r="F626" t="s">
        <v>87</v>
      </c>
      <c r="G626">
        <v>44560</v>
      </c>
      <c r="H626" t="s">
        <v>37</v>
      </c>
      <c r="I626">
        <v>2</v>
      </c>
      <c r="J626">
        <v>299521</v>
      </c>
      <c r="K626">
        <v>70</v>
      </c>
      <c r="L626">
        <v>118056</v>
      </c>
      <c r="M626">
        <v>34004</v>
      </c>
      <c r="N626">
        <v>17305</v>
      </c>
      <c r="O626" t="s">
        <v>27</v>
      </c>
      <c r="P626">
        <v>0</v>
      </c>
      <c r="Q626" t="s">
        <v>43</v>
      </c>
      <c r="R626">
        <v>1549634015</v>
      </c>
      <c r="S626" t="s">
        <v>39</v>
      </c>
      <c r="T626" t="s">
        <v>72</v>
      </c>
      <c r="U626" t="s">
        <v>27</v>
      </c>
      <c r="W626">
        <f t="shared" si="28"/>
        <v>38</v>
      </c>
      <c r="X626">
        <f t="shared" si="30"/>
        <v>775412</v>
      </c>
      <c r="Y626">
        <f t="shared" si="29"/>
        <v>6</v>
      </c>
    </row>
    <row r="627" spans="1:25">
      <c r="A627">
        <v>19838020</v>
      </c>
      <c r="B627" t="s">
        <v>80</v>
      </c>
      <c r="C627" t="s">
        <v>49</v>
      </c>
      <c r="D627" t="s">
        <v>81</v>
      </c>
      <c r="E627" t="s">
        <v>82</v>
      </c>
      <c r="F627" t="s">
        <v>83</v>
      </c>
      <c r="G627">
        <v>129403</v>
      </c>
      <c r="H627" t="s">
        <v>26</v>
      </c>
      <c r="I627">
        <v>2</v>
      </c>
      <c r="J627">
        <v>299521</v>
      </c>
      <c r="K627">
        <v>70</v>
      </c>
      <c r="L627">
        <v>118056</v>
      </c>
      <c r="M627">
        <v>34004</v>
      </c>
      <c r="N627">
        <v>17305</v>
      </c>
      <c r="O627" t="s">
        <v>27</v>
      </c>
      <c r="P627">
        <v>0</v>
      </c>
      <c r="Q627" t="s">
        <v>335</v>
      </c>
      <c r="R627">
        <v>1549634023</v>
      </c>
      <c r="S627" t="s">
        <v>39</v>
      </c>
      <c r="T627" t="s">
        <v>72</v>
      </c>
      <c r="U627" t="s">
        <v>27</v>
      </c>
      <c r="W627">
        <f t="shared" si="28"/>
        <v>38</v>
      </c>
      <c r="X627">
        <f t="shared" si="30"/>
        <v>775420</v>
      </c>
      <c r="Y627">
        <f t="shared" si="29"/>
        <v>6</v>
      </c>
    </row>
    <row r="628" spans="1:25">
      <c r="A628">
        <v>19838021</v>
      </c>
      <c r="B628" t="s">
        <v>91</v>
      </c>
      <c r="C628" t="s">
        <v>49</v>
      </c>
      <c r="D628" t="s">
        <v>23</v>
      </c>
      <c r="E628" t="s">
        <v>92</v>
      </c>
      <c r="F628" t="s">
        <v>83</v>
      </c>
      <c r="G628">
        <v>129403</v>
      </c>
      <c r="H628" t="s">
        <v>26</v>
      </c>
      <c r="I628">
        <v>2</v>
      </c>
      <c r="J628">
        <v>299521</v>
      </c>
      <c r="K628">
        <v>70</v>
      </c>
      <c r="L628">
        <v>118056</v>
      </c>
      <c r="M628">
        <v>34004</v>
      </c>
      <c r="N628">
        <v>17305</v>
      </c>
      <c r="O628" t="s">
        <v>27</v>
      </c>
      <c r="P628">
        <v>0</v>
      </c>
      <c r="Q628" t="s">
        <v>336</v>
      </c>
      <c r="R628">
        <v>1549634023</v>
      </c>
      <c r="S628" t="s">
        <v>39</v>
      </c>
      <c r="T628" t="s">
        <v>72</v>
      </c>
      <c r="U628" t="s">
        <v>27</v>
      </c>
      <c r="W628">
        <f t="shared" si="28"/>
        <v>38</v>
      </c>
      <c r="X628">
        <f t="shared" si="30"/>
        <v>775420</v>
      </c>
      <c r="Y628">
        <f t="shared" si="29"/>
        <v>6</v>
      </c>
    </row>
    <row r="629" spans="1:25">
      <c r="A629">
        <v>19838022</v>
      </c>
      <c r="B629" t="s">
        <v>89</v>
      </c>
      <c r="C629" t="s">
        <v>49</v>
      </c>
      <c r="D629" t="s">
        <v>34</v>
      </c>
      <c r="E629" t="s">
        <v>86</v>
      </c>
      <c r="F629" t="s">
        <v>87</v>
      </c>
      <c r="G629">
        <v>44560</v>
      </c>
      <c r="H629" t="s">
        <v>37</v>
      </c>
      <c r="I629">
        <v>2</v>
      </c>
      <c r="J629">
        <v>299521</v>
      </c>
      <c r="K629">
        <v>70</v>
      </c>
      <c r="L629">
        <v>118056</v>
      </c>
      <c r="M629">
        <v>34004</v>
      </c>
      <c r="N629">
        <v>17305</v>
      </c>
      <c r="O629" t="s">
        <v>27</v>
      </c>
      <c r="P629">
        <v>0</v>
      </c>
      <c r="Q629" t="s">
        <v>43</v>
      </c>
      <c r="R629">
        <v>1549634023</v>
      </c>
      <c r="S629" t="s">
        <v>39</v>
      </c>
      <c r="T629" t="s">
        <v>72</v>
      </c>
      <c r="U629" t="s">
        <v>27</v>
      </c>
      <c r="W629">
        <f t="shared" si="28"/>
        <v>38</v>
      </c>
      <c r="X629">
        <f t="shared" si="30"/>
        <v>775420</v>
      </c>
      <c r="Y629">
        <f t="shared" si="29"/>
        <v>6</v>
      </c>
    </row>
    <row r="630" spans="1:25">
      <c r="A630">
        <v>19838027</v>
      </c>
      <c r="B630" t="s">
        <v>41</v>
      </c>
      <c r="C630" t="s">
        <v>22</v>
      </c>
      <c r="D630" t="s">
        <v>34</v>
      </c>
      <c r="E630" t="s">
        <v>42</v>
      </c>
      <c r="F630" t="s">
        <v>27</v>
      </c>
      <c r="G630" t="s">
        <v>27</v>
      </c>
      <c r="H630" t="s">
        <v>37</v>
      </c>
      <c r="I630">
        <v>2</v>
      </c>
      <c r="J630">
        <v>298430</v>
      </c>
      <c r="K630">
        <v>50</v>
      </c>
      <c r="L630">
        <v>17305</v>
      </c>
      <c r="M630">
        <v>34004</v>
      </c>
      <c r="N630">
        <v>17305</v>
      </c>
      <c r="O630" t="s">
        <v>27</v>
      </c>
      <c r="P630">
        <v>0</v>
      </c>
      <c r="Q630" t="s">
        <v>43</v>
      </c>
      <c r="R630">
        <v>1549634074</v>
      </c>
      <c r="S630" t="s">
        <v>39</v>
      </c>
      <c r="T630" t="s">
        <v>72</v>
      </c>
      <c r="U630" t="s">
        <v>27</v>
      </c>
      <c r="W630">
        <f t="shared" si="28"/>
        <v>38</v>
      </c>
      <c r="X630">
        <f t="shared" si="30"/>
        <v>775471</v>
      </c>
      <c r="Y630">
        <f t="shared" si="29"/>
        <v>6</v>
      </c>
    </row>
    <row r="631" spans="1:25">
      <c r="A631">
        <v>19838028</v>
      </c>
      <c r="B631" t="s">
        <v>41</v>
      </c>
      <c r="C631" t="s">
        <v>22</v>
      </c>
      <c r="D631" t="s">
        <v>34</v>
      </c>
      <c r="E631" t="s">
        <v>42</v>
      </c>
      <c r="F631" t="s">
        <v>27</v>
      </c>
      <c r="G631" t="s">
        <v>27</v>
      </c>
      <c r="H631" t="s">
        <v>37</v>
      </c>
      <c r="I631">
        <v>2</v>
      </c>
      <c r="J631">
        <v>298430</v>
      </c>
      <c r="K631">
        <v>50</v>
      </c>
      <c r="L631">
        <v>17305</v>
      </c>
      <c r="M631">
        <v>34004</v>
      </c>
      <c r="N631">
        <v>17305</v>
      </c>
      <c r="O631" t="s">
        <v>27</v>
      </c>
      <c r="P631">
        <v>0</v>
      </c>
      <c r="Q631" t="s">
        <v>43</v>
      </c>
      <c r="R631">
        <v>1549634077</v>
      </c>
      <c r="S631" t="s">
        <v>39</v>
      </c>
      <c r="T631" t="s">
        <v>72</v>
      </c>
      <c r="U631" t="s">
        <v>27</v>
      </c>
      <c r="W631">
        <f t="shared" si="28"/>
        <v>38</v>
      </c>
      <c r="X631">
        <f t="shared" si="30"/>
        <v>775474</v>
      </c>
      <c r="Y631">
        <f t="shared" si="29"/>
        <v>6</v>
      </c>
    </row>
    <row r="632" spans="1:25">
      <c r="A632">
        <v>19838169</v>
      </c>
      <c r="B632" t="s">
        <v>41</v>
      </c>
      <c r="C632" t="s">
        <v>22</v>
      </c>
      <c r="D632" t="s">
        <v>34</v>
      </c>
      <c r="E632" t="s">
        <v>42</v>
      </c>
      <c r="F632" t="s">
        <v>27</v>
      </c>
      <c r="G632" t="s">
        <v>27</v>
      </c>
      <c r="H632" t="s">
        <v>37</v>
      </c>
      <c r="I632">
        <v>2</v>
      </c>
      <c r="J632">
        <v>298430</v>
      </c>
      <c r="K632">
        <v>50</v>
      </c>
      <c r="L632">
        <v>17305</v>
      </c>
      <c r="M632">
        <v>34004</v>
      </c>
      <c r="N632">
        <v>17305</v>
      </c>
      <c r="O632" t="s">
        <v>27</v>
      </c>
      <c r="P632">
        <v>0</v>
      </c>
      <c r="Q632" t="s">
        <v>43</v>
      </c>
      <c r="R632">
        <v>1549634524</v>
      </c>
      <c r="S632" t="s">
        <v>39</v>
      </c>
      <c r="T632" t="s">
        <v>72</v>
      </c>
      <c r="U632" t="s">
        <v>27</v>
      </c>
      <c r="W632">
        <f t="shared" si="28"/>
        <v>38</v>
      </c>
      <c r="X632">
        <f t="shared" si="30"/>
        <v>775921</v>
      </c>
      <c r="Y632">
        <f t="shared" si="29"/>
        <v>6</v>
      </c>
    </row>
    <row r="633" spans="1:25">
      <c r="A633">
        <v>19838177</v>
      </c>
      <c r="B633" t="s">
        <v>52</v>
      </c>
      <c r="C633" t="s">
        <v>22</v>
      </c>
      <c r="D633" t="s">
        <v>53</v>
      </c>
      <c r="E633" t="s">
        <v>54</v>
      </c>
      <c r="F633" t="s">
        <v>55</v>
      </c>
      <c r="G633">
        <v>276099</v>
      </c>
      <c r="H633" t="s">
        <v>56</v>
      </c>
      <c r="I633">
        <v>1</v>
      </c>
      <c r="J633">
        <v>298430</v>
      </c>
      <c r="K633">
        <v>50</v>
      </c>
      <c r="L633">
        <v>17305</v>
      </c>
      <c r="M633">
        <v>34004</v>
      </c>
      <c r="N633">
        <v>17305</v>
      </c>
      <c r="O633" t="s">
        <v>27</v>
      </c>
      <c r="P633">
        <v>0</v>
      </c>
      <c r="Q633" t="s">
        <v>57</v>
      </c>
      <c r="R633">
        <v>1549634557</v>
      </c>
      <c r="S633" t="s">
        <v>39</v>
      </c>
      <c r="T633" t="s">
        <v>72</v>
      </c>
      <c r="U633" t="s">
        <v>27</v>
      </c>
      <c r="W633">
        <f t="shared" si="28"/>
        <v>38</v>
      </c>
      <c r="X633">
        <f t="shared" si="30"/>
        <v>775954</v>
      </c>
      <c r="Y633">
        <f t="shared" si="29"/>
        <v>6</v>
      </c>
    </row>
    <row r="634" spans="1:25">
      <c r="A634">
        <v>19838178</v>
      </c>
      <c r="B634" t="s">
        <v>41</v>
      </c>
      <c r="C634" t="s">
        <v>22</v>
      </c>
      <c r="D634" t="s">
        <v>34</v>
      </c>
      <c r="E634" t="s">
        <v>42</v>
      </c>
      <c r="F634" t="s">
        <v>27</v>
      </c>
      <c r="G634" t="s">
        <v>27</v>
      </c>
      <c r="H634" t="s">
        <v>37</v>
      </c>
      <c r="I634">
        <v>2</v>
      </c>
      <c r="J634">
        <v>298430</v>
      </c>
      <c r="K634">
        <v>50</v>
      </c>
      <c r="L634">
        <v>17305</v>
      </c>
      <c r="M634">
        <v>34004</v>
      </c>
      <c r="N634">
        <v>17305</v>
      </c>
      <c r="O634" t="s">
        <v>27</v>
      </c>
      <c r="P634">
        <v>0</v>
      </c>
      <c r="Q634" t="s">
        <v>43</v>
      </c>
      <c r="R634">
        <v>1549634558</v>
      </c>
      <c r="S634" t="s">
        <v>39</v>
      </c>
      <c r="T634" t="s">
        <v>72</v>
      </c>
      <c r="U634" t="s">
        <v>27</v>
      </c>
      <c r="W634">
        <f t="shared" si="28"/>
        <v>38</v>
      </c>
      <c r="X634">
        <f t="shared" si="30"/>
        <v>775955</v>
      </c>
      <c r="Y634">
        <f t="shared" si="29"/>
        <v>6</v>
      </c>
    </row>
    <row r="635" spans="1:25">
      <c r="A635">
        <v>19838769</v>
      </c>
      <c r="B635" t="s">
        <v>41</v>
      </c>
      <c r="C635" t="s">
        <v>22</v>
      </c>
      <c r="D635" t="s">
        <v>34</v>
      </c>
      <c r="E635" t="s">
        <v>42</v>
      </c>
      <c r="F635" t="s">
        <v>27</v>
      </c>
      <c r="G635" t="s">
        <v>27</v>
      </c>
      <c r="H635" t="s">
        <v>37</v>
      </c>
      <c r="I635">
        <v>2</v>
      </c>
      <c r="J635">
        <v>298430</v>
      </c>
      <c r="K635">
        <v>50</v>
      </c>
      <c r="L635">
        <v>17305</v>
      </c>
      <c r="M635">
        <v>34004</v>
      </c>
      <c r="N635">
        <v>17305</v>
      </c>
      <c r="O635" t="s">
        <v>27</v>
      </c>
      <c r="P635">
        <v>0</v>
      </c>
      <c r="Q635" t="s">
        <v>43</v>
      </c>
      <c r="R635">
        <v>1549639000</v>
      </c>
      <c r="S635" t="s">
        <v>39</v>
      </c>
      <c r="T635" t="s">
        <v>337</v>
      </c>
      <c r="U635" t="s">
        <v>27</v>
      </c>
      <c r="W635">
        <f t="shared" si="28"/>
        <v>39</v>
      </c>
      <c r="X635">
        <f t="shared" si="30"/>
        <v>780397</v>
      </c>
      <c r="Y635">
        <f t="shared" si="29"/>
        <v>6</v>
      </c>
    </row>
    <row r="636" spans="1:25">
      <c r="A636">
        <v>19838770</v>
      </c>
      <c r="B636" t="s">
        <v>45</v>
      </c>
      <c r="C636" t="s">
        <v>22</v>
      </c>
      <c r="D636" t="s">
        <v>34</v>
      </c>
      <c r="E636" t="s">
        <v>46</v>
      </c>
      <c r="F636" t="s">
        <v>42</v>
      </c>
      <c r="G636">
        <v>17305</v>
      </c>
      <c r="H636" t="s">
        <v>37</v>
      </c>
      <c r="I636">
        <v>0</v>
      </c>
      <c r="J636">
        <v>298430</v>
      </c>
      <c r="K636">
        <v>50</v>
      </c>
      <c r="L636">
        <v>17305</v>
      </c>
      <c r="M636">
        <v>34004</v>
      </c>
      <c r="N636">
        <v>17305</v>
      </c>
      <c r="O636" t="s">
        <v>27</v>
      </c>
      <c r="P636">
        <v>0</v>
      </c>
      <c r="Q636" t="s">
        <v>47</v>
      </c>
      <c r="R636">
        <v>1549639014</v>
      </c>
      <c r="S636" t="s">
        <v>39</v>
      </c>
      <c r="T636" t="s">
        <v>337</v>
      </c>
      <c r="U636" t="s">
        <v>27</v>
      </c>
      <c r="W636">
        <f t="shared" si="28"/>
        <v>39</v>
      </c>
      <c r="X636">
        <f t="shared" si="30"/>
        <v>780411</v>
      </c>
      <c r="Y636">
        <f t="shared" si="29"/>
        <v>6</v>
      </c>
    </row>
    <row r="637" spans="1:25">
      <c r="A637">
        <v>19838780</v>
      </c>
      <c r="B637" t="s">
        <v>41</v>
      </c>
      <c r="C637" t="s">
        <v>22</v>
      </c>
      <c r="D637" t="s">
        <v>34</v>
      </c>
      <c r="E637" t="s">
        <v>42</v>
      </c>
      <c r="F637" t="s">
        <v>27</v>
      </c>
      <c r="G637" t="s">
        <v>27</v>
      </c>
      <c r="H637" t="s">
        <v>37</v>
      </c>
      <c r="I637">
        <v>2</v>
      </c>
      <c r="J637">
        <v>298430</v>
      </c>
      <c r="K637">
        <v>50</v>
      </c>
      <c r="L637">
        <v>17305</v>
      </c>
      <c r="M637">
        <v>34004</v>
      </c>
      <c r="N637">
        <v>17305</v>
      </c>
      <c r="O637" t="s">
        <v>27</v>
      </c>
      <c r="P637">
        <v>0</v>
      </c>
      <c r="Q637" t="s">
        <v>43</v>
      </c>
      <c r="R637">
        <v>1549639076</v>
      </c>
      <c r="S637" t="s">
        <v>39</v>
      </c>
      <c r="T637" t="s">
        <v>337</v>
      </c>
      <c r="U637" t="s">
        <v>27</v>
      </c>
      <c r="W637">
        <f t="shared" si="28"/>
        <v>39</v>
      </c>
      <c r="X637">
        <f t="shared" si="30"/>
        <v>780473</v>
      </c>
      <c r="Y637">
        <f t="shared" si="29"/>
        <v>6</v>
      </c>
    </row>
    <row r="638" spans="1:25">
      <c r="A638">
        <v>19838781</v>
      </c>
      <c r="B638" t="s">
        <v>41</v>
      </c>
      <c r="C638" t="s">
        <v>22</v>
      </c>
      <c r="D638" t="s">
        <v>34</v>
      </c>
      <c r="E638" t="s">
        <v>42</v>
      </c>
      <c r="F638" t="s">
        <v>27</v>
      </c>
      <c r="G638" t="s">
        <v>27</v>
      </c>
      <c r="H638" t="s">
        <v>37</v>
      </c>
      <c r="I638">
        <v>2</v>
      </c>
      <c r="J638">
        <v>298430</v>
      </c>
      <c r="K638">
        <v>50</v>
      </c>
      <c r="L638">
        <v>17305</v>
      </c>
      <c r="M638">
        <v>34004</v>
      </c>
      <c r="N638">
        <v>17305</v>
      </c>
      <c r="O638" t="s">
        <v>27</v>
      </c>
      <c r="P638">
        <v>0</v>
      </c>
      <c r="Q638" t="s">
        <v>43</v>
      </c>
      <c r="R638">
        <v>1549639087</v>
      </c>
      <c r="S638" t="s">
        <v>39</v>
      </c>
      <c r="T638" t="s">
        <v>337</v>
      </c>
      <c r="U638" t="s">
        <v>27</v>
      </c>
      <c r="W638">
        <f t="shared" si="28"/>
        <v>39</v>
      </c>
      <c r="X638">
        <f t="shared" si="30"/>
        <v>780484</v>
      </c>
      <c r="Y638">
        <f t="shared" si="29"/>
        <v>6</v>
      </c>
    </row>
    <row r="639" spans="1:25">
      <c r="A639">
        <v>19838818</v>
      </c>
      <c r="B639" t="s">
        <v>41</v>
      </c>
      <c r="C639" t="s">
        <v>22</v>
      </c>
      <c r="D639" t="s">
        <v>34</v>
      </c>
      <c r="E639" t="s">
        <v>42</v>
      </c>
      <c r="F639" t="s">
        <v>27</v>
      </c>
      <c r="G639" t="s">
        <v>27</v>
      </c>
      <c r="H639" t="s">
        <v>37</v>
      </c>
      <c r="I639">
        <v>2</v>
      </c>
      <c r="J639">
        <v>298430</v>
      </c>
      <c r="K639">
        <v>50</v>
      </c>
      <c r="L639">
        <v>17305</v>
      </c>
      <c r="M639">
        <v>34004</v>
      </c>
      <c r="N639">
        <v>17305</v>
      </c>
      <c r="O639" t="s">
        <v>27</v>
      </c>
      <c r="P639">
        <v>0</v>
      </c>
      <c r="Q639" t="s">
        <v>43</v>
      </c>
      <c r="R639">
        <v>1549639379</v>
      </c>
      <c r="S639" t="s">
        <v>39</v>
      </c>
      <c r="T639" t="s">
        <v>337</v>
      </c>
      <c r="U639" t="s">
        <v>27</v>
      </c>
      <c r="W639">
        <f t="shared" si="28"/>
        <v>39</v>
      </c>
      <c r="X639">
        <f t="shared" si="30"/>
        <v>780776</v>
      </c>
      <c r="Y639">
        <f t="shared" si="29"/>
        <v>6</v>
      </c>
    </row>
    <row r="640" spans="1:25">
      <c r="A640">
        <v>19838821</v>
      </c>
      <c r="B640" t="s">
        <v>52</v>
      </c>
      <c r="C640" t="s">
        <v>22</v>
      </c>
      <c r="D640" t="s">
        <v>53</v>
      </c>
      <c r="E640" t="s">
        <v>54</v>
      </c>
      <c r="F640" t="s">
        <v>55</v>
      </c>
      <c r="G640">
        <v>276099</v>
      </c>
      <c r="H640" t="s">
        <v>56</v>
      </c>
      <c r="I640">
        <v>1</v>
      </c>
      <c r="J640">
        <v>298430</v>
      </c>
      <c r="K640">
        <v>50</v>
      </c>
      <c r="L640">
        <v>17305</v>
      </c>
      <c r="M640">
        <v>34004</v>
      </c>
      <c r="N640">
        <v>17305</v>
      </c>
      <c r="O640" t="s">
        <v>27</v>
      </c>
      <c r="P640">
        <v>0</v>
      </c>
      <c r="Q640" t="s">
        <v>57</v>
      </c>
      <c r="R640">
        <v>1549639398</v>
      </c>
      <c r="S640" t="s">
        <v>39</v>
      </c>
      <c r="T640" t="s">
        <v>337</v>
      </c>
      <c r="U640" t="s">
        <v>27</v>
      </c>
      <c r="W640">
        <f t="shared" si="28"/>
        <v>39</v>
      </c>
      <c r="X640">
        <f t="shared" si="30"/>
        <v>780795</v>
      </c>
      <c r="Y640">
        <f t="shared" si="29"/>
        <v>6</v>
      </c>
    </row>
    <row r="641" spans="1:25">
      <c r="A641">
        <v>19838822</v>
      </c>
      <c r="B641" t="s">
        <v>41</v>
      </c>
      <c r="C641" t="s">
        <v>22</v>
      </c>
      <c r="D641" t="s">
        <v>34</v>
      </c>
      <c r="E641" t="s">
        <v>42</v>
      </c>
      <c r="F641" t="s">
        <v>27</v>
      </c>
      <c r="G641" t="s">
        <v>27</v>
      </c>
      <c r="H641" t="s">
        <v>37</v>
      </c>
      <c r="I641">
        <v>2</v>
      </c>
      <c r="J641">
        <v>298430</v>
      </c>
      <c r="K641">
        <v>50</v>
      </c>
      <c r="L641">
        <v>17305</v>
      </c>
      <c r="M641">
        <v>34004</v>
      </c>
      <c r="N641">
        <v>17305</v>
      </c>
      <c r="O641" t="s">
        <v>27</v>
      </c>
      <c r="P641">
        <v>0</v>
      </c>
      <c r="Q641" t="s">
        <v>43</v>
      </c>
      <c r="R641">
        <v>1549639398</v>
      </c>
      <c r="S641" t="s">
        <v>39</v>
      </c>
      <c r="T641" t="s">
        <v>337</v>
      </c>
      <c r="U641" t="s">
        <v>27</v>
      </c>
      <c r="W641">
        <f t="shared" si="28"/>
        <v>39</v>
      </c>
      <c r="X641">
        <f t="shared" si="30"/>
        <v>780795</v>
      </c>
      <c r="Y641">
        <f t="shared" si="29"/>
        <v>6</v>
      </c>
    </row>
    <row r="642" spans="1:25">
      <c r="A642">
        <v>19838826</v>
      </c>
      <c r="B642" t="s">
        <v>41</v>
      </c>
      <c r="C642" t="s">
        <v>22</v>
      </c>
      <c r="D642" t="s">
        <v>34</v>
      </c>
      <c r="E642" t="s">
        <v>42</v>
      </c>
      <c r="F642" t="s">
        <v>27</v>
      </c>
      <c r="G642" t="s">
        <v>27</v>
      </c>
      <c r="H642" t="s">
        <v>37</v>
      </c>
      <c r="I642">
        <v>2</v>
      </c>
      <c r="J642">
        <v>298430</v>
      </c>
      <c r="K642">
        <v>50</v>
      </c>
      <c r="L642">
        <v>17305</v>
      </c>
      <c r="M642">
        <v>34004</v>
      </c>
      <c r="N642">
        <v>17305</v>
      </c>
      <c r="O642" t="s">
        <v>27</v>
      </c>
      <c r="P642">
        <v>0</v>
      </c>
      <c r="Q642" t="s">
        <v>43</v>
      </c>
      <c r="R642">
        <v>1549639414</v>
      </c>
      <c r="S642" t="s">
        <v>39</v>
      </c>
      <c r="T642" t="s">
        <v>337</v>
      </c>
      <c r="U642" t="s">
        <v>27</v>
      </c>
      <c r="W642">
        <f t="shared" si="28"/>
        <v>39</v>
      </c>
      <c r="X642">
        <f t="shared" si="30"/>
        <v>780811</v>
      </c>
      <c r="Y642">
        <f t="shared" si="29"/>
        <v>6</v>
      </c>
    </row>
    <row r="643" spans="1:25">
      <c r="A643">
        <v>19838883</v>
      </c>
      <c r="B643" t="s">
        <v>41</v>
      </c>
      <c r="C643" t="s">
        <v>22</v>
      </c>
      <c r="D643" t="s">
        <v>34</v>
      </c>
      <c r="E643" t="s">
        <v>42</v>
      </c>
      <c r="F643" t="s">
        <v>27</v>
      </c>
      <c r="G643" t="s">
        <v>27</v>
      </c>
      <c r="H643" t="s">
        <v>37</v>
      </c>
      <c r="I643">
        <v>2</v>
      </c>
      <c r="J643">
        <v>298430</v>
      </c>
      <c r="K643">
        <v>50</v>
      </c>
      <c r="L643">
        <v>17305</v>
      </c>
      <c r="M643">
        <v>34004</v>
      </c>
      <c r="N643">
        <v>17305</v>
      </c>
      <c r="O643" t="s">
        <v>27</v>
      </c>
      <c r="P643">
        <v>0</v>
      </c>
      <c r="Q643" t="s">
        <v>43</v>
      </c>
      <c r="R643">
        <v>1549639586</v>
      </c>
      <c r="S643" t="s">
        <v>39</v>
      </c>
      <c r="T643" t="s">
        <v>337</v>
      </c>
      <c r="U643" t="s">
        <v>27</v>
      </c>
      <c r="W643">
        <f t="shared" ref="W643:W706" si="31">INT(X643/$X$2275*64+30)</f>
        <v>39</v>
      </c>
      <c r="X643">
        <f t="shared" si="30"/>
        <v>780983</v>
      </c>
      <c r="Y643">
        <f t="shared" ref="Y643:Y706" si="32">INT(W643/7)+1</f>
        <v>6</v>
      </c>
    </row>
    <row r="644" spans="1:25">
      <c r="A644">
        <v>19838892</v>
      </c>
      <c r="B644" t="s">
        <v>48</v>
      </c>
      <c r="C644" t="s">
        <v>49</v>
      </c>
      <c r="D644" t="s">
        <v>34</v>
      </c>
      <c r="E644" t="s">
        <v>50</v>
      </c>
      <c r="F644" t="s">
        <v>51</v>
      </c>
      <c r="G644">
        <v>29448</v>
      </c>
      <c r="H644" t="s">
        <v>37</v>
      </c>
      <c r="I644">
        <v>2</v>
      </c>
      <c r="J644">
        <v>299482</v>
      </c>
      <c r="K644">
        <v>70</v>
      </c>
      <c r="L644">
        <v>118025</v>
      </c>
      <c r="M644">
        <v>34004</v>
      </c>
      <c r="N644">
        <v>17305</v>
      </c>
      <c r="O644" t="s">
        <v>27</v>
      </c>
      <c r="P644">
        <v>0</v>
      </c>
      <c r="Q644" t="s">
        <v>43</v>
      </c>
      <c r="R644">
        <v>1549639680</v>
      </c>
      <c r="S644" t="s">
        <v>39</v>
      </c>
      <c r="T644" t="s">
        <v>337</v>
      </c>
      <c r="U644" t="s">
        <v>27</v>
      </c>
      <c r="W644">
        <f t="shared" si="31"/>
        <v>39</v>
      </c>
      <c r="X644">
        <f t="shared" ref="X644:X707" si="33">R644-$R$2</f>
        <v>781077</v>
      </c>
      <c r="Y644">
        <f t="shared" si="32"/>
        <v>6</v>
      </c>
    </row>
    <row r="645" spans="1:25">
      <c r="A645">
        <v>19838895</v>
      </c>
      <c r="B645" t="s">
        <v>41</v>
      </c>
      <c r="C645" t="s">
        <v>22</v>
      </c>
      <c r="D645" t="s">
        <v>34</v>
      </c>
      <c r="E645" t="s">
        <v>42</v>
      </c>
      <c r="F645" t="s">
        <v>27</v>
      </c>
      <c r="G645" t="s">
        <v>27</v>
      </c>
      <c r="H645" t="s">
        <v>37</v>
      </c>
      <c r="I645">
        <v>2</v>
      </c>
      <c r="J645">
        <v>298430</v>
      </c>
      <c r="K645">
        <v>50</v>
      </c>
      <c r="L645">
        <v>17305</v>
      </c>
      <c r="M645">
        <v>34004</v>
      </c>
      <c r="N645">
        <v>17305</v>
      </c>
      <c r="O645" t="s">
        <v>27</v>
      </c>
      <c r="P645">
        <v>0</v>
      </c>
      <c r="Q645" t="s">
        <v>43</v>
      </c>
      <c r="R645">
        <v>1549639714</v>
      </c>
      <c r="S645" t="s">
        <v>39</v>
      </c>
      <c r="T645" t="s">
        <v>337</v>
      </c>
      <c r="U645" t="s">
        <v>27</v>
      </c>
      <c r="W645">
        <f t="shared" si="31"/>
        <v>39</v>
      </c>
      <c r="X645">
        <f t="shared" si="33"/>
        <v>781111</v>
      </c>
      <c r="Y645">
        <f t="shared" si="32"/>
        <v>6</v>
      </c>
    </row>
    <row r="646" spans="1:25">
      <c r="A646">
        <v>19839058</v>
      </c>
      <c r="B646" t="s">
        <v>41</v>
      </c>
      <c r="C646" t="s">
        <v>22</v>
      </c>
      <c r="D646" t="s">
        <v>34</v>
      </c>
      <c r="E646" t="s">
        <v>42</v>
      </c>
      <c r="F646" t="s">
        <v>27</v>
      </c>
      <c r="G646" t="s">
        <v>27</v>
      </c>
      <c r="H646" t="s">
        <v>37</v>
      </c>
      <c r="I646">
        <v>2</v>
      </c>
      <c r="J646">
        <v>298430</v>
      </c>
      <c r="K646">
        <v>50</v>
      </c>
      <c r="L646">
        <v>17305</v>
      </c>
      <c r="M646">
        <v>34004</v>
      </c>
      <c r="N646">
        <v>17305</v>
      </c>
      <c r="O646" t="s">
        <v>27</v>
      </c>
      <c r="P646">
        <v>0</v>
      </c>
      <c r="Q646" t="s">
        <v>43</v>
      </c>
      <c r="R646">
        <v>1549640264</v>
      </c>
      <c r="S646" t="s">
        <v>39</v>
      </c>
      <c r="T646" t="s">
        <v>337</v>
      </c>
      <c r="U646" t="s">
        <v>27</v>
      </c>
      <c r="W646">
        <f t="shared" si="31"/>
        <v>39</v>
      </c>
      <c r="X646">
        <f t="shared" si="33"/>
        <v>781661</v>
      </c>
      <c r="Y646">
        <f t="shared" si="32"/>
        <v>6</v>
      </c>
    </row>
    <row r="647" spans="1:25">
      <c r="A647">
        <v>19847654</v>
      </c>
      <c r="B647" t="s">
        <v>41</v>
      </c>
      <c r="C647" t="s">
        <v>22</v>
      </c>
      <c r="D647" t="s">
        <v>34</v>
      </c>
      <c r="E647" t="s">
        <v>42</v>
      </c>
      <c r="F647" t="s">
        <v>27</v>
      </c>
      <c r="G647" t="s">
        <v>27</v>
      </c>
      <c r="H647" t="s">
        <v>37</v>
      </c>
      <c r="I647">
        <v>2</v>
      </c>
      <c r="J647">
        <v>298430</v>
      </c>
      <c r="K647">
        <v>50</v>
      </c>
      <c r="L647">
        <v>17305</v>
      </c>
      <c r="M647">
        <v>34004</v>
      </c>
      <c r="N647">
        <v>17305</v>
      </c>
      <c r="O647" t="s">
        <v>27</v>
      </c>
      <c r="P647">
        <v>0</v>
      </c>
      <c r="Q647" t="s">
        <v>43</v>
      </c>
      <c r="R647">
        <v>1549714698</v>
      </c>
      <c r="S647" t="s">
        <v>39</v>
      </c>
      <c r="T647" t="s">
        <v>337</v>
      </c>
      <c r="U647" t="s">
        <v>27</v>
      </c>
      <c r="W647">
        <f t="shared" si="31"/>
        <v>39</v>
      </c>
      <c r="X647">
        <f t="shared" si="33"/>
        <v>856095</v>
      </c>
      <c r="Y647">
        <f t="shared" si="32"/>
        <v>6</v>
      </c>
    </row>
    <row r="648" spans="1:25">
      <c r="A648">
        <v>19847664</v>
      </c>
      <c r="B648" t="s">
        <v>45</v>
      </c>
      <c r="C648" t="s">
        <v>22</v>
      </c>
      <c r="D648" t="s">
        <v>34</v>
      </c>
      <c r="E648" t="s">
        <v>46</v>
      </c>
      <c r="F648" t="s">
        <v>42</v>
      </c>
      <c r="G648">
        <v>17305</v>
      </c>
      <c r="H648" t="s">
        <v>37</v>
      </c>
      <c r="I648">
        <v>0</v>
      </c>
      <c r="J648">
        <v>298430</v>
      </c>
      <c r="K648">
        <v>50</v>
      </c>
      <c r="L648">
        <v>17305</v>
      </c>
      <c r="M648">
        <v>34004</v>
      </c>
      <c r="N648">
        <v>17305</v>
      </c>
      <c r="O648" t="s">
        <v>27</v>
      </c>
      <c r="P648">
        <v>0</v>
      </c>
      <c r="Q648" t="s">
        <v>47</v>
      </c>
      <c r="R648">
        <v>1549714706</v>
      </c>
      <c r="S648" t="s">
        <v>39</v>
      </c>
      <c r="T648" t="s">
        <v>337</v>
      </c>
      <c r="U648" t="s">
        <v>27</v>
      </c>
      <c r="W648">
        <f t="shared" si="31"/>
        <v>39</v>
      </c>
      <c r="X648">
        <f t="shared" si="33"/>
        <v>856103</v>
      </c>
      <c r="Y648">
        <f t="shared" si="32"/>
        <v>6</v>
      </c>
    </row>
    <row r="649" spans="1:25">
      <c r="A649">
        <v>19859242</v>
      </c>
      <c r="B649" t="s">
        <v>41</v>
      </c>
      <c r="C649" t="s">
        <v>22</v>
      </c>
      <c r="D649" t="s">
        <v>34</v>
      </c>
      <c r="E649" t="s">
        <v>42</v>
      </c>
      <c r="F649" t="s">
        <v>27</v>
      </c>
      <c r="G649" t="s">
        <v>27</v>
      </c>
      <c r="H649" t="s">
        <v>37</v>
      </c>
      <c r="I649">
        <v>2</v>
      </c>
      <c r="J649">
        <v>298430</v>
      </c>
      <c r="K649">
        <v>50</v>
      </c>
      <c r="L649">
        <v>17305</v>
      </c>
      <c r="M649">
        <v>34004</v>
      </c>
      <c r="N649">
        <v>17305</v>
      </c>
      <c r="O649" t="s">
        <v>27</v>
      </c>
      <c r="P649">
        <v>0</v>
      </c>
      <c r="Q649" t="s">
        <v>43</v>
      </c>
      <c r="R649">
        <v>1549790865</v>
      </c>
      <c r="S649" t="s">
        <v>39</v>
      </c>
      <c r="T649" t="s">
        <v>338</v>
      </c>
      <c r="U649" t="s">
        <v>27</v>
      </c>
      <c r="W649">
        <f t="shared" si="31"/>
        <v>40</v>
      </c>
      <c r="X649">
        <f t="shared" si="33"/>
        <v>932262</v>
      </c>
      <c r="Y649">
        <f t="shared" si="32"/>
        <v>6</v>
      </c>
    </row>
    <row r="650" spans="1:25">
      <c r="A650">
        <v>19861238</v>
      </c>
      <c r="B650" t="s">
        <v>45</v>
      </c>
      <c r="C650" t="s">
        <v>22</v>
      </c>
      <c r="D650" t="s">
        <v>34</v>
      </c>
      <c r="E650" t="s">
        <v>46</v>
      </c>
      <c r="F650" t="s">
        <v>42</v>
      </c>
      <c r="G650">
        <v>17305</v>
      </c>
      <c r="H650" t="s">
        <v>37</v>
      </c>
      <c r="I650">
        <v>0</v>
      </c>
      <c r="J650">
        <v>298430</v>
      </c>
      <c r="K650">
        <v>50</v>
      </c>
      <c r="L650">
        <v>17305</v>
      </c>
      <c r="M650">
        <v>34004</v>
      </c>
      <c r="N650">
        <v>17305</v>
      </c>
      <c r="O650" t="s">
        <v>27</v>
      </c>
      <c r="P650">
        <v>0</v>
      </c>
      <c r="Q650" t="s">
        <v>47</v>
      </c>
      <c r="R650">
        <v>1549804365</v>
      </c>
      <c r="S650" t="s">
        <v>39</v>
      </c>
      <c r="T650" t="s">
        <v>338</v>
      </c>
      <c r="U650" t="s">
        <v>27</v>
      </c>
      <c r="W650">
        <f t="shared" si="31"/>
        <v>40</v>
      </c>
      <c r="X650">
        <f t="shared" si="33"/>
        <v>945762</v>
      </c>
      <c r="Y650">
        <f t="shared" si="32"/>
        <v>6</v>
      </c>
    </row>
    <row r="651" spans="1:25">
      <c r="A651">
        <v>19861315</v>
      </c>
      <c r="B651" t="s">
        <v>41</v>
      </c>
      <c r="C651" t="s">
        <v>22</v>
      </c>
      <c r="D651" t="s">
        <v>34</v>
      </c>
      <c r="E651" t="s">
        <v>42</v>
      </c>
      <c r="F651" t="s">
        <v>27</v>
      </c>
      <c r="G651" t="s">
        <v>27</v>
      </c>
      <c r="H651" t="s">
        <v>37</v>
      </c>
      <c r="I651">
        <v>2</v>
      </c>
      <c r="J651">
        <v>298430</v>
      </c>
      <c r="K651">
        <v>50</v>
      </c>
      <c r="L651">
        <v>17305</v>
      </c>
      <c r="M651">
        <v>34004</v>
      </c>
      <c r="N651">
        <v>17305</v>
      </c>
      <c r="O651" t="s">
        <v>27</v>
      </c>
      <c r="P651">
        <v>0</v>
      </c>
      <c r="Q651" t="s">
        <v>43</v>
      </c>
      <c r="R651">
        <v>1549804577</v>
      </c>
      <c r="S651" t="s">
        <v>39</v>
      </c>
      <c r="T651" t="s">
        <v>338</v>
      </c>
      <c r="U651" t="s">
        <v>27</v>
      </c>
      <c r="W651">
        <f t="shared" si="31"/>
        <v>40</v>
      </c>
      <c r="X651">
        <f t="shared" si="33"/>
        <v>945974</v>
      </c>
      <c r="Y651">
        <f t="shared" si="32"/>
        <v>6</v>
      </c>
    </row>
    <row r="652" spans="1:25">
      <c r="A652">
        <v>19861316</v>
      </c>
      <c r="B652" t="s">
        <v>45</v>
      </c>
      <c r="C652" t="s">
        <v>22</v>
      </c>
      <c r="D652" t="s">
        <v>34</v>
      </c>
      <c r="E652" t="s">
        <v>46</v>
      </c>
      <c r="F652" t="s">
        <v>42</v>
      </c>
      <c r="G652">
        <v>17305</v>
      </c>
      <c r="H652" t="s">
        <v>37</v>
      </c>
      <c r="I652">
        <v>0</v>
      </c>
      <c r="J652">
        <v>298430</v>
      </c>
      <c r="K652">
        <v>50</v>
      </c>
      <c r="L652">
        <v>17305</v>
      </c>
      <c r="M652">
        <v>34004</v>
      </c>
      <c r="N652">
        <v>17305</v>
      </c>
      <c r="O652" t="s">
        <v>27</v>
      </c>
      <c r="P652">
        <v>0</v>
      </c>
      <c r="Q652" t="s">
        <v>47</v>
      </c>
      <c r="R652">
        <v>1549804582</v>
      </c>
      <c r="S652" t="s">
        <v>39</v>
      </c>
      <c r="T652" t="s">
        <v>338</v>
      </c>
      <c r="U652" t="s">
        <v>27</v>
      </c>
      <c r="W652">
        <f t="shared" si="31"/>
        <v>40</v>
      </c>
      <c r="X652">
        <f t="shared" si="33"/>
        <v>945979</v>
      </c>
      <c r="Y652">
        <f t="shared" si="32"/>
        <v>6</v>
      </c>
    </row>
    <row r="653" spans="1:25">
      <c r="A653">
        <v>19861523</v>
      </c>
      <c r="B653" t="s">
        <v>33</v>
      </c>
      <c r="C653" t="s">
        <v>22</v>
      </c>
      <c r="D653" t="s">
        <v>34</v>
      </c>
      <c r="E653" t="s">
        <v>35</v>
      </c>
      <c r="F653" t="s">
        <v>36</v>
      </c>
      <c r="G653">
        <v>34286</v>
      </c>
      <c r="H653" t="s">
        <v>37</v>
      </c>
      <c r="I653">
        <v>0</v>
      </c>
      <c r="J653">
        <v>298430</v>
      </c>
      <c r="K653">
        <v>50</v>
      </c>
      <c r="L653">
        <v>17305</v>
      </c>
      <c r="M653">
        <v>34004</v>
      </c>
      <c r="N653">
        <v>17305</v>
      </c>
      <c r="O653">
        <v>34286</v>
      </c>
      <c r="P653">
        <v>0</v>
      </c>
      <c r="Q653" t="s">
        <v>38</v>
      </c>
      <c r="R653">
        <v>1549805781</v>
      </c>
      <c r="S653" t="s">
        <v>39</v>
      </c>
      <c r="T653" t="s">
        <v>338</v>
      </c>
      <c r="U653" t="s">
        <v>27</v>
      </c>
      <c r="W653">
        <f t="shared" si="31"/>
        <v>40</v>
      </c>
      <c r="X653">
        <f t="shared" si="33"/>
        <v>947178</v>
      </c>
      <c r="Y653">
        <f t="shared" si="32"/>
        <v>6</v>
      </c>
    </row>
    <row r="654" spans="1:25">
      <c r="A654">
        <v>19861588</v>
      </c>
      <c r="B654" t="s">
        <v>41</v>
      </c>
      <c r="C654" t="s">
        <v>22</v>
      </c>
      <c r="D654" t="s">
        <v>34</v>
      </c>
      <c r="E654" t="s">
        <v>42</v>
      </c>
      <c r="F654" t="s">
        <v>27</v>
      </c>
      <c r="G654" t="s">
        <v>27</v>
      </c>
      <c r="H654" t="s">
        <v>37</v>
      </c>
      <c r="I654">
        <v>2</v>
      </c>
      <c r="J654">
        <v>298430</v>
      </c>
      <c r="K654">
        <v>50</v>
      </c>
      <c r="L654">
        <v>17305</v>
      </c>
      <c r="M654">
        <v>34004</v>
      </c>
      <c r="N654">
        <v>17305</v>
      </c>
      <c r="O654" t="s">
        <v>27</v>
      </c>
      <c r="P654">
        <v>0</v>
      </c>
      <c r="Q654" t="s">
        <v>43</v>
      </c>
      <c r="R654">
        <v>1549806144</v>
      </c>
      <c r="S654" t="s">
        <v>39</v>
      </c>
      <c r="T654" t="s">
        <v>338</v>
      </c>
      <c r="U654" t="s">
        <v>27</v>
      </c>
      <c r="W654">
        <f t="shared" si="31"/>
        <v>40</v>
      </c>
      <c r="X654">
        <f t="shared" si="33"/>
        <v>947541</v>
      </c>
      <c r="Y654">
        <f t="shared" si="32"/>
        <v>6</v>
      </c>
    </row>
    <row r="655" spans="1:25">
      <c r="A655">
        <v>19861675</v>
      </c>
      <c r="B655" t="s">
        <v>48</v>
      </c>
      <c r="C655" t="s">
        <v>49</v>
      </c>
      <c r="D655" t="s">
        <v>34</v>
      </c>
      <c r="E655" t="s">
        <v>50</v>
      </c>
      <c r="F655" t="s">
        <v>51</v>
      </c>
      <c r="G655">
        <v>29407</v>
      </c>
      <c r="H655" t="s">
        <v>37</v>
      </c>
      <c r="I655">
        <v>2</v>
      </c>
      <c r="J655">
        <v>298431</v>
      </c>
      <c r="K655">
        <v>70</v>
      </c>
      <c r="L655">
        <v>117452</v>
      </c>
      <c r="M655">
        <v>34004</v>
      </c>
      <c r="N655">
        <v>17305</v>
      </c>
      <c r="O655" t="s">
        <v>27</v>
      </c>
      <c r="P655">
        <v>0</v>
      </c>
      <c r="Q655" t="s">
        <v>43</v>
      </c>
      <c r="R655">
        <v>1549806751</v>
      </c>
      <c r="S655" t="s">
        <v>39</v>
      </c>
      <c r="T655" t="s">
        <v>338</v>
      </c>
      <c r="U655" t="s">
        <v>27</v>
      </c>
      <c r="W655">
        <f t="shared" si="31"/>
        <v>40</v>
      </c>
      <c r="X655">
        <f t="shared" si="33"/>
        <v>948148</v>
      </c>
      <c r="Y655">
        <f t="shared" si="32"/>
        <v>6</v>
      </c>
    </row>
    <row r="656" spans="1:25">
      <c r="A656">
        <v>19861676</v>
      </c>
      <c r="B656" t="s">
        <v>89</v>
      </c>
      <c r="C656" t="s">
        <v>49</v>
      </c>
      <c r="D656" t="s">
        <v>34</v>
      </c>
      <c r="E656" t="s">
        <v>86</v>
      </c>
      <c r="F656" t="s">
        <v>87</v>
      </c>
      <c r="G656">
        <v>44466</v>
      </c>
      <c r="H656" t="s">
        <v>37</v>
      </c>
      <c r="I656">
        <v>2</v>
      </c>
      <c r="J656">
        <v>298431</v>
      </c>
      <c r="K656">
        <v>70</v>
      </c>
      <c r="L656">
        <v>117452</v>
      </c>
      <c r="M656">
        <v>34004</v>
      </c>
      <c r="N656">
        <v>17305</v>
      </c>
      <c r="O656" t="s">
        <v>27</v>
      </c>
      <c r="P656">
        <v>0</v>
      </c>
      <c r="Q656" t="s">
        <v>43</v>
      </c>
      <c r="R656">
        <v>1549806754</v>
      </c>
      <c r="S656" t="s">
        <v>39</v>
      </c>
      <c r="T656" t="s">
        <v>338</v>
      </c>
      <c r="U656" t="s">
        <v>27</v>
      </c>
      <c r="W656">
        <f t="shared" si="31"/>
        <v>40</v>
      </c>
      <c r="X656">
        <f t="shared" si="33"/>
        <v>948151</v>
      </c>
      <c r="Y656">
        <f t="shared" si="32"/>
        <v>6</v>
      </c>
    </row>
    <row r="657" spans="1:25">
      <c r="A657">
        <v>19861701</v>
      </c>
      <c r="B657" t="s">
        <v>48</v>
      </c>
      <c r="C657" t="s">
        <v>49</v>
      </c>
      <c r="D657" t="s">
        <v>34</v>
      </c>
      <c r="E657" t="s">
        <v>50</v>
      </c>
      <c r="F657" t="s">
        <v>51</v>
      </c>
      <c r="G657">
        <v>29448</v>
      </c>
      <c r="H657" t="s">
        <v>37</v>
      </c>
      <c r="I657">
        <v>2</v>
      </c>
      <c r="J657">
        <v>299482</v>
      </c>
      <c r="K657">
        <v>70</v>
      </c>
      <c r="L657">
        <v>118025</v>
      </c>
      <c r="M657">
        <v>34004</v>
      </c>
      <c r="N657">
        <v>17305</v>
      </c>
      <c r="O657" t="s">
        <v>27</v>
      </c>
      <c r="P657">
        <v>0</v>
      </c>
      <c r="Q657" t="s">
        <v>43</v>
      </c>
      <c r="R657">
        <v>1549807065</v>
      </c>
      <c r="S657" t="s">
        <v>39</v>
      </c>
      <c r="T657" t="s">
        <v>338</v>
      </c>
      <c r="U657" t="s">
        <v>27</v>
      </c>
      <c r="W657">
        <f t="shared" si="31"/>
        <v>40</v>
      </c>
      <c r="X657">
        <f t="shared" si="33"/>
        <v>948462</v>
      </c>
      <c r="Y657">
        <f t="shared" si="32"/>
        <v>6</v>
      </c>
    </row>
    <row r="658" spans="1:25">
      <c r="A658">
        <v>19861702</v>
      </c>
      <c r="B658" t="s">
        <v>89</v>
      </c>
      <c r="C658" t="s">
        <v>49</v>
      </c>
      <c r="D658" t="s">
        <v>34</v>
      </c>
      <c r="E658" t="s">
        <v>86</v>
      </c>
      <c r="F658" t="s">
        <v>87</v>
      </c>
      <c r="G658">
        <v>44464</v>
      </c>
      <c r="H658" t="s">
        <v>37</v>
      </c>
      <c r="I658">
        <v>2</v>
      </c>
      <c r="J658">
        <v>299482</v>
      </c>
      <c r="K658">
        <v>70</v>
      </c>
      <c r="L658">
        <v>118025</v>
      </c>
      <c r="M658">
        <v>34004</v>
      </c>
      <c r="N658">
        <v>17305</v>
      </c>
      <c r="O658" t="s">
        <v>27</v>
      </c>
      <c r="P658">
        <v>0</v>
      </c>
      <c r="Q658" t="s">
        <v>43</v>
      </c>
      <c r="R658">
        <v>1549807072</v>
      </c>
      <c r="S658" t="s">
        <v>39</v>
      </c>
      <c r="T658" t="s">
        <v>338</v>
      </c>
      <c r="U658" t="s">
        <v>27</v>
      </c>
      <c r="W658">
        <f t="shared" si="31"/>
        <v>40</v>
      </c>
      <c r="X658">
        <f t="shared" si="33"/>
        <v>948469</v>
      </c>
      <c r="Y658">
        <f t="shared" si="32"/>
        <v>6</v>
      </c>
    </row>
    <row r="659" spans="1:25">
      <c r="A659">
        <v>19861704</v>
      </c>
      <c r="B659" t="s">
        <v>48</v>
      </c>
      <c r="C659" t="s">
        <v>49</v>
      </c>
      <c r="D659" t="s">
        <v>34</v>
      </c>
      <c r="E659" t="s">
        <v>50</v>
      </c>
      <c r="F659" t="s">
        <v>51</v>
      </c>
      <c r="G659">
        <v>29450</v>
      </c>
      <c r="H659" t="s">
        <v>37</v>
      </c>
      <c r="I659">
        <v>2</v>
      </c>
      <c r="J659">
        <v>299502</v>
      </c>
      <c r="K659">
        <v>70</v>
      </c>
      <c r="L659">
        <v>118037</v>
      </c>
      <c r="M659">
        <v>34004</v>
      </c>
      <c r="N659">
        <v>17305</v>
      </c>
      <c r="O659" t="s">
        <v>27</v>
      </c>
      <c r="P659">
        <v>0</v>
      </c>
      <c r="Q659" t="s">
        <v>43</v>
      </c>
      <c r="R659">
        <v>1549807149</v>
      </c>
      <c r="S659" t="s">
        <v>39</v>
      </c>
      <c r="T659" t="s">
        <v>338</v>
      </c>
      <c r="U659" t="s">
        <v>27</v>
      </c>
      <c r="W659">
        <f t="shared" si="31"/>
        <v>40</v>
      </c>
      <c r="X659">
        <f t="shared" si="33"/>
        <v>948546</v>
      </c>
      <c r="Y659">
        <f t="shared" si="32"/>
        <v>6</v>
      </c>
    </row>
    <row r="660" spans="1:25">
      <c r="A660">
        <v>19861705</v>
      </c>
      <c r="B660" t="s">
        <v>89</v>
      </c>
      <c r="C660" t="s">
        <v>49</v>
      </c>
      <c r="D660" t="s">
        <v>34</v>
      </c>
      <c r="E660" t="s">
        <v>86</v>
      </c>
      <c r="F660" t="s">
        <v>87</v>
      </c>
      <c r="G660">
        <v>44471</v>
      </c>
      <c r="H660" t="s">
        <v>37</v>
      </c>
      <c r="I660">
        <v>2</v>
      </c>
      <c r="J660">
        <v>299502</v>
      </c>
      <c r="K660">
        <v>70</v>
      </c>
      <c r="L660">
        <v>118037</v>
      </c>
      <c r="M660">
        <v>34004</v>
      </c>
      <c r="N660">
        <v>17305</v>
      </c>
      <c r="O660" t="s">
        <v>27</v>
      </c>
      <c r="P660">
        <v>0</v>
      </c>
      <c r="Q660" t="s">
        <v>43</v>
      </c>
      <c r="R660">
        <v>1549807151</v>
      </c>
      <c r="S660" t="s">
        <v>39</v>
      </c>
      <c r="T660" t="s">
        <v>338</v>
      </c>
      <c r="U660" t="s">
        <v>27</v>
      </c>
      <c r="W660">
        <f t="shared" si="31"/>
        <v>40</v>
      </c>
      <c r="X660">
        <f t="shared" si="33"/>
        <v>948548</v>
      </c>
      <c r="Y660">
        <f t="shared" si="32"/>
        <v>6</v>
      </c>
    </row>
    <row r="661" spans="1:25">
      <c r="A661">
        <v>19861960</v>
      </c>
      <c r="B661" t="s">
        <v>48</v>
      </c>
      <c r="C661" t="s">
        <v>49</v>
      </c>
      <c r="D661" t="s">
        <v>34</v>
      </c>
      <c r="E661" t="s">
        <v>50</v>
      </c>
      <c r="F661" t="s">
        <v>51</v>
      </c>
      <c r="G661">
        <v>29448</v>
      </c>
      <c r="H661" t="s">
        <v>37</v>
      </c>
      <c r="I661">
        <v>2</v>
      </c>
      <c r="J661">
        <v>299482</v>
      </c>
      <c r="K661">
        <v>70</v>
      </c>
      <c r="L661">
        <v>118025</v>
      </c>
      <c r="M661">
        <v>34004</v>
      </c>
      <c r="N661">
        <v>17305</v>
      </c>
      <c r="O661" t="s">
        <v>27</v>
      </c>
      <c r="P661">
        <v>0</v>
      </c>
      <c r="Q661" t="s">
        <v>43</v>
      </c>
      <c r="R661">
        <v>1549808616</v>
      </c>
      <c r="S661" t="s">
        <v>39</v>
      </c>
      <c r="T661" t="s">
        <v>338</v>
      </c>
      <c r="U661" t="s">
        <v>27</v>
      </c>
      <c r="W661">
        <f t="shared" si="31"/>
        <v>40</v>
      </c>
      <c r="X661">
        <f t="shared" si="33"/>
        <v>950013</v>
      </c>
      <c r="Y661">
        <f t="shared" si="32"/>
        <v>6</v>
      </c>
    </row>
    <row r="662" spans="1:25">
      <c r="A662">
        <v>19862686</v>
      </c>
      <c r="B662" t="s">
        <v>41</v>
      </c>
      <c r="C662" t="s">
        <v>22</v>
      </c>
      <c r="D662" t="s">
        <v>34</v>
      </c>
      <c r="E662" t="s">
        <v>42</v>
      </c>
      <c r="F662" t="s">
        <v>27</v>
      </c>
      <c r="G662" t="s">
        <v>27</v>
      </c>
      <c r="H662" t="s">
        <v>37</v>
      </c>
      <c r="I662">
        <v>2</v>
      </c>
      <c r="J662">
        <v>298430</v>
      </c>
      <c r="K662">
        <v>50</v>
      </c>
      <c r="L662">
        <v>17305</v>
      </c>
      <c r="M662">
        <v>34004</v>
      </c>
      <c r="N662">
        <v>17305</v>
      </c>
      <c r="O662" t="s">
        <v>27</v>
      </c>
      <c r="P662">
        <v>0</v>
      </c>
      <c r="Q662" t="s">
        <v>43</v>
      </c>
      <c r="R662">
        <v>1549813795</v>
      </c>
      <c r="S662" t="s">
        <v>39</v>
      </c>
      <c r="T662" t="s">
        <v>339</v>
      </c>
      <c r="U662" t="s">
        <v>27</v>
      </c>
      <c r="W662">
        <f t="shared" si="31"/>
        <v>41</v>
      </c>
      <c r="X662">
        <f t="shared" si="33"/>
        <v>955192</v>
      </c>
      <c r="Y662">
        <f t="shared" si="32"/>
        <v>6</v>
      </c>
    </row>
    <row r="663" spans="1:25">
      <c r="A663">
        <v>19862688</v>
      </c>
      <c r="B663" t="s">
        <v>45</v>
      </c>
      <c r="C663" t="s">
        <v>22</v>
      </c>
      <c r="D663" t="s">
        <v>34</v>
      </c>
      <c r="E663" t="s">
        <v>46</v>
      </c>
      <c r="F663" t="s">
        <v>42</v>
      </c>
      <c r="G663">
        <v>17305</v>
      </c>
      <c r="H663" t="s">
        <v>37</v>
      </c>
      <c r="I663">
        <v>0</v>
      </c>
      <c r="J663">
        <v>298430</v>
      </c>
      <c r="K663">
        <v>50</v>
      </c>
      <c r="L663">
        <v>17305</v>
      </c>
      <c r="M663">
        <v>34004</v>
      </c>
      <c r="N663">
        <v>17305</v>
      </c>
      <c r="O663" t="s">
        <v>27</v>
      </c>
      <c r="P663">
        <v>0</v>
      </c>
      <c r="Q663" t="s">
        <v>47</v>
      </c>
      <c r="R663">
        <v>1549813804</v>
      </c>
      <c r="S663" t="s">
        <v>39</v>
      </c>
      <c r="T663" t="s">
        <v>339</v>
      </c>
      <c r="U663" t="s">
        <v>27</v>
      </c>
      <c r="W663">
        <f t="shared" si="31"/>
        <v>41</v>
      </c>
      <c r="X663">
        <f t="shared" si="33"/>
        <v>955201</v>
      </c>
      <c r="Y663">
        <f t="shared" si="32"/>
        <v>6</v>
      </c>
    </row>
    <row r="664" spans="1:25">
      <c r="A664">
        <v>19869656</v>
      </c>
      <c r="B664" t="s">
        <v>41</v>
      </c>
      <c r="C664" t="s">
        <v>22</v>
      </c>
      <c r="D664" t="s">
        <v>34</v>
      </c>
      <c r="E664" t="s">
        <v>42</v>
      </c>
      <c r="F664" t="s">
        <v>27</v>
      </c>
      <c r="G664" t="s">
        <v>27</v>
      </c>
      <c r="H664" t="s">
        <v>37</v>
      </c>
      <c r="I664">
        <v>2</v>
      </c>
      <c r="J664">
        <v>298430</v>
      </c>
      <c r="K664">
        <v>50</v>
      </c>
      <c r="L664">
        <v>17305</v>
      </c>
      <c r="M664">
        <v>10935</v>
      </c>
      <c r="N664">
        <v>17305</v>
      </c>
      <c r="O664" t="s">
        <v>27</v>
      </c>
      <c r="P664">
        <v>0</v>
      </c>
      <c r="Q664" t="s">
        <v>43</v>
      </c>
      <c r="R664">
        <v>1549868190</v>
      </c>
      <c r="S664" t="s">
        <v>39</v>
      </c>
      <c r="T664" t="s">
        <v>40</v>
      </c>
      <c r="U664" t="s">
        <v>27</v>
      </c>
      <c r="W664">
        <f t="shared" si="31"/>
        <v>41</v>
      </c>
      <c r="X664">
        <f t="shared" si="33"/>
        <v>1009587</v>
      </c>
      <c r="Y664">
        <f t="shared" si="32"/>
        <v>6</v>
      </c>
    </row>
    <row r="665" spans="1:25">
      <c r="A665">
        <v>19869660</v>
      </c>
      <c r="B665" t="s">
        <v>48</v>
      </c>
      <c r="C665" t="s">
        <v>49</v>
      </c>
      <c r="D665" t="s">
        <v>34</v>
      </c>
      <c r="E665" t="s">
        <v>50</v>
      </c>
      <c r="F665" t="s">
        <v>51</v>
      </c>
      <c r="G665">
        <v>29407</v>
      </c>
      <c r="H665" t="s">
        <v>37</v>
      </c>
      <c r="I665">
        <v>2</v>
      </c>
      <c r="J665">
        <v>298431</v>
      </c>
      <c r="K665">
        <v>70</v>
      </c>
      <c r="L665">
        <v>117452</v>
      </c>
      <c r="M665">
        <v>10935</v>
      </c>
      <c r="N665">
        <v>17305</v>
      </c>
      <c r="O665" t="s">
        <v>27</v>
      </c>
      <c r="P665">
        <v>0</v>
      </c>
      <c r="Q665" t="s">
        <v>43</v>
      </c>
      <c r="R665">
        <v>1549868204</v>
      </c>
      <c r="S665" t="s">
        <v>39</v>
      </c>
      <c r="T665" t="s">
        <v>40</v>
      </c>
      <c r="U665" t="s">
        <v>27</v>
      </c>
      <c r="W665">
        <f t="shared" si="31"/>
        <v>41</v>
      </c>
      <c r="X665">
        <f t="shared" si="33"/>
        <v>1009601</v>
      </c>
      <c r="Y665">
        <f t="shared" si="32"/>
        <v>6</v>
      </c>
    </row>
    <row r="666" spans="1:25">
      <c r="A666">
        <v>19869661</v>
      </c>
      <c r="B666" t="s">
        <v>45</v>
      </c>
      <c r="C666" t="s">
        <v>22</v>
      </c>
      <c r="D666" t="s">
        <v>34</v>
      </c>
      <c r="E666" t="s">
        <v>46</v>
      </c>
      <c r="F666" t="s">
        <v>42</v>
      </c>
      <c r="G666">
        <v>17305</v>
      </c>
      <c r="H666" t="s">
        <v>37</v>
      </c>
      <c r="I666">
        <v>0</v>
      </c>
      <c r="J666">
        <v>298430</v>
      </c>
      <c r="K666">
        <v>50</v>
      </c>
      <c r="L666">
        <v>17305</v>
      </c>
      <c r="M666">
        <v>10935</v>
      </c>
      <c r="N666">
        <v>17305</v>
      </c>
      <c r="O666" t="s">
        <v>27</v>
      </c>
      <c r="P666">
        <v>0</v>
      </c>
      <c r="Q666" t="s">
        <v>47</v>
      </c>
      <c r="R666">
        <v>1549868209</v>
      </c>
      <c r="S666" t="s">
        <v>39</v>
      </c>
      <c r="T666" t="s">
        <v>40</v>
      </c>
      <c r="U666" t="s">
        <v>27</v>
      </c>
      <c r="W666">
        <f t="shared" si="31"/>
        <v>41</v>
      </c>
      <c r="X666">
        <f t="shared" si="33"/>
        <v>1009606</v>
      </c>
      <c r="Y666">
        <f t="shared" si="32"/>
        <v>6</v>
      </c>
    </row>
    <row r="667" spans="1:25">
      <c r="A667">
        <v>19869664</v>
      </c>
      <c r="B667" t="s">
        <v>41</v>
      </c>
      <c r="C667" t="s">
        <v>22</v>
      </c>
      <c r="D667" t="s">
        <v>34</v>
      </c>
      <c r="E667" t="s">
        <v>42</v>
      </c>
      <c r="F667" t="s">
        <v>27</v>
      </c>
      <c r="G667" t="s">
        <v>27</v>
      </c>
      <c r="H667" t="s">
        <v>37</v>
      </c>
      <c r="I667">
        <v>2</v>
      </c>
      <c r="J667">
        <v>298430</v>
      </c>
      <c r="K667">
        <v>50</v>
      </c>
      <c r="L667">
        <v>17305</v>
      </c>
      <c r="M667">
        <v>10935</v>
      </c>
      <c r="N667">
        <v>17305</v>
      </c>
      <c r="O667" t="s">
        <v>27</v>
      </c>
      <c r="P667">
        <v>0</v>
      </c>
      <c r="Q667" t="s">
        <v>43</v>
      </c>
      <c r="R667">
        <v>1549868228</v>
      </c>
      <c r="S667" t="s">
        <v>39</v>
      </c>
      <c r="T667" t="s">
        <v>40</v>
      </c>
      <c r="U667" t="s">
        <v>27</v>
      </c>
      <c r="W667">
        <f t="shared" si="31"/>
        <v>41</v>
      </c>
      <c r="X667">
        <f t="shared" si="33"/>
        <v>1009625</v>
      </c>
      <c r="Y667">
        <f t="shared" si="32"/>
        <v>6</v>
      </c>
    </row>
    <row r="668" spans="1:25">
      <c r="A668">
        <v>19871035</v>
      </c>
      <c r="B668" t="s">
        <v>41</v>
      </c>
      <c r="C668" t="s">
        <v>22</v>
      </c>
      <c r="D668" t="s">
        <v>34</v>
      </c>
      <c r="E668" t="s">
        <v>42</v>
      </c>
      <c r="F668" t="s">
        <v>27</v>
      </c>
      <c r="G668" t="s">
        <v>27</v>
      </c>
      <c r="H668" t="s">
        <v>37</v>
      </c>
      <c r="I668">
        <v>2</v>
      </c>
      <c r="J668">
        <v>298430</v>
      </c>
      <c r="K668">
        <v>50</v>
      </c>
      <c r="L668">
        <v>17305</v>
      </c>
      <c r="M668">
        <v>34004</v>
      </c>
      <c r="N668">
        <v>17305</v>
      </c>
      <c r="O668" t="s">
        <v>27</v>
      </c>
      <c r="P668">
        <v>0</v>
      </c>
      <c r="Q668" t="s">
        <v>43</v>
      </c>
      <c r="R668">
        <v>1549874056</v>
      </c>
      <c r="S668" t="s">
        <v>39</v>
      </c>
      <c r="T668" t="s">
        <v>339</v>
      </c>
      <c r="U668" t="s">
        <v>27</v>
      </c>
      <c r="W668">
        <f t="shared" si="31"/>
        <v>41</v>
      </c>
      <c r="X668">
        <f t="shared" si="33"/>
        <v>1015453</v>
      </c>
      <c r="Y668">
        <f t="shared" si="32"/>
        <v>6</v>
      </c>
    </row>
    <row r="669" spans="1:25">
      <c r="A669">
        <v>19871036</v>
      </c>
      <c r="B669" t="s">
        <v>45</v>
      </c>
      <c r="C669" t="s">
        <v>22</v>
      </c>
      <c r="D669" t="s">
        <v>34</v>
      </c>
      <c r="E669" t="s">
        <v>46</v>
      </c>
      <c r="F669" t="s">
        <v>42</v>
      </c>
      <c r="G669">
        <v>17305</v>
      </c>
      <c r="H669" t="s">
        <v>37</v>
      </c>
      <c r="I669">
        <v>0</v>
      </c>
      <c r="J669">
        <v>298430</v>
      </c>
      <c r="K669">
        <v>50</v>
      </c>
      <c r="L669">
        <v>17305</v>
      </c>
      <c r="M669">
        <v>34004</v>
      </c>
      <c r="N669">
        <v>17305</v>
      </c>
      <c r="O669" t="s">
        <v>27</v>
      </c>
      <c r="P669">
        <v>0</v>
      </c>
      <c r="Q669" t="s">
        <v>47</v>
      </c>
      <c r="R669">
        <v>1549874061</v>
      </c>
      <c r="S669" t="s">
        <v>39</v>
      </c>
      <c r="T669" t="s">
        <v>339</v>
      </c>
      <c r="U669" t="s">
        <v>27</v>
      </c>
      <c r="W669">
        <f t="shared" si="31"/>
        <v>41</v>
      </c>
      <c r="X669">
        <f t="shared" si="33"/>
        <v>1015458</v>
      </c>
      <c r="Y669">
        <f t="shared" si="32"/>
        <v>6</v>
      </c>
    </row>
    <row r="670" spans="1:25">
      <c r="A670">
        <v>19871037</v>
      </c>
      <c r="B670" t="s">
        <v>33</v>
      </c>
      <c r="C670" t="s">
        <v>22</v>
      </c>
      <c r="D670" t="s">
        <v>34</v>
      </c>
      <c r="E670" t="s">
        <v>35</v>
      </c>
      <c r="F670" t="s">
        <v>36</v>
      </c>
      <c r="G670">
        <v>34286</v>
      </c>
      <c r="H670" t="s">
        <v>37</v>
      </c>
      <c r="I670">
        <v>0</v>
      </c>
      <c r="J670">
        <v>298430</v>
      </c>
      <c r="K670">
        <v>50</v>
      </c>
      <c r="L670">
        <v>17305</v>
      </c>
      <c r="M670">
        <v>34004</v>
      </c>
      <c r="N670">
        <v>17305</v>
      </c>
      <c r="O670">
        <v>34286</v>
      </c>
      <c r="P670">
        <v>0</v>
      </c>
      <c r="Q670" t="s">
        <v>38</v>
      </c>
      <c r="R670">
        <v>1549874076</v>
      </c>
      <c r="S670" t="s">
        <v>39</v>
      </c>
      <c r="T670" t="s">
        <v>339</v>
      </c>
      <c r="U670" t="s">
        <v>27</v>
      </c>
      <c r="W670">
        <f t="shared" si="31"/>
        <v>41</v>
      </c>
      <c r="X670">
        <f t="shared" si="33"/>
        <v>1015473</v>
      </c>
      <c r="Y670">
        <f t="shared" si="32"/>
        <v>6</v>
      </c>
    </row>
    <row r="671" spans="1:25">
      <c r="A671">
        <v>19871581</v>
      </c>
      <c r="B671" t="s">
        <v>41</v>
      </c>
      <c r="C671" t="s">
        <v>22</v>
      </c>
      <c r="D671" t="s">
        <v>34</v>
      </c>
      <c r="E671" t="s">
        <v>42</v>
      </c>
      <c r="F671" t="s">
        <v>27</v>
      </c>
      <c r="G671" t="s">
        <v>27</v>
      </c>
      <c r="H671" t="s">
        <v>37</v>
      </c>
      <c r="I671">
        <v>2</v>
      </c>
      <c r="J671">
        <v>298430</v>
      </c>
      <c r="K671">
        <v>50</v>
      </c>
      <c r="L671">
        <v>17305</v>
      </c>
      <c r="M671">
        <v>34004</v>
      </c>
      <c r="N671">
        <v>17305</v>
      </c>
      <c r="O671" t="s">
        <v>27</v>
      </c>
      <c r="P671">
        <v>0</v>
      </c>
      <c r="Q671" t="s">
        <v>43</v>
      </c>
      <c r="R671">
        <v>1549876213</v>
      </c>
      <c r="S671" t="s">
        <v>39</v>
      </c>
      <c r="T671" t="s">
        <v>339</v>
      </c>
      <c r="U671" t="s">
        <v>27</v>
      </c>
      <c r="W671">
        <f t="shared" si="31"/>
        <v>41</v>
      </c>
      <c r="X671">
        <f t="shared" si="33"/>
        <v>1017610</v>
      </c>
      <c r="Y671">
        <f t="shared" si="32"/>
        <v>6</v>
      </c>
    </row>
    <row r="672" spans="1:25">
      <c r="A672">
        <v>19871867</v>
      </c>
      <c r="B672" t="s">
        <v>45</v>
      </c>
      <c r="C672" t="s">
        <v>22</v>
      </c>
      <c r="D672" t="s">
        <v>34</v>
      </c>
      <c r="E672" t="s">
        <v>46</v>
      </c>
      <c r="F672" t="s">
        <v>42</v>
      </c>
      <c r="G672">
        <v>17305</v>
      </c>
      <c r="H672" t="s">
        <v>37</v>
      </c>
      <c r="I672">
        <v>0</v>
      </c>
      <c r="J672">
        <v>298430</v>
      </c>
      <c r="K672">
        <v>50</v>
      </c>
      <c r="L672">
        <v>17305</v>
      </c>
      <c r="M672">
        <v>34004</v>
      </c>
      <c r="N672">
        <v>17305</v>
      </c>
      <c r="O672" t="s">
        <v>27</v>
      </c>
      <c r="P672">
        <v>0</v>
      </c>
      <c r="Q672" t="s">
        <v>47</v>
      </c>
      <c r="R672">
        <v>1549877457</v>
      </c>
      <c r="S672" t="s">
        <v>39</v>
      </c>
      <c r="T672" t="s">
        <v>339</v>
      </c>
      <c r="U672" t="s">
        <v>27</v>
      </c>
      <c r="W672">
        <f t="shared" si="31"/>
        <v>41</v>
      </c>
      <c r="X672">
        <f t="shared" si="33"/>
        <v>1018854</v>
      </c>
      <c r="Y672">
        <f t="shared" si="32"/>
        <v>6</v>
      </c>
    </row>
    <row r="673" spans="1:25">
      <c r="A673">
        <v>19872329</v>
      </c>
      <c r="B673" t="s">
        <v>41</v>
      </c>
      <c r="C673" t="s">
        <v>22</v>
      </c>
      <c r="D673" t="s">
        <v>34</v>
      </c>
      <c r="E673" t="s">
        <v>42</v>
      </c>
      <c r="F673" t="s">
        <v>27</v>
      </c>
      <c r="G673" t="s">
        <v>27</v>
      </c>
      <c r="H673" t="s">
        <v>37</v>
      </c>
      <c r="I673">
        <v>2</v>
      </c>
      <c r="J673">
        <v>298430</v>
      </c>
      <c r="K673">
        <v>50</v>
      </c>
      <c r="L673">
        <v>17305</v>
      </c>
      <c r="M673">
        <v>34004</v>
      </c>
      <c r="N673">
        <v>17305</v>
      </c>
      <c r="O673" t="s">
        <v>27</v>
      </c>
      <c r="P673">
        <v>0</v>
      </c>
      <c r="Q673" t="s">
        <v>43</v>
      </c>
      <c r="R673">
        <v>1549879630</v>
      </c>
      <c r="S673" t="s">
        <v>39</v>
      </c>
      <c r="T673" t="s">
        <v>339</v>
      </c>
      <c r="U673" t="s">
        <v>27</v>
      </c>
      <c r="W673">
        <f t="shared" si="31"/>
        <v>41</v>
      </c>
      <c r="X673">
        <f t="shared" si="33"/>
        <v>1021027</v>
      </c>
      <c r="Y673">
        <f t="shared" si="32"/>
        <v>6</v>
      </c>
    </row>
    <row r="674" spans="1:25">
      <c r="A674">
        <v>19872332</v>
      </c>
      <c r="B674" t="s">
        <v>45</v>
      </c>
      <c r="C674" t="s">
        <v>22</v>
      </c>
      <c r="D674" t="s">
        <v>34</v>
      </c>
      <c r="E674" t="s">
        <v>46</v>
      </c>
      <c r="F674" t="s">
        <v>42</v>
      </c>
      <c r="G674">
        <v>17305</v>
      </c>
      <c r="H674" t="s">
        <v>37</v>
      </c>
      <c r="I674">
        <v>0</v>
      </c>
      <c r="J674">
        <v>298430</v>
      </c>
      <c r="K674">
        <v>50</v>
      </c>
      <c r="L674">
        <v>17305</v>
      </c>
      <c r="M674">
        <v>34004</v>
      </c>
      <c r="N674">
        <v>17305</v>
      </c>
      <c r="O674" t="s">
        <v>27</v>
      </c>
      <c r="P674">
        <v>0</v>
      </c>
      <c r="Q674" t="s">
        <v>47</v>
      </c>
      <c r="R674">
        <v>1549879636</v>
      </c>
      <c r="S674" t="s">
        <v>39</v>
      </c>
      <c r="T674" t="s">
        <v>339</v>
      </c>
      <c r="U674" t="s">
        <v>27</v>
      </c>
      <c r="W674">
        <f t="shared" si="31"/>
        <v>41</v>
      </c>
      <c r="X674">
        <f t="shared" si="33"/>
        <v>1021033</v>
      </c>
      <c r="Y674">
        <f t="shared" si="32"/>
        <v>6</v>
      </c>
    </row>
    <row r="675" spans="1:25">
      <c r="A675">
        <v>19872568</v>
      </c>
      <c r="B675" t="s">
        <v>41</v>
      </c>
      <c r="C675" t="s">
        <v>22</v>
      </c>
      <c r="D675" t="s">
        <v>34</v>
      </c>
      <c r="E675" t="s">
        <v>42</v>
      </c>
      <c r="F675" t="s">
        <v>27</v>
      </c>
      <c r="G675" t="s">
        <v>27</v>
      </c>
      <c r="H675" t="s">
        <v>37</v>
      </c>
      <c r="I675">
        <v>2</v>
      </c>
      <c r="J675">
        <v>298430</v>
      </c>
      <c r="K675">
        <v>50</v>
      </c>
      <c r="L675">
        <v>17305</v>
      </c>
      <c r="M675">
        <v>34004</v>
      </c>
      <c r="N675">
        <v>17305</v>
      </c>
      <c r="O675" t="s">
        <v>27</v>
      </c>
      <c r="P675">
        <v>0</v>
      </c>
      <c r="Q675" t="s">
        <v>43</v>
      </c>
      <c r="R675">
        <v>1549881089</v>
      </c>
      <c r="S675" t="s">
        <v>39</v>
      </c>
      <c r="T675" t="s">
        <v>339</v>
      </c>
      <c r="U675" t="s">
        <v>27</v>
      </c>
      <c r="W675">
        <f t="shared" si="31"/>
        <v>41</v>
      </c>
      <c r="X675">
        <f t="shared" si="33"/>
        <v>1022486</v>
      </c>
      <c r="Y675">
        <f t="shared" si="32"/>
        <v>6</v>
      </c>
    </row>
    <row r="676" spans="1:25">
      <c r="A676">
        <v>19872582</v>
      </c>
      <c r="B676" t="s">
        <v>41</v>
      </c>
      <c r="C676" t="s">
        <v>22</v>
      </c>
      <c r="D676" t="s">
        <v>34</v>
      </c>
      <c r="E676" t="s">
        <v>42</v>
      </c>
      <c r="F676" t="s">
        <v>27</v>
      </c>
      <c r="G676" t="s">
        <v>27</v>
      </c>
      <c r="H676" t="s">
        <v>37</v>
      </c>
      <c r="I676">
        <v>2</v>
      </c>
      <c r="J676">
        <v>298430</v>
      </c>
      <c r="K676">
        <v>50</v>
      </c>
      <c r="L676">
        <v>17305</v>
      </c>
      <c r="M676">
        <v>34004</v>
      </c>
      <c r="N676">
        <v>17305</v>
      </c>
      <c r="O676" t="s">
        <v>27</v>
      </c>
      <c r="P676">
        <v>0</v>
      </c>
      <c r="Q676" t="s">
        <v>43</v>
      </c>
      <c r="R676">
        <v>1549881153</v>
      </c>
      <c r="S676" t="s">
        <v>39</v>
      </c>
      <c r="T676" t="s">
        <v>339</v>
      </c>
      <c r="U676" t="s">
        <v>27</v>
      </c>
      <c r="W676">
        <f t="shared" si="31"/>
        <v>41</v>
      </c>
      <c r="X676">
        <f t="shared" si="33"/>
        <v>1022550</v>
      </c>
      <c r="Y676">
        <f t="shared" si="32"/>
        <v>6</v>
      </c>
    </row>
    <row r="677" spans="1:25">
      <c r="A677">
        <v>19872583</v>
      </c>
      <c r="B677" t="s">
        <v>52</v>
      </c>
      <c r="C677" t="s">
        <v>22</v>
      </c>
      <c r="D677" t="s">
        <v>53</v>
      </c>
      <c r="E677" t="s">
        <v>54</v>
      </c>
      <c r="F677" t="s">
        <v>55</v>
      </c>
      <c r="G677">
        <v>276099</v>
      </c>
      <c r="H677" t="s">
        <v>56</v>
      </c>
      <c r="I677">
        <v>1</v>
      </c>
      <c r="J677">
        <v>298430</v>
      </c>
      <c r="K677">
        <v>50</v>
      </c>
      <c r="L677">
        <v>17305</v>
      </c>
      <c r="M677">
        <v>34004</v>
      </c>
      <c r="N677">
        <v>17305</v>
      </c>
      <c r="O677" t="s">
        <v>27</v>
      </c>
      <c r="P677">
        <v>0</v>
      </c>
      <c r="Q677" t="s">
        <v>57</v>
      </c>
      <c r="R677">
        <v>1549881167</v>
      </c>
      <c r="S677" t="s">
        <v>39</v>
      </c>
      <c r="T677" t="s">
        <v>339</v>
      </c>
      <c r="U677" t="s">
        <v>27</v>
      </c>
      <c r="W677">
        <f t="shared" si="31"/>
        <v>41</v>
      </c>
      <c r="X677">
        <f t="shared" si="33"/>
        <v>1022564</v>
      </c>
      <c r="Y677">
        <f t="shared" si="32"/>
        <v>6</v>
      </c>
    </row>
    <row r="678" spans="1:25">
      <c r="A678">
        <v>19872584</v>
      </c>
      <c r="B678" t="s">
        <v>41</v>
      </c>
      <c r="C678" t="s">
        <v>22</v>
      </c>
      <c r="D678" t="s">
        <v>34</v>
      </c>
      <c r="E678" t="s">
        <v>42</v>
      </c>
      <c r="F678" t="s">
        <v>27</v>
      </c>
      <c r="G678" t="s">
        <v>27</v>
      </c>
      <c r="H678" t="s">
        <v>37</v>
      </c>
      <c r="I678">
        <v>2</v>
      </c>
      <c r="J678">
        <v>298430</v>
      </c>
      <c r="K678">
        <v>50</v>
      </c>
      <c r="L678">
        <v>17305</v>
      </c>
      <c r="M678">
        <v>34004</v>
      </c>
      <c r="N678">
        <v>17305</v>
      </c>
      <c r="O678" t="s">
        <v>27</v>
      </c>
      <c r="P678">
        <v>0</v>
      </c>
      <c r="Q678" t="s">
        <v>43</v>
      </c>
      <c r="R678">
        <v>1549881168</v>
      </c>
      <c r="S678" t="s">
        <v>39</v>
      </c>
      <c r="T678" t="s">
        <v>339</v>
      </c>
      <c r="U678" t="s">
        <v>27</v>
      </c>
      <c r="W678">
        <f t="shared" si="31"/>
        <v>41</v>
      </c>
      <c r="X678">
        <f t="shared" si="33"/>
        <v>1022565</v>
      </c>
      <c r="Y678">
        <f t="shared" si="32"/>
        <v>6</v>
      </c>
    </row>
    <row r="679" spans="1:25">
      <c r="A679">
        <v>19872681</v>
      </c>
      <c r="B679" t="s">
        <v>41</v>
      </c>
      <c r="C679" t="s">
        <v>22</v>
      </c>
      <c r="D679" t="s">
        <v>34</v>
      </c>
      <c r="E679" t="s">
        <v>42</v>
      </c>
      <c r="F679" t="s">
        <v>27</v>
      </c>
      <c r="G679" t="s">
        <v>27</v>
      </c>
      <c r="H679" t="s">
        <v>37</v>
      </c>
      <c r="I679">
        <v>2</v>
      </c>
      <c r="J679">
        <v>298430</v>
      </c>
      <c r="K679">
        <v>50</v>
      </c>
      <c r="L679">
        <v>17305</v>
      </c>
      <c r="M679">
        <v>34004</v>
      </c>
      <c r="N679">
        <v>17305</v>
      </c>
      <c r="O679" t="s">
        <v>27</v>
      </c>
      <c r="P679">
        <v>0</v>
      </c>
      <c r="Q679" t="s">
        <v>43</v>
      </c>
      <c r="R679">
        <v>1549881431</v>
      </c>
      <c r="S679" t="s">
        <v>39</v>
      </c>
      <c r="T679" t="s">
        <v>339</v>
      </c>
      <c r="U679" t="s">
        <v>27</v>
      </c>
      <c r="W679">
        <f t="shared" si="31"/>
        <v>41</v>
      </c>
      <c r="X679">
        <f t="shared" si="33"/>
        <v>1022828</v>
      </c>
      <c r="Y679">
        <f t="shared" si="32"/>
        <v>6</v>
      </c>
    </row>
    <row r="680" spans="1:25">
      <c r="A680">
        <v>19874295</v>
      </c>
      <c r="B680" t="s">
        <v>41</v>
      </c>
      <c r="C680" t="s">
        <v>22</v>
      </c>
      <c r="D680" t="s">
        <v>34</v>
      </c>
      <c r="E680" t="s">
        <v>42</v>
      </c>
      <c r="F680" t="s">
        <v>27</v>
      </c>
      <c r="G680" t="s">
        <v>27</v>
      </c>
      <c r="H680" t="s">
        <v>37</v>
      </c>
      <c r="I680">
        <v>2</v>
      </c>
      <c r="J680">
        <v>298430</v>
      </c>
      <c r="K680">
        <v>50</v>
      </c>
      <c r="L680">
        <v>17305</v>
      </c>
      <c r="M680">
        <v>34004</v>
      </c>
      <c r="N680">
        <v>17305</v>
      </c>
      <c r="O680" t="s">
        <v>27</v>
      </c>
      <c r="P680">
        <v>0</v>
      </c>
      <c r="Q680" t="s">
        <v>43</v>
      </c>
      <c r="R680">
        <v>1549887619</v>
      </c>
      <c r="S680" t="s">
        <v>39</v>
      </c>
      <c r="T680" t="s">
        <v>339</v>
      </c>
      <c r="U680" t="s">
        <v>27</v>
      </c>
      <c r="W680">
        <f t="shared" si="31"/>
        <v>41</v>
      </c>
      <c r="X680">
        <f t="shared" si="33"/>
        <v>1029016</v>
      </c>
      <c r="Y680">
        <f t="shared" si="32"/>
        <v>6</v>
      </c>
    </row>
    <row r="681" spans="1:25">
      <c r="A681">
        <v>19874296</v>
      </c>
      <c r="B681" t="s">
        <v>45</v>
      </c>
      <c r="C681" t="s">
        <v>22</v>
      </c>
      <c r="D681" t="s">
        <v>34</v>
      </c>
      <c r="E681" t="s">
        <v>46</v>
      </c>
      <c r="F681" t="s">
        <v>42</v>
      </c>
      <c r="G681">
        <v>17305</v>
      </c>
      <c r="H681" t="s">
        <v>37</v>
      </c>
      <c r="I681">
        <v>0</v>
      </c>
      <c r="J681">
        <v>298430</v>
      </c>
      <c r="K681">
        <v>50</v>
      </c>
      <c r="L681">
        <v>17305</v>
      </c>
      <c r="M681">
        <v>34004</v>
      </c>
      <c r="N681">
        <v>17305</v>
      </c>
      <c r="O681" t="s">
        <v>27</v>
      </c>
      <c r="P681">
        <v>0</v>
      </c>
      <c r="Q681" t="s">
        <v>47</v>
      </c>
      <c r="R681">
        <v>1549887623</v>
      </c>
      <c r="S681" t="s">
        <v>39</v>
      </c>
      <c r="T681" t="s">
        <v>339</v>
      </c>
      <c r="U681" t="s">
        <v>27</v>
      </c>
      <c r="W681">
        <f t="shared" si="31"/>
        <v>41</v>
      </c>
      <c r="X681">
        <f t="shared" si="33"/>
        <v>1029020</v>
      </c>
      <c r="Y681">
        <f t="shared" si="32"/>
        <v>6</v>
      </c>
    </row>
    <row r="682" spans="1:25">
      <c r="A682">
        <v>19875848</v>
      </c>
      <c r="B682" t="s">
        <v>41</v>
      </c>
      <c r="C682" t="s">
        <v>22</v>
      </c>
      <c r="D682" t="s">
        <v>34</v>
      </c>
      <c r="E682" t="s">
        <v>42</v>
      </c>
      <c r="F682" t="s">
        <v>27</v>
      </c>
      <c r="G682" t="s">
        <v>27</v>
      </c>
      <c r="H682" t="s">
        <v>37</v>
      </c>
      <c r="I682">
        <v>2</v>
      </c>
      <c r="J682">
        <v>298430</v>
      </c>
      <c r="K682">
        <v>50</v>
      </c>
      <c r="L682">
        <v>17305</v>
      </c>
      <c r="M682">
        <v>6</v>
      </c>
      <c r="N682">
        <v>17305</v>
      </c>
      <c r="O682" t="s">
        <v>27</v>
      </c>
      <c r="P682">
        <v>0</v>
      </c>
      <c r="Q682" t="s">
        <v>43</v>
      </c>
      <c r="R682">
        <v>1549891831</v>
      </c>
      <c r="S682" t="s">
        <v>39</v>
      </c>
      <c r="T682" t="s">
        <v>340</v>
      </c>
      <c r="U682" t="s">
        <v>27</v>
      </c>
      <c r="W682">
        <f t="shared" si="31"/>
        <v>41</v>
      </c>
      <c r="X682">
        <f t="shared" si="33"/>
        <v>1033228</v>
      </c>
      <c r="Y682">
        <f t="shared" si="32"/>
        <v>6</v>
      </c>
    </row>
    <row r="683" spans="1:25">
      <c r="A683">
        <v>19893617</v>
      </c>
      <c r="B683" t="s">
        <v>41</v>
      </c>
      <c r="C683" t="s">
        <v>22</v>
      </c>
      <c r="D683" t="s">
        <v>34</v>
      </c>
      <c r="E683" t="s">
        <v>42</v>
      </c>
      <c r="F683" t="s">
        <v>27</v>
      </c>
      <c r="G683" t="s">
        <v>27</v>
      </c>
      <c r="H683" t="s">
        <v>37</v>
      </c>
      <c r="I683">
        <v>2</v>
      </c>
      <c r="J683">
        <v>298430</v>
      </c>
      <c r="K683">
        <v>50</v>
      </c>
      <c r="L683">
        <v>17305</v>
      </c>
      <c r="M683">
        <v>34004</v>
      </c>
      <c r="N683">
        <v>17305</v>
      </c>
      <c r="O683" t="s">
        <v>27</v>
      </c>
      <c r="P683">
        <v>0</v>
      </c>
      <c r="Q683" t="s">
        <v>43</v>
      </c>
      <c r="R683">
        <v>1549960319</v>
      </c>
      <c r="S683" t="s">
        <v>39</v>
      </c>
      <c r="T683" t="s">
        <v>341</v>
      </c>
      <c r="U683" t="s">
        <v>27</v>
      </c>
      <c r="W683">
        <f t="shared" si="31"/>
        <v>42</v>
      </c>
      <c r="X683">
        <f t="shared" si="33"/>
        <v>1101716</v>
      </c>
      <c r="Y683">
        <f t="shared" si="32"/>
        <v>7</v>
      </c>
    </row>
    <row r="684" spans="1:25">
      <c r="A684">
        <v>19893621</v>
      </c>
      <c r="B684" t="s">
        <v>33</v>
      </c>
      <c r="C684" t="s">
        <v>22</v>
      </c>
      <c r="D684" t="s">
        <v>34</v>
      </c>
      <c r="E684" t="s">
        <v>35</v>
      </c>
      <c r="F684" t="s">
        <v>36</v>
      </c>
      <c r="G684">
        <v>34004</v>
      </c>
      <c r="H684" t="s">
        <v>37</v>
      </c>
      <c r="I684">
        <v>0</v>
      </c>
      <c r="J684">
        <v>298430</v>
      </c>
      <c r="K684">
        <v>50</v>
      </c>
      <c r="L684">
        <v>17305</v>
      </c>
      <c r="M684">
        <v>34004</v>
      </c>
      <c r="N684">
        <v>17305</v>
      </c>
      <c r="O684">
        <v>34004</v>
      </c>
      <c r="P684">
        <v>0</v>
      </c>
      <c r="Q684" t="s">
        <v>38</v>
      </c>
      <c r="R684">
        <v>1549960345</v>
      </c>
      <c r="S684" t="s">
        <v>39</v>
      </c>
      <c r="T684" t="s">
        <v>341</v>
      </c>
      <c r="U684" t="s">
        <v>27</v>
      </c>
      <c r="W684">
        <f t="shared" si="31"/>
        <v>42</v>
      </c>
      <c r="X684">
        <f t="shared" si="33"/>
        <v>1101742</v>
      </c>
      <c r="Y684">
        <f t="shared" si="32"/>
        <v>7</v>
      </c>
    </row>
    <row r="685" spans="1:25">
      <c r="A685">
        <v>19893622</v>
      </c>
      <c r="B685" t="s">
        <v>45</v>
      </c>
      <c r="C685" t="s">
        <v>22</v>
      </c>
      <c r="D685" t="s">
        <v>34</v>
      </c>
      <c r="E685" t="s">
        <v>46</v>
      </c>
      <c r="F685" t="s">
        <v>42</v>
      </c>
      <c r="G685">
        <v>17305</v>
      </c>
      <c r="H685" t="s">
        <v>37</v>
      </c>
      <c r="I685">
        <v>0</v>
      </c>
      <c r="J685">
        <v>298430</v>
      </c>
      <c r="K685">
        <v>50</v>
      </c>
      <c r="L685">
        <v>17305</v>
      </c>
      <c r="M685">
        <v>34004</v>
      </c>
      <c r="N685">
        <v>17305</v>
      </c>
      <c r="O685" t="s">
        <v>27</v>
      </c>
      <c r="P685">
        <v>0</v>
      </c>
      <c r="Q685" t="s">
        <v>47</v>
      </c>
      <c r="R685">
        <v>1549960348</v>
      </c>
      <c r="S685" t="s">
        <v>39</v>
      </c>
      <c r="T685" t="s">
        <v>341</v>
      </c>
      <c r="U685" t="s">
        <v>27</v>
      </c>
      <c r="W685">
        <f t="shared" si="31"/>
        <v>42</v>
      </c>
      <c r="X685">
        <f t="shared" si="33"/>
        <v>1101745</v>
      </c>
      <c r="Y685">
        <f t="shared" si="32"/>
        <v>7</v>
      </c>
    </row>
    <row r="686" spans="1:25">
      <c r="A686">
        <v>19893631</v>
      </c>
      <c r="B686" t="s">
        <v>33</v>
      </c>
      <c r="C686" t="s">
        <v>22</v>
      </c>
      <c r="D686" t="s">
        <v>34</v>
      </c>
      <c r="E686" t="s">
        <v>35</v>
      </c>
      <c r="F686" t="s">
        <v>36</v>
      </c>
      <c r="G686">
        <v>34004</v>
      </c>
      <c r="H686" t="s">
        <v>37</v>
      </c>
      <c r="I686">
        <v>0</v>
      </c>
      <c r="J686">
        <v>298430</v>
      </c>
      <c r="K686">
        <v>50</v>
      </c>
      <c r="L686">
        <v>17305</v>
      </c>
      <c r="M686">
        <v>34004</v>
      </c>
      <c r="N686">
        <v>17305</v>
      </c>
      <c r="O686">
        <v>34004</v>
      </c>
      <c r="P686">
        <v>0</v>
      </c>
      <c r="Q686" t="s">
        <v>38</v>
      </c>
      <c r="R686">
        <v>1549960378</v>
      </c>
      <c r="S686" t="s">
        <v>39</v>
      </c>
      <c r="T686" t="s">
        <v>341</v>
      </c>
      <c r="U686" t="s">
        <v>27</v>
      </c>
      <c r="W686">
        <f t="shared" si="31"/>
        <v>42</v>
      </c>
      <c r="X686">
        <f t="shared" si="33"/>
        <v>1101775</v>
      </c>
      <c r="Y686">
        <f t="shared" si="32"/>
        <v>7</v>
      </c>
    </row>
    <row r="687" spans="1:25">
      <c r="A687">
        <v>19893634</v>
      </c>
      <c r="B687" t="s">
        <v>45</v>
      </c>
      <c r="C687" t="s">
        <v>22</v>
      </c>
      <c r="D687" t="s">
        <v>34</v>
      </c>
      <c r="E687" t="s">
        <v>46</v>
      </c>
      <c r="F687" t="s">
        <v>42</v>
      </c>
      <c r="G687">
        <v>17305</v>
      </c>
      <c r="H687" t="s">
        <v>37</v>
      </c>
      <c r="I687">
        <v>0</v>
      </c>
      <c r="J687">
        <v>298430</v>
      </c>
      <c r="K687">
        <v>50</v>
      </c>
      <c r="L687">
        <v>17305</v>
      </c>
      <c r="M687">
        <v>34004</v>
      </c>
      <c r="N687">
        <v>17305</v>
      </c>
      <c r="O687" t="s">
        <v>27</v>
      </c>
      <c r="P687">
        <v>0</v>
      </c>
      <c r="Q687" t="s">
        <v>47</v>
      </c>
      <c r="R687">
        <v>1549960413</v>
      </c>
      <c r="S687" t="s">
        <v>39</v>
      </c>
      <c r="T687" t="s">
        <v>341</v>
      </c>
      <c r="U687" t="s">
        <v>27</v>
      </c>
      <c r="W687">
        <f t="shared" si="31"/>
        <v>42</v>
      </c>
      <c r="X687">
        <f t="shared" si="33"/>
        <v>1101810</v>
      </c>
      <c r="Y687">
        <f t="shared" si="32"/>
        <v>7</v>
      </c>
    </row>
    <row r="688" spans="1:25">
      <c r="A688">
        <v>19893635</v>
      </c>
      <c r="B688" t="s">
        <v>45</v>
      </c>
      <c r="C688" t="s">
        <v>22</v>
      </c>
      <c r="D688" t="s">
        <v>34</v>
      </c>
      <c r="E688" t="s">
        <v>46</v>
      </c>
      <c r="F688" t="s">
        <v>42</v>
      </c>
      <c r="G688">
        <v>17305</v>
      </c>
      <c r="H688" t="s">
        <v>37</v>
      </c>
      <c r="I688">
        <v>0</v>
      </c>
      <c r="J688">
        <v>298430</v>
      </c>
      <c r="K688">
        <v>50</v>
      </c>
      <c r="L688">
        <v>17305</v>
      </c>
      <c r="M688">
        <v>34004</v>
      </c>
      <c r="N688">
        <v>17305</v>
      </c>
      <c r="O688" t="s">
        <v>27</v>
      </c>
      <c r="P688">
        <v>0</v>
      </c>
      <c r="Q688" t="s">
        <v>47</v>
      </c>
      <c r="R688">
        <v>1549960414</v>
      </c>
      <c r="S688" t="s">
        <v>39</v>
      </c>
      <c r="T688" t="s">
        <v>341</v>
      </c>
      <c r="U688" t="s">
        <v>27</v>
      </c>
      <c r="W688">
        <f t="shared" si="31"/>
        <v>42</v>
      </c>
      <c r="X688">
        <f t="shared" si="33"/>
        <v>1101811</v>
      </c>
      <c r="Y688">
        <f t="shared" si="32"/>
        <v>7</v>
      </c>
    </row>
    <row r="689" spans="1:25">
      <c r="A689">
        <v>19893824</v>
      </c>
      <c r="B689" t="s">
        <v>41</v>
      </c>
      <c r="C689" t="s">
        <v>22</v>
      </c>
      <c r="D689" t="s">
        <v>34</v>
      </c>
      <c r="E689" t="s">
        <v>42</v>
      </c>
      <c r="F689" t="s">
        <v>27</v>
      </c>
      <c r="G689" t="s">
        <v>27</v>
      </c>
      <c r="H689" t="s">
        <v>37</v>
      </c>
      <c r="I689">
        <v>2</v>
      </c>
      <c r="J689">
        <v>298430</v>
      </c>
      <c r="K689">
        <v>50</v>
      </c>
      <c r="L689">
        <v>17305</v>
      </c>
      <c r="M689">
        <v>6</v>
      </c>
      <c r="N689">
        <v>17305</v>
      </c>
      <c r="O689" t="s">
        <v>27</v>
      </c>
      <c r="P689">
        <v>0</v>
      </c>
      <c r="Q689" t="s">
        <v>43</v>
      </c>
      <c r="R689">
        <v>1549961617</v>
      </c>
      <c r="S689" t="s">
        <v>39</v>
      </c>
      <c r="T689" t="s">
        <v>340</v>
      </c>
      <c r="U689" t="s">
        <v>27</v>
      </c>
      <c r="W689">
        <f t="shared" si="31"/>
        <v>42</v>
      </c>
      <c r="X689">
        <f t="shared" si="33"/>
        <v>1103014</v>
      </c>
      <c r="Y689">
        <f t="shared" si="32"/>
        <v>7</v>
      </c>
    </row>
    <row r="690" spans="1:25">
      <c r="A690">
        <v>19893921</v>
      </c>
      <c r="B690" t="s">
        <v>41</v>
      </c>
      <c r="C690" t="s">
        <v>22</v>
      </c>
      <c r="D690" t="s">
        <v>34</v>
      </c>
      <c r="E690" t="s">
        <v>42</v>
      </c>
      <c r="F690" t="s">
        <v>27</v>
      </c>
      <c r="G690" t="s">
        <v>27</v>
      </c>
      <c r="H690" t="s">
        <v>37</v>
      </c>
      <c r="I690">
        <v>2</v>
      </c>
      <c r="J690">
        <v>298430</v>
      </c>
      <c r="K690">
        <v>50</v>
      </c>
      <c r="L690">
        <v>17305</v>
      </c>
      <c r="M690">
        <v>831</v>
      </c>
      <c r="N690">
        <v>17305</v>
      </c>
      <c r="O690" t="s">
        <v>27</v>
      </c>
      <c r="P690">
        <v>0</v>
      </c>
      <c r="Q690" t="s">
        <v>43</v>
      </c>
      <c r="R690">
        <v>1549962269</v>
      </c>
      <c r="S690" t="s">
        <v>39</v>
      </c>
      <c r="T690" t="s">
        <v>60</v>
      </c>
      <c r="U690" t="s">
        <v>27</v>
      </c>
      <c r="W690">
        <f t="shared" si="31"/>
        <v>42</v>
      </c>
      <c r="X690">
        <f t="shared" si="33"/>
        <v>1103666</v>
      </c>
      <c r="Y690">
        <f t="shared" si="32"/>
        <v>7</v>
      </c>
    </row>
    <row r="691" spans="1:25">
      <c r="A691">
        <v>19893934</v>
      </c>
      <c r="B691" t="s">
        <v>41</v>
      </c>
      <c r="C691" t="s">
        <v>22</v>
      </c>
      <c r="D691" t="s">
        <v>34</v>
      </c>
      <c r="E691" t="s">
        <v>42</v>
      </c>
      <c r="F691" t="s">
        <v>27</v>
      </c>
      <c r="G691" t="s">
        <v>27</v>
      </c>
      <c r="H691" t="s">
        <v>37</v>
      </c>
      <c r="I691">
        <v>2</v>
      </c>
      <c r="J691">
        <v>298430</v>
      </c>
      <c r="K691">
        <v>50</v>
      </c>
      <c r="L691">
        <v>17305</v>
      </c>
      <c r="M691">
        <v>831</v>
      </c>
      <c r="N691">
        <v>17305</v>
      </c>
      <c r="O691" t="s">
        <v>27</v>
      </c>
      <c r="P691">
        <v>0</v>
      </c>
      <c r="Q691" t="s">
        <v>43</v>
      </c>
      <c r="R691">
        <v>1549962287</v>
      </c>
      <c r="S691" t="s">
        <v>39</v>
      </c>
      <c r="T691" t="s">
        <v>60</v>
      </c>
      <c r="U691" t="s">
        <v>27</v>
      </c>
      <c r="W691">
        <f t="shared" si="31"/>
        <v>42</v>
      </c>
      <c r="X691">
        <f t="shared" si="33"/>
        <v>1103684</v>
      </c>
      <c r="Y691">
        <f t="shared" si="32"/>
        <v>7</v>
      </c>
    </row>
    <row r="692" spans="1:25">
      <c r="A692">
        <v>19893947</v>
      </c>
      <c r="B692" t="s">
        <v>41</v>
      </c>
      <c r="C692" t="s">
        <v>22</v>
      </c>
      <c r="D692" t="s">
        <v>34</v>
      </c>
      <c r="E692" t="s">
        <v>42</v>
      </c>
      <c r="F692" t="s">
        <v>27</v>
      </c>
      <c r="G692" t="s">
        <v>27</v>
      </c>
      <c r="H692" t="s">
        <v>37</v>
      </c>
      <c r="I692">
        <v>2</v>
      </c>
      <c r="J692">
        <v>298430</v>
      </c>
      <c r="K692">
        <v>50</v>
      </c>
      <c r="L692">
        <v>17305</v>
      </c>
      <c r="M692">
        <v>831</v>
      </c>
      <c r="N692">
        <v>17305</v>
      </c>
      <c r="O692" t="s">
        <v>27</v>
      </c>
      <c r="P692">
        <v>0</v>
      </c>
      <c r="Q692" t="s">
        <v>43</v>
      </c>
      <c r="R692">
        <v>1549962316</v>
      </c>
      <c r="S692" t="s">
        <v>39</v>
      </c>
      <c r="T692" t="s">
        <v>60</v>
      </c>
      <c r="U692" t="s">
        <v>27</v>
      </c>
      <c r="W692">
        <f t="shared" si="31"/>
        <v>42</v>
      </c>
      <c r="X692">
        <f t="shared" si="33"/>
        <v>1103713</v>
      </c>
      <c r="Y692">
        <f t="shared" si="32"/>
        <v>7</v>
      </c>
    </row>
    <row r="693" spans="1:25">
      <c r="A693">
        <v>19893980</v>
      </c>
      <c r="B693" t="s">
        <v>41</v>
      </c>
      <c r="C693" t="s">
        <v>22</v>
      </c>
      <c r="D693" t="s">
        <v>34</v>
      </c>
      <c r="E693" t="s">
        <v>42</v>
      </c>
      <c r="F693" t="s">
        <v>27</v>
      </c>
      <c r="G693" t="s">
        <v>27</v>
      </c>
      <c r="H693" t="s">
        <v>37</v>
      </c>
      <c r="I693">
        <v>2</v>
      </c>
      <c r="J693">
        <v>298430</v>
      </c>
      <c r="K693">
        <v>50</v>
      </c>
      <c r="L693">
        <v>17305</v>
      </c>
      <c r="M693">
        <v>831</v>
      </c>
      <c r="N693">
        <v>17305</v>
      </c>
      <c r="O693" t="s">
        <v>27</v>
      </c>
      <c r="P693">
        <v>0</v>
      </c>
      <c r="Q693" t="s">
        <v>43</v>
      </c>
      <c r="R693">
        <v>1549962473</v>
      </c>
      <c r="S693" t="s">
        <v>39</v>
      </c>
      <c r="T693" t="s">
        <v>60</v>
      </c>
      <c r="U693" t="s">
        <v>27</v>
      </c>
      <c r="W693">
        <f t="shared" si="31"/>
        <v>42</v>
      </c>
      <c r="X693">
        <f t="shared" si="33"/>
        <v>1103870</v>
      </c>
      <c r="Y693">
        <f t="shared" si="32"/>
        <v>7</v>
      </c>
    </row>
    <row r="694" spans="1:25">
      <c r="A694">
        <v>19893991</v>
      </c>
      <c r="B694" t="s">
        <v>41</v>
      </c>
      <c r="C694" t="s">
        <v>22</v>
      </c>
      <c r="D694" t="s">
        <v>34</v>
      </c>
      <c r="E694" t="s">
        <v>42</v>
      </c>
      <c r="F694" t="s">
        <v>27</v>
      </c>
      <c r="G694" t="s">
        <v>27</v>
      </c>
      <c r="H694" t="s">
        <v>37</v>
      </c>
      <c r="I694">
        <v>2</v>
      </c>
      <c r="J694">
        <v>298430</v>
      </c>
      <c r="K694">
        <v>50</v>
      </c>
      <c r="L694">
        <v>17305</v>
      </c>
      <c r="M694">
        <v>831</v>
      </c>
      <c r="N694">
        <v>17305</v>
      </c>
      <c r="O694" t="s">
        <v>27</v>
      </c>
      <c r="P694">
        <v>0</v>
      </c>
      <c r="Q694" t="s">
        <v>43</v>
      </c>
      <c r="R694">
        <v>1549962518</v>
      </c>
      <c r="S694" t="s">
        <v>39</v>
      </c>
      <c r="T694" t="s">
        <v>60</v>
      </c>
      <c r="U694" t="s">
        <v>27</v>
      </c>
      <c r="W694">
        <f t="shared" si="31"/>
        <v>42</v>
      </c>
      <c r="X694">
        <f t="shared" si="33"/>
        <v>1103915</v>
      </c>
      <c r="Y694">
        <f t="shared" si="32"/>
        <v>7</v>
      </c>
    </row>
    <row r="695" spans="1:25">
      <c r="A695">
        <v>19894015</v>
      </c>
      <c r="B695" t="s">
        <v>52</v>
      </c>
      <c r="C695" t="s">
        <v>22</v>
      </c>
      <c r="D695" t="s">
        <v>53</v>
      </c>
      <c r="E695" t="s">
        <v>54</v>
      </c>
      <c r="F695" t="s">
        <v>55</v>
      </c>
      <c r="G695">
        <v>276099</v>
      </c>
      <c r="H695" t="s">
        <v>56</v>
      </c>
      <c r="I695">
        <v>1</v>
      </c>
      <c r="J695">
        <v>298430</v>
      </c>
      <c r="K695">
        <v>50</v>
      </c>
      <c r="L695">
        <v>17305</v>
      </c>
      <c r="M695">
        <v>831</v>
      </c>
      <c r="N695">
        <v>17305</v>
      </c>
      <c r="O695" t="s">
        <v>27</v>
      </c>
      <c r="P695">
        <v>0</v>
      </c>
      <c r="Q695" t="s">
        <v>57</v>
      </c>
      <c r="R695">
        <v>1549962583</v>
      </c>
      <c r="S695" t="s">
        <v>39</v>
      </c>
      <c r="T695" t="s">
        <v>60</v>
      </c>
      <c r="U695" t="s">
        <v>27</v>
      </c>
      <c r="W695">
        <f t="shared" si="31"/>
        <v>42</v>
      </c>
      <c r="X695">
        <f t="shared" si="33"/>
        <v>1103980</v>
      </c>
      <c r="Y695">
        <f t="shared" si="32"/>
        <v>7</v>
      </c>
    </row>
    <row r="696" spans="1:25">
      <c r="A696">
        <v>19894016</v>
      </c>
      <c r="B696" t="s">
        <v>41</v>
      </c>
      <c r="C696" t="s">
        <v>22</v>
      </c>
      <c r="D696" t="s">
        <v>34</v>
      </c>
      <c r="E696" t="s">
        <v>42</v>
      </c>
      <c r="F696" t="s">
        <v>27</v>
      </c>
      <c r="G696" t="s">
        <v>27</v>
      </c>
      <c r="H696" t="s">
        <v>37</v>
      </c>
      <c r="I696">
        <v>2</v>
      </c>
      <c r="J696">
        <v>298430</v>
      </c>
      <c r="K696">
        <v>50</v>
      </c>
      <c r="L696">
        <v>17305</v>
      </c>
      <c r="M696">
        <v>831</v>
      </c>
      <c r="N696">
        <v>17305</v>
      </c>
      <c r="O696" t="s">
        <v>27</v>
      </c>
      <c r="P696">
        <v>0</v>
      </c>
      <c r="Q696" t="s">
        <v>43</v>
      </c>
      <c r="R696">
        <v>1549962585</v>
      </c>
      <c r="S696" t="s">
        <v>39</v>
      </c>
      <c r="T696" t="s">
        <v>60</v>
      </c>
      <c r="U696" t="s">
        <v>27</v>
      </c>
      <c r="W696">
        <f t="shared" si="31"/>
        <v>42</v>
      </c>
      <c r="X696">
        <f t="shared" si="33"/>
        <v>1103982</v>
      </c>
      <c r="Y696">
        <f t="shared" si="32"/>
        <v>7</v>
      </c>
    </row>
    <row r="697" spans="1:25">
      <c r="A697">
        <v>19894082</v>
      </c>
      <c r="B697" t="s">
        <v>41</v>
      </c>
      <c r="C697" t="s">
        <v>22</v>
      </c>
      <c r="D697" t="s">
        <v>34</v>
      </c>
      <c r="E697" t="s">
        <v>42</v>
      </c>
      <c r="F697" t="s">
        <v>27</v>
      </c>
      <c r="G697" t="s">
        <v>27</v>
      </c>
      <c r="H697" t="s">
        <v>37</v>
      </c>
      <c r="I697">
        <v>2</v>
      </c>
      <c r="J697">
        <v>298430</v>
      </c>
      <c r="K697">
        <v>50</v>
      </c>
      <c r="L697">
        <v>17305</v>
      </c>
      <c r="M697">
        <v>831</v>
      </c>
      <c r="N697">
        <v>17305</v>
      </c>
      <c r="O697" t="s">
        <v>27</v>
      </c>
      <c r="P697">
        <v>0</v>
      </c>
      <c r="Q697" t="s">
        <v>43</v>
      </c>
      <c r="R697">
        <v>1549962896</v>
      </c>
      <c r="S697" t="s">
        <v>39</v>
      </c>
      <c r="T697" t="s">
        <v>60</v>
      </c>
      <c r="U697" t="s">
        <v>27</v>
      </c>
      <c r="W697">
        <f t="shared" si="31"/>
        <v>42</v>
      </c>
      <c r="X697">
        <f t="shared" si="33"/>
        <v>1104293</v>
      </c>
      <c r="Y697">
        <f t="shared" si="32"/>
        <v>7</v>
      </c>
    </row>
    <row r="698" spans="1:25">
      <c r="A698">
        <v>19894205</v>
      </c>
      <c r="B698" t="s">
        <v>41</v>
      </c>
      <c r="C698" t="s">
        <v>22</v>
      </c>
      <c r="D698" t="s">
        <v>34</v>
      </c>
      <c r="E698" t="s">
        <v>42</v>
      </c>
      <c r="F698" t="s">
        <v>27</v>
      </c>
      <c r="G698" t="s">
        <v>27</v>
      </c>
      <c r="H698" t="s">
        <v>37</v>
      </c>
      <c r="I698">
        <v>2</v>
      </c>
      <c r="J698">
        <v>298430</v>
      </c>
      <c r="K698">
        <v>50</v>
      </c>
      <c r="L698">
        <v>17305</v>
      </c>
      <c r="M698">
        <v>34004</v>
      </c>
      <c r="N698">
        <v>17305</v>
      </c>
      <c r="O698" t="s">
        <v>27</v>
      </c>
      <c r="P698">
        <v>0</v>
      </c>
      <c r="Q698" t="s">
        <v>43</v>
      </c>
      <c r="R698">
        <v>1549963780</v>
      </c>
      <c r="S698" t="s">
        <v>39</v>
      </c>
      <c r="T698" t="s">
        <v>342</v>
      </c>
      <c r="U698" t="s">
        <v>27</v>
      </c>
      <c r="W698">
        <f t="shared" si="31"/>
        <v>42</v>
      </c>
      <c r="X698">
        <f t="shared" si="33"/>
        <v>1105177</v>
      </c>
      <c r="Y698">
        <f t="shared" si="32"/>
        <v>7</v>
      </c>
    </row>
    <row r="699" spans="1:25">
      <c r="A699">
        <v>19894208</v>
      </c>
      <c r="B699" t="s">
        <v>45</v>
      </c>
      <c r="C699" t="s">
        <v>22</v>
      </c>
      <c r="D699" t="s">
        <v>34</v>
      </c>
      <c r="E699" t="s">
        <v>46</v>
      </c>
      <c r="F699" t="s">
        <v>42</v>
      </c>
      <c r="G699">
        <v>17305</v>
      </c>
      <c r="H699" t="s">
        <v>37</v>
      </c>
      <c r="I699">
        <v>0</v>
      </c>
      <c r="J699">
        <v>298430</v>
      </c>
      <c r="K699">
        <v>50</v>
      </c>
      <c r="L699">
        <v>17305</v>
      </c>
      <c r="M699">
        <v>34004</v>
      </c>
      <c r="N699">
        <v>17305</v>
      </c>
      <c r="O699" t="s">
        <v>27</v>
      </c>
      <c r="P699">
        <v>0</v>
      </c>
      <c r="Q699" t="s">
        <v>47</v>
      </c>
      <c r="R699">
        <v>1549963789</v>
      </c>
      <c r="S699" t="s">
        <v>39</v>
      </c>
      <c r="T699" t="s">
        <v>342</v>
      </c>
      <c r="U699" t="s">
        <v>27</v>
      </c>
      <c r="W699">
        <f t="shared" si="31"/>
        <v>42</v>
      </c>
      <c r="X699">
        <f t="shared" si="33"/>
        <v>1105186</v>
      </c>
      <c r="Y699">
        <f t="shared" si="32"/>
        <v>7</v>
      </c>
    </row>
    <row r="700" spans="1:25">
      <c r="A700">
        <v>19894209</v>
      </c>
      <c r="B700" t="s">
        <v>45</v>
      </c>
      <c r="C700" t="s">
        <v>22</v>
      </c>
      <c r="D700" t="s">
        <v>34</v>
      </c>
      <c r="E700" t="s">
        <v>46</v>
      </c>
      <c r="F700" t="s">
        <v>42</v>
      </c>
      <c r="G700">
        <v>17305</v>
      </c>
      <c r="H700" t="s">
        <v>37</v>
      </c>
      <c r="I700">
        <v>0</v>
      </c>
      <c r="J700">
        <v>298430</v>
      </c>
      <c r="K700">
        <v>50</v>
      </c>
      <c r="L700">
        <v>17305</v>
      </c>
      <c r="M700">
        <v>34004</v>
      </c>
      <c r="N700">
        <v>17305</v>
      </c>
      <c r="O700" t="s">
        <v>27</v>
      </c>
      <c r="P700">
        <v>0</v>
      </c>
      <c r="Q700" t="s">
        <v>47</v>
      </c>
      <c r="R700">
        <v>1549963794</v>
      </c>
      <c r="S700" t="s">
        <v>39</v>
      </c>
      <c r="T700" t="s">
        <v>342</v>
      </c>
      <c r="U700" t="s">
        <v>27</v>
      </c>
      <c r="W700">
        <f t="shared" si="31"/>
        <v>42</v>
      </c>
      <c r="X700">
        <f t="shared" si="33"/>
        <v>1105191</v>
      </c>
      <c r="Y700">
        <f t="shared" si="32"/>
        <v>7</v>
      </c>
    </row>
    <row r="701" spans="1:25">
      <c r="A701">
        <v>19894211</v>
      </c>
      <c r="B701" t="s">
        <v>45</v>
      </c>
      <c r="C701" t="s">
        <v>22</v>
      </c>
      <c r="D701" t="s">
        <v>34</v>
      </c>
      <c r="E701" t="s">
        <v>46</v>
      </c>
      <c r="F701" t="s">
        <v>42</v>
      </c>
      <c r="G701">
        <v>17305</v>
      </c>
      <c r="H701" t="s">
        <v>37</v>
      </c>
      <c r="I701">
        <v>0</v>
      </c>
      <c r="J701">
        <v>298430</v>
      </c>
      <c r="K701">
        <v>50</v>
      </c>
      <c r="L701">
        <v>17305</v>
      </c>
      <c r="M701">
        <v>34004</v>
      </c>
      <c r="N701">
        <v>17305</v>
      </c>
      <c r="O701" t="s">
        <v>27</v>
      </c>
      <c r="P701">
        <v>0</v>
      </c>
      <c r="Q701" t="s">
        <v>47</v>
      </c>
      <c r="R701">
        <v>1549963805</v>
      </c>
      <c r="S701" t="s">
        <v>39</v>
      </c>
      <c r="T701" t="s">
        <v>342</v>
      </c>
      <c r="U701" t="s">
        <v>27</v>
      </c>
      <c r="W701">
        <f t="shared" si="31"/>
        <v>42</v>
      </c>
      <c r="X701">
        <f t="shared" si="33"/>
        <v>1105202</v>
      </c>
      <c r="Y701">
        <f t="shared" si="32"/>
        <v>7</v>
      </c>
    </row>
    <row r="702" spans="1:25">
      <c r="A702">
        <v>19904509</v>
      </c>
      <c r="B702" t="s">
        <v>41</v>
      </c>
      <c r="C702" t="s">
        <v>22</v>
      </c>
      <c r="D702" t="s">
        <v>34</v>
      </c>
      <c r="E702" t="s">
        <v>42</v>
      </c>
      <c r="F702" t="s">
        <v>27</v>
      </c>
      <c r="G702" t="s">
        <v>27</v>
      </c>
      <c r="H702" t="s">
        <v>37</v>
      </c>
      <c r="I702">
        <v>2</v>
      </c>
      <c r="J702">
        <v>298430</v>
      </c>
      <c r="K702">
        <v>50</v>
      </c>
      <c r="L702">
        <v>17305</v>
      </c>
      <c r="M702">
        <v>34004</v>
      </c>
      <c r="N702">
        <v>17305</v>
      </c>
      <c r="O702" t="s">
        <v>27</v>
      </c>
      <c r="P702">
        <v>0</v>
      </c>
      <c r="Q702" t="s">
        <v>43</v>
      </c>
      <c r="R702">
        <v>1549990794</v>
      </c>
      <c r="S702" t="s">
        <v>39</v>
      </c>
      <c r="T702" t="s">
        <v>343</v>
      </c>
      <c r="U702" t="s">
        <v>27</v>
      </c>
      <c r="W702">
        <f t="shared" si="31"/>
        <v>43</v>
      </c>
      <c r="X702">
        <f t="shared" si="33"/>
        <v>1132191</v>
      </c>
      <c r="Y702">
        <f t="shared" si="32"/>
        <v>7</v>
      </c>
    </row>
    <row r="703" spans="1:25">
      <c r="A703">
        <v>19905232</v>
      </c>
      <c r="B703" t="s">
        <v>45</v>
      </c>
      <c r="C703" t="s">
        <v>22</v>
      </c>
      <c r="D703" t="s">
        <v>34</v>
      </c>
      <c r="E703" t="s">
        <v>46</v>
      </c>
      <c r="F703" t="s">
        <v>42</v>
      </c>
      <c r="G703">
        <v>17305</v>
      </c>
      <c r="H703" t="s">
        <v>37</v>
      </c>
      <c r="I703">
        <v>0</v>
      </c>
      <c r="J703">
        <v>298430</v>
      </c>
      <c r="K703">
        <v>50</v>
      </c>
      <c r="L703">
        <v>17305</v>
      </c>
      <c r="M703">
        <v>34004</v>
      </c>
      <c r="N703">
        <v>17305</v>
      </c>
      <c r="O703" t="s">
        <v>27</v>
      </c>
      <c r="P703">
        <v>0</v>
      </c>
      <c r="Q703" t="s">
        <v>47</v>
      </c>
      <c r="R703">
        <v>1549991188</v>
      </c>
      <c r="S703" t="s">
        <v>39</v>
      </c>
      <c r="T703" t="s">
        <v>343</v>
      </c>
      <c r="U703" t="s">
        <v>27</v>
      </c>
      <c r="W703">
        <f t="shared" si="31"/>
        <v>43</v>
      </c>
      <c r="X703">
        <f t="shared" si="33"/>
        <v>1132585</v>
      </c>
      <c r="Y703">
        <f t="shared" si="32"/>
        <v>7</v>
      </c>
    </row>
    <row r="704" spans="1:25">
      <c r="A704">
        <v>19905233</v>
      </c>
      <c r="B704" t="s">
        <v>45</v>
      </c>
      <c r="C704" t="s">
        <v>22</v>
      </c>
      <c r="D704" t="s">
        <v>34</v>
      </c>
      <c r="E704" t="s">
        <v>46</v>
      </c>
      <c r="F704" t="s">
        <v>42</v>
      </c>
      <c r="G704">
        <v>17305</v>
      </c>
      <c r="H704" t="s">
        <v>37</v>
      </c>
      <c r="I704">
        <v>0</v>
      </c>
      <c r="J704">
        <v>298430</v>
      </c>
      <c r="K704">
        <v>50</v>
      </c>
      <c r="L704">
        <v>17305</v>
      </c>
      <c r="M704">
        <v>34004</v>
      </c>
      <c r="N704">
        <v>17305</v>
      </c>
      <c r="O704" t="s">
        <v>27</v>
      </c>
      <c r="P704">
        <v>0</v>
      </c>
      <c r="Q704" t="s">
        <v>47</v>
      </c>
      <c r="R704">
        <v>1549991190</v>
      </c>
      <c r="S704" t="s">
        <v>39</v>
      </c>
      <c r="T704" t="s">
        <v>343</v>
      </c>
      <c r="U704" t="s">
        <v>27</v>
      </c>
      <c r="W704">
        <f t="shared" si="31"/>
        <v>43</v>
      </c>
      <c r="X704">
        <f t="shared" si="33"/>
        <v>1132587</v>
      </c>
      <c r="Y704">
        <f t="shared" si="32"/>
        <v>7</v>
      </c>
    </row>
    <row r="705" spans="1:25">
      <c r="A705">
        <v>19905234</v>
      </c>
      <c r="B705" t="s">
        <v>45</v>
      </c>
      <c r="C705" t="s">
        <v>22</v>
      </c>
      <c r="D705" t="s">
        <v>34</v>
      </c>
      <c r="E705" t="s">
        <v>46</v>
      </c>
      <c r="F705" t="s">
        <v>42</v>
      </c>
      <c r="G705">
        <v>17305</v>
      </c>
      <c r="H705" t="s">
        <v>37</v>
      </c>
      <c r="I705">
        <v>0</v>
      </c>
      <c r="J705">
        <v>298430</v>
      </c>
      <c r="K705">
        <v>50</v>
      </c>
      <c r="L705">
        <v>17305</v>
      </c>
      <c r="M705">
        <v>34004</v>
      </c>
      <c r="N705">
        <v>17305</v>
      </c>
      <c r="O705" t="s">
        <v>27</v>
      </c>
      <c r="P705">
        <v>0</v>
      </c>
      <c r="Q705" t="s">
        <v>47</v>
      </c>
      <c r="R705">
        <v>1549991191</v>
      </c>
      <c r="S705" t="s">
        <v>39</v>
      </c>
      <c r="T705" t="s">
        <v>343</v>
      </c>
      <c r="U705" t="s">
        <v>27</v>
      </c>
      <c r="W705">
        <f t="shared" si="31"/>
        <v>43</v>
      </c>
      <c r="X705">
        <f t="shared" si="33"/>
        <v>1132588</v>
      </c>
      <c r="Y705">
        <f t="shared" si="32"/>
        <v>7</v>
      </c>
    </row>
    <row r="706" spans="1:25">
      <c r="A706">
        <v>19905235</v>
      </c>
      <c r="B706" t="s">
        <v>45</v>
      </c>
      <c r="C706" t="s">
        <v>22</v>
      </c>
      <c r="D706" t="s">
        <v>34</v>
      </c>
      <c r="E706" t="s">
        <v>46</v>
      </c>
      <c r="F706" t="s">
        <v>42</v>
      </c>
      <c r="G706">
        <v>17305</v>
      </c>
      <c r="H706" t="s">
        <v>37</v>
      </c>
      <c r="I706">
        <v>0</v>
      </c>
      <c r="J706">
        <v>298430</v>
      </c>
      <c r="K706">
        <v>50</v>
      </c>
      <c r="L706">
        <v>17305</v>
      </c>
      <c r="M706">
        <v>34004</v>
      </c>
      <c r="N706">
        <v>17305</v>
      </c>
      <c r="O706" t="s">
        <v>27</v>
      </c>
      <c r="P706">
        <v>0</v>
      </c>
      <c r="Q706" t="s">
        <v>47</v>
      </c>
      <c r="R706">
        <v>1549991192</v>
      </c>
      <c r="S706" t="s">
        <v>39</v>
      </c>
      <c r="T706" t="s">
        <v>343</v>
      </c>
      <c r="U706" t="s">
        <v>27</v>
      </c>
      <c r="W706">
        <f t="shared" si="31"/>
        <v>43</v>
      </c>
      <c r="X706">
        <f t="shared" si="33"/>
        <v>1132589</v>
      </c>
      <c r="Y706">
        <f t="shared" si="32"/>
        <v>7</v>
      </c>
    </row>
    <row r="707" spans="1:25">
      <c r="A707">
        <v>19905236</v>
      </c>
      <c r="B707" t="s">
        <v>45</v>
      </c>
      <c r="C707" t="s">
        <v>22</v>
      </c>
      <c r="D707" t="s">
        <v>34</v>
      </c>
      <c r="E707" t="s">
        <v>46</v>
      </c>
      <c r="F707" t="s">
        <v>42</v>
      </c>
      <c r="G707">
        <v>17305</v>
      </c>
      <c r="H707" t="s">
        <v>37</v>
      </c>
      <c r="I707">
        <v>0</v>
      </c>
      <c r="J707">
        <v>298430</v>
      </c>
      <c r="K707">
        <v>50</v>
      </c>
      <c r="L707">
        <v>17305</v>
      </c>
      <c r="M707">
        <v>34004</v>
      </c>
      <c r="N707">
        <v>17305</v>
      </c>
      <c r="O707" t="s">
        <v>27</v>
      </c>
      <c r="P707">
        <v>0</v>
      </c>
      <c r="Q707" t="s">
        <v>47</v>
      </c>
      <c r="R707">
        <v>1549991193</v>
      </c>
      <c r="S707" t="s">
        <v>39</v>
      </c>
      <c r="T707" t="s">
        <v>343</v>
      </c>
      <c r="U707" t="s">
        <v>27</v>
      </c>
      <c r="W707">
        <f t="shared" ref="W707:W770" si="34">INT(X707/$X$2275*64+30)</f>
        <v>43</v>
      </c>
      <c r="X707">
        <f t="shared" si="33"/>
        <v>1132590</v>
      </c>
      <c r="Y707">
        <f t="shared" ref="Y707:Y770" si="35">INT(W707/7)+1</f>
        <v>7</v>
      </c>
    </row>
    <row r="708" spans="1:25">
      <c r="A708">
        <v>19905238</v>
      </c>
      <c r="B708" t="s">
        <v>45</v>
      </c>
      <c r="C708" t="s">
        <v>22</v>
      </c>
      <c r="D708" t="s">
        <v>34</v>
      </c>
      <c r="E708" t="s">
        <v>46</v>
      </c>
      <c r="F708" t="s">
        <v>42</v>
      </c>
      <c r="G708">
        <v>17305</v>
      </c>
      <c r="H708" t="s">
        <v>37</v>
      </c>
      <c r="I708">
        <v>0</v>
      </c>
      <c r="J708">
        <v>298430</v>
      </c>
      <c r="K708">
        <v>50</v>
      </c>
      <c r="L708">
        <v>17305</v>
      </c>
      <c r="M708">
        <v>34004</v>
      </c>
      <c r="N708">
        <v>17305</v>
      </c>
      <c r="O708" t="s">
        <v>27</v>
      </c>
      <c r="P708">
        <v>0</v>
      </c>
      <c r="Q708" t="s">
        <v>47</v>
      </c>
      <c r="R708">
        <v>1549991194</v>
      </c>
      <c r="S708" t="s">
        <v>39</v>
      </c>
      <c r="T708" t="s">
        <v>343</v>
      </c>
      <c r="U708" t="s">
        <v>27</v>
      </c>
      <c r="W708">
        <f t="shared" si="34"/>
        <v>43</v>
      </c>
      <c r="X708">
        <f t="shared" ref="X708:X771" si="36">R708-$R$2</f>
        <v>1132591</v>
      </c>
      <c r="Y708">
        <f t="shared" si="35"/>
        <v>7</v>
      </c>
    </row>
    <row r="709" spans="1:25">
      <c r="A709">
        <v>19905276</v>
      </c>
      <c r="B709" t="s">
        <v>41</v>
      </c>
      <c r="C709" t="s">
        <v>22</v>
      </c>
      <c r="D709" t="s">
        <v>34</v>
      </c>
      <c r="E709" t="s">
        <v>42</v>
      </c>
      <c r="F709" t="s">
        <v>27</v>
      </c>
      <c r="G709" t="s">
        <v>27</v>
      </c>
      <c r="H709" t="s">
        <v>37</v>
      </c>
      <c r="I709">
        <v>2</v>
      </c>
      <c r="J709">
        <v>298430</v>
      </c>
      <c r="K709">
        <v>50</v>
      </c>
      <c r="L709">
        <v>17305</v>
      </c>
      <c r="M709">
        <v>34004</v>
      </c>
      <c r="N709">
        <v>17305</v>
      </c>
      <c r="O709" t="s">
        <v>27</v>
      </c>
      <c r="P709">
        <v>0</v>
      </c>
      <c r="Q709" t="s">
        <v>43</v>
      </c>
      <c r="R709">
        <v>1549991222</v>
      </c>
      <c r="S709" t="s">
        <v>39</v>
      </c>
      <c r="T709" t="s">
        <v>343</v>
      </c>
      <c r="U709" t="s">
        <v>27</v>
      </c>
      <c r="W709">
        <f t="shared" si="34"/>
        <v>43</v>
      </c>
      <c r="X709">
        <f t="shared" si="36"/>
        <v>1132619</v>
      </c>
      <c r="Y709">
        <f t="shared" si="35"/>
        <v>7</v>
      </c>
    </row>
    <row r="710" spans="1:25">
      <c r="A710">
        <v>19905289</v>
      </c>
      <c r="B710" t="s">
        <v>45</v>
      </c>
      <c r="C710" t="s">
        <v>22</v>
      </c>
      <c r="D710" t="s">
        <v>34</v>
      </c>
      <c r="E710" t="s">
        <v>46</v>
      </c>
      <c r="F710" t="s">
        <v>42</v>
      </c>
      <c r="G710">
        <v>17305</v>
      </c>
      <c r="H710" t="s">
        <v>37</v>
      </c>
      <c r="I710">
        <v>0</v>
      </c>
      <c r="J710">
        <v>298430</v>
      </c>
      <c r="K710">
        <v>50</v>
      </c>
      <c r="L710">
        <v>17305</v>
      </c>
      <c r="M710">
        <v>34004</v>
      </c>
      <c r="N710">
        <v>17305</v>
      </c>
      <c r="O710" t="s">
        <v>27</v>
      </c>
      <c r="P710">
        <v>0</v>
      </c>
      <c r="Q710" t="s">
        <v>47</v>
      </c>
      <c r="R710">
        <v>1549991261</v>
      </c>
      <c r="S710" t="s">
        <v>39</v>
      </c>
      <c r="T710" t="s">
        <v>343</v>
      </c>
      <c r="U710" t="s">
        <v>27</v>
      </c>
      <c r="W710">
        <f t="shared" si="34"/>
        <v>43</v>
      </c>
      <c r="X710">
        <f t="shared" si="36"/>
        <v>1132658</v>
      </c>
      <c r="Y710">
        <f t="shared" si="35"/>
        <v>7</v>
      </c>
    </row>
    <row r="711" spans="1:25">
      <c r="A711">
        <v>19907554</v>
      </c>
      <c r="B711" t="s">
        <v>41</v>
      </c>
      <c r="C711" t="s">
        <v>22</v>
      </c>
      <c r="D711" t="s">
        <v>34</v>
      </c>
      <c r="E711" t="s">
        <v>42</v>
      </c>
      <c r="F711" t="s">
        <v>27</v>
      </c>
      <c r="G711" t="s">
        <v>27</v>
      </c>
      <c r="H711" t="s">
        <v>37</v>
      </c>
      <c r="I711">
        <v>2</v>
      </c>
      <c r="J711">
        <v>298430</v>
      </c>
      <c r="K711">
        <v>50</v>
      </c>
      <c r="L711">
        <v>17305</v>
      </c>
      <c r="M711">
        <v>34004</v>
      </c>
      <c r="N711">
        <v>17305</v>
      </c>
      <c r="O711" t="s">
        <v>27</v>
      </c>
      <c r="P711">
        <v>0</v>
      </c>
      <c r="Q711" t="s">
        <v>43</v>
      </c>
      <c r="R711">
        <v>1549992982</v>
      </c>
      <c r="S711" t="s">
        <v>39</v>
      </c>
      <c r="T711" t="s">
        <v>343</v>
      </c>
      <c r="U711" t="s">
        <v>27</v>
      </c>
      <c r="W711">
        <f t="shared" si="34"/>
        <v>43</v>
      </c>
      <c r="X711">
        <f t="shared" si="36"/>
        <v>1134379</v>
      </c>
      <c r="Y711">
        <f t="shared" si="35"/>
        <v>7</v>
      </c>
    </row>
    <row r="712" spans="1:25">
      <c r="A712">
        <v>19911822</v>
      </c>
      <c r="B712" t="s">
        <v>41</v>
      </c>
      <c r="C712" t="s">
        <v>22</v>
      </c>
      <c r="D712" t="s">
        <v>34</v>
      </c>
      <c r="E712" t="s">
        <v>42</v>
      </c>
      <c r="F712" t="s">
        <v>27</v>
      </c>
      <c r="G712" t="s">
        <v>27</v>
      </c>
      <c r="H712" t="s">
        <v>37</v>
      </c>
      <c r="I712">
        <v>2</v>
      </c>
      <c r="J712">
        <v>298430</v>
      </c>
      <c r="K712">
        <v>50</v>
      </c>
      <c r="L712">
        <v>17305</v>
      </c>
      <c r="M712">
        <v>31299</v>
      </c>
      <c r="N712">
        <v>17305</v>
      </c>
      <c r="O712" t="s">
        <v>27</v>
      </c>
      <c r="P712">
        <v>0</v>
      </c>
      <c r="Q712" t="s">
        <v>43</v>
      </c>
      <c r="R712">
        <v>1550009831</v>
      </c>
      <c r="S712" t="s">
        <v>39</v>
      </c>
      <c r="T712" t="s">
        <v>344</v>
      </c>
      <c r="U712" t="s">
        <v>27</v>
      </c>
      <c r="W712">
        <f t="shared" si="34"/>
        <v>43</v>
      </c>
      <c r="X712">
        <f t="shared" si="36"/>
        <v>1151228</v>
      </c>
      <c r="Y712">
        <f t="shared" si="35"/>
        <v>7</v>
      </c>
    </row>
    <row r="713" spans="1:25">
      <c r="A713">
        <v>19930992</v>
      </c>
      <c r="B713" t="s">
        <v>41</v>
      </c>
      <c r="C713" t="s">
        <v>22</v>
      </c>
      <c r="D713" t="s">
        <v>34</v>
      </c>
      <c r="E713" t="s">
        <v>42</v>
      </c>
      <c r="F713" t="s">
        <v>27</v>
      </c>
      <c r="G713" t="s">
        <v>27</v>
      </c>
      <c r="H713" t="s">
        <v>37</v>
      </c>
      <c r="I713">
        <v>2</v>
      </c>
      <c r="J713">
        <v>298430</v>
      </c>
      <c r="K713">
        <v>50</v>
      </c>
      <c r="L713">
        <v>17305</v>
      </c>
      <c r="M713">
        <v>34004</v>
      </c>
      <c r="N713">
        <v>17305</v>
      </c>
      <c r="O713" t="s">
        <v>27</v>
      </c>
      <c r="P713">
        <v>0</v>
      </c>
      <c r="Q713" t="s">
        <v>43</v>
      </c>
      <c r="R713">
        <v>1550051485</v>
      </c>
      <c r="S713" t="s">
        <v>39</v>
      </c>
      <c r="T713" t="s">
        <v>345</v>
      </c>
      <c r="U713" t="s">
        <v>27</v>
      </c>
      <c r="W713">
        <f t="shared" si="34"/>
        <v>43</v>
      </c>
      <c r="X713">
        <f t="shared" si="36"/>
        <v>1192882</v>
      </c>
      <c r="Y713">
        <f t="shared" si="35"/>
        <v>7</v>
      </c>
    </row>
    <row r="714" spans="1:25">
      <c r="A714">
        <v>19930997</v>
      </c>
      <c r="B714" t="s">
        <v>48</v>
      </c>
      <c r="C714" t="s">
        <v>49</v>
      </c>
      <c r="D714" t="s">
        <v>34</v>
      </c>
      <c r="E714" t="s">
        <v>50</v>
      </c>
      <c r="F714" t="s">
        <v>51</v>
      </c>
      <c r="G714">
        <v>29407</v>
      </c>
      <c r="H714" t="s">
        <v>37</v>
      </c>
      <c r="I714">
        <v>2</v>
      </c>
      <c r="J714">
        <v>298431</v>
      </c>
      <c r="K714">
        <v>70</v>
      </c>
      <c r="L714">
        <v>117452</v>
      </c>
      <c r="M714">
        <v>34004</v>
      </c>
      <c r="N714">
        <v>17305</v>
      </c>
      <c r="O714" t="s">
        <v>27</v>
      </c>
      <c r="P714">
        <v>0</v>
      </c>
      <c r="Q714" t="s">
        <v>43</v>
      </c>
      <c r="R714">
        <v>1550051499</v>
      </c>
      <c r="S714" t="s">
        <v>39</v>
      </c>
      <c r="T714" t="s">
        <v>345</v>
      </c>
      <c r="U714" t="s">
        <v>27</v>
      </c>
      <c r="W714">
        <f t="shared" si="34"/>
        <v>43</v>
      </c>
      <c r="X714">
        <f t="shared" si="36"/>
        <v>1192896</v>
      </c>
      <c r="Y714">
        <f t="shared" si="35"/>
        <v>7</v>
      </c>
    </row>
    <row r="715" spans="1:25">
      <c r="A715">
        <v>19930999</v>
      </c>
      <c r="B715" t="s">
        <v>89</v>
      </c>
      <c r="C715" t="s">
        <v>49</v>
      </c>
      <c r="D715" t="s">
        <v>34</v>
      </c>
      <c r="E715" t="s">
        <v>86</v>
      </c>
      <c r="F715" t="s">
        <v>87</v>
      </c>
      <c r="G715">
        <v>44466</v>
      </c>
      <c r="H715" t="s">
        <v>37</v>
      </c>
      <c r="I715">
        <v>2</v>
      </c>
      <c r="J715">
        <v>298431</v>
      </c>
      <c r="K715">
        <v>70</v>
      </c>
      <c r="L715">
        <v>117452</v>
      </c>
      <c r="M715">
        <v>34004</v>
      </c>
      <c r="N715">
        <v>17305</v>
      </c>
      <c r="O715" t="s">
        <v>27</v>
      </c>
      <c r="P715">
        <v>0</v>
      </c>
      <c r="Q715" t="s">
        <v>43</v>
      </c>
      <c r="R715">
        <v>1550051501</v>
      </c>
      <c r="S715" t="s">
        <v>39</v>
      </c>
      <c r="T715" t="s">
        <v>345</v>
      </c>
      <c r="U715" t="s">
        <v>27</v>
      </c>
      <c r="W715">
        <f t="shared" si="34"/>
        <v>43</v>
      </c>
      <c r="X715">
        <f t="shared" si="36"/>
        <v>1192898</v>
      </c>
      <c r="Y715">
        <f t="shared" si="35"/>
        <v>7</v>
      </c>
    </row>
    <row r="716" spans="1:25">
      <c r="A716">
        <v>19931005</v>
      </c>
      <c r="B716" t="s">
        <v>45</v>
      </c>
      <c r="C716" t="s">
        <v>22</v>
      </c>
      <c r="D716" t="s">
        <v>34</v>
      </c>
      <c r="E716" t="s">
        <v>46</v>
      </c>
      <c r="F716" t="s">
        <v>42</v>
      </c>
      <c r="G716">
        <v>17305</v>
      </c>
      <c r="H716" t="s">
        <v>37</v>
      </c>
      <c r="I716">
        <v>0</v>
      </c>
      <c r="J716">
        <v>298430</v>
      </c>
      <c r="K716">
        <v>50</v>
      </c>
      <c r="L716">
        <v>17305</v>
      </c>
      <c r="M716">
        <v>34004</v>
      </c>
      <c r="N716">
        <v>17305</v>
      </c>
      <c r="O716" t="s">
        <v>27</v>
      </c>
      <c r="P716">
        <v>0</v>
      </c>
      <c r="Q716" t="s">
        <v>47</v>
      </c>
      <c r="R716">
        <v>1550051519</v>
      </c>
      <c r="S716" t="s">
        <v>39</v>
      </c>
      <c r="T716" t="s">
        <v>345</v>
      </c>
      <c r="U716" t="s">
        <v>27</v>
      </c>
      <c r="W716">
        <f t="shared" si="34"/>
        <v>43</v>
      </c>
      <c r="X716">
        <f t="shared" si="36"/>
        <v>1192916</v>
      </c>
      <c r="Y716">
        <f t="shared" si="35"/>
        <v>7</v>
      </c>
    </row>
    <row r="717" spans="1:25">
      <c r="A717">
        <v>19931006</v>
      </c>
      <c r="B717" t="s">
        <v>45</v>
      </c>
      <c r="C717" t="s">
        <v>22</v>
      </c>
      <c r="D717" t="s">
        <v>34</v>
      </c>
      <c r="E717" t="s">
        <v>46</v>
      </c>
      <c r="F717" t="s">
        <v>42</v>
      </c>
      <c r="G717">
        <v>17305</v>
      </c>
      <c r="H717" t="s">
        <v>37</v>
      </c>
      <c r="I717">
        <v>0</v>
      </c>
      <c r="J717">
        <v>298430</v>
      </c>
      <c r="K717">
        <v>50</v>
      </c>
      <c r="L717">
        <v>17305</v>
      </c>
      <c r="M717">
        <v>34004</v>
      </c>
      <c r="N717">
        <v>17305</v>
      </c>
      <c r="O717" t="s">
        <v>27</v>
      </c>
      <c r="P717">
        <v>0</v>
      </c>
      <c r="Q717" t="s">
        <v>47</v>
      </c>
      <c r="R717">
        <v>1550051527</v>
      </c>
      <c r="S717" t="s">
        <v>39</v>
      </c>
      <c r="T717" t="s">
        <v>345</v>
      </c>
      <c r="U717" t="s">
        <v>27</v>
      </c>
      <c r="W717">
        <f t="shared" si="34"/>
        <v>43</v>
      </c>
      <c r="X717">
        <f t="shared" si="36"/>
        <v>1192924</v>
      </c>
      <c r="Y717">
        <f t="shared" si="35"/>
        <v>7</v>
      </c>
    </row>
    <row r="718" spans="1:25">
      <c r="A718">
        <v>19931009</v>
      </c>
      <c r="B718" t="s">
        <v>33</v>
      </c>
      <c r="C718" t="s">
        <v>22</v>
      </c>
      <c r="D718" t="s">
        <v>34</v>
      </c>
      <c r="E718" t="s">
        <v>35</v>
      </c>
      <c r="F718" t="s">
        <v>36</v>
      </c>
      <c r="G718">
        <v>31218</v>
      </c>
      <c r="H718" t="s">
        <v>37</v>
      </c>
      <c r="I718">
        <v>0</v>
      </c>
      <c r="J718">
        <v>298430</v>
      </c>
      <c r="K718">
        <v>50</v>
      </c>
      <c r="L718">
        <v>17305</v>
      </c>
      <c r="M718">
        <v>34004</v>
      </c>
      <c r="N718">
        <v>17305</v>
      </c>
      <c r="O718">
        <v>31218</v>
      </c>
      <c r="P718">
        <v>0</v>
      </c>
      <c r="Q718" t="s">
        <v>38</v>
      </c>
      <c r="R718">
        <v>1550051538</v>
      </c>
      <c r="S718" t="s">
        <v>39</v>
      </c>
      <c r="T718" t="s">
        <v>345</v>
      </c>
      <c r="U718" t="s">
        <v>27</v>
      </c>
      <c r="W718">
        <f t="shared" si="34"/>
        <v>43</v>
      </c>
      <c r="X718">
        <f t="shared" si="36"/>
        <v>1192935</v>
      </c>
      <c r="Y718">
        <f t="shared" si="35"/>
        <v>7</v>
      </c>
    </row>
    <row r="719" spans="1:25">
      <c r="A719">
        <v>19931014</v>
      </c>
      <c r="B719" t="s">
        <v>33</v>
      </c>
      <c r="C719" t="s">
        <v>22</v>
      </c>
      <c r="D719" t="s">
        <v>34</v>
      </c>
      <c r="E719" t="s">
        <v>35</v>
      </c>
      <c r="F719" t="s">
        <v>36</v>
      </c>
      <c r="G719">
        <v>31192</v>
      </c>
      <c r="H719" t="s">
        <v>37</v>
      </c>
      <c r="I719">
        <v>0</v>
      </c>
      <c r="J719">
        <v>298430</v>
      </c>
      <c r="K719">
        <v>50</v>
      </c>
      <c r="L719">
        <v>17305</v>
      </c>
      <c r="M719">
        <v>34004</v>
      </c>
      <c r="N719">
        <v>17305</v>
      </c>
      <c r="O719">
        <v>31192</v>
      </c>
      <c r="P719">
        <v>0</v>
      </c>
      <c r="Q719" t="s">
        <v>38</v>
      </c>
      <c r="R719">
        <v>1550051561</v>
      </c>
      <c r="S719" t="s">
        <v>39</v>
      </c>
      <c r="T719" t="s">
        <v>345</v>
      </c>
      <c r="U719" t="s">
        <v>27</v>
      </c>
      <c r="W719">
        <f t="shared" si="34"/>
        <v>43</v>
      </c>
      <c r="X719">
        <f t="shared" si="36"/>
        <v>1192958</v>
      </c>
      <c r="Y719">
        <f t="shared" si="35"/>
        <v>7</v>
      </c>
    </row>
    <row r="720" spans="1:25">
      <c r="A720">
        <v>19931029</v>
      </c>
      <c r="B720" t="s">
        <v>33</v>
      </c>
      <c r="C720" t="s">
        <v>22</v>
      </c>
      <c r="D720" t="s">
        <v>34</v>
      </c>
      <c r="E720" t="s">
        <v>35</v>
      </c>
      <c r="F720" t="s">
        <v>36</v>
      </c>
      <c r="G720">
        <v>31218</v>
      </c>
      <c r="H720" t="s">
        <v>37</v>
      </c>
      <c r="I720">
        <v>0</v>
      </c>
      <c r="J720">
        <v>298430</v>
      </c>
      <c r="K720">
        <v>50</v>
      </c>
      <c r="L720">
        <v>17305</v>
      </c>
      <c r="M720">
        <v>34004</v>
      </c>
      <c r="N720">
        <v>17305</v>
      </c>
      <c r="O720">
        <v>31218</v>
      </c>
      <c r="P720">
        <v>0</v>
      </c>
      <c r="Q720" t="s">
        <v>38</v>
      </c>
      <c r="R720">
        <v>1550051628</v>
      </c>
      <c r="S720" t="s">
        <v>39</v>
      </c>
      <c r="T720" t="s">
        <v>345</v>
      </c>
      <c r="U720" t="s">
        <v>27</v>
      </c>
      <c r="W720">
        <f t="shared" si="34"/>
        <v>43</v>
      </c>
      <c r="X720">
        <f t="shared" si="36"/>
        <v>1193025</v>
      </c>
      <c r="Y720">
        <f t="shared" si="35"/>
        <v>7</v>
      </c>
    </row>
    <row r="721" spans="1:25">
      <c r="A721">
        <v>19931047</v>
      </c>
      <c r="B721" t="s">
        <v>33</v>
      </c>
      <c r="C721" t="s">
        <v>22</v>
      </c>
      <c r="D721" t="s">
        <v>34</v>
      </c>
      <c r="E721" t="s">
        <v>35</v>
      </c>
      <c r="F721" t="s">
        <v>36</v>
      </c>
      <c r="G721">
        <v>31299</v>
      </c>
      <c r="H721" t="s">
        <v>37</v>
      </c>
      <c r="I721">
        <v>0</v>
      </c>
      <c r="J721">
        <v>298430</v>
      </c>
      <c r="K721">
        <v>50</v>
      </c>
      <c r="L721">
        <v>17305</v>
      </c>
      <c r="M721">
        <v>34004</v>
      </c>
      <c r="N721">
        <v>17305</v>
      </c>
      <c r="O721">
        <v>31299</v>
      </c>
      <c r="P721">
        <v>0</v>
      </c>
      <c r="Q721" t="s">
        <v>38</v>
      </c>
      <c r="R721">
        <v>1550051670</v>
      </c>
      <c r="S721" t="s">
        <v>39</v>
      </c>
      <c r="T721" t="s">
        <v>345</v>
      </c>
      <c r="U721" t="s">
        <v>27</v>
      </c>
      <c r="W721">
        <f t="shared" si="34"/>
        <v>43</v>
      </c>
      <c r="X721">
        <f t="shared" si="36"/>
        <v>1193067</v>
      </c>
      <c r="Y721">
        <f t="shared" si="35"/>
        <v>7</v>
      </c>
    </row>
    <row r="722" spans="1:25">
      <c r="A722">
        <v>19931067</v>
      </c>
      <c r="B722" t="s">
        <v>33</v>
      </c>
      <c r="C722" t="s">
        <v>22</v>
      </c>
      <c r="D722" t="s">
        <v>34</v>
      </c>
      <c r="E722" t="s">
        <v>35</v>
      </c>
      <c r="F722" t="s">
        <v>36</v>
      </c>
      <c r="G722">
        <v>31182</v>
      </c>
      <c r="H722" t="s">
        <v>37</v>
      </c>
      <c r="I722">
        <v>0</v>
      </c>
      <c r="J722">
        <v>298430</v>
      </c>
      <c r="K722">
        <v>50</v>
      </c>
      <c r="L722">
        <v>17305</v>
      </c>
      <c r="M722">
        <v>34004</v>
      </c>
      <c r="N722">
        <v>17305</v>
      </c>
      <c r="O722">
        <v>31182</v>
      </c>
      <c r="P722">
        <v>0</v>
      </c>
      <c r="Q722" t="s">
        <v>38</v>
      </c>
      <c r="R722">
        <v>1550051717</v>
      </c>
      <c r="S722" t="s">
        <v>39</v>
      </c>
      <c r="T722" t="s">
        <v>345</v>
      </c>
      <c r="U722" t="s">
        <v>27</v>
      </c>
      <c r="W722">
        <f t="shared" si="34"/>
        <v>43</v>
      </c>
      <c r="X722">
        <f t="shared" si="36"/>
        <v>1193114</v>
      </c>
      <c r="Y722">
        <f t="shared" si="35"/>
        <v>7</v>
      </c>
    </row>
    <row r="723" spans="1:25">
      <c r="A723">
        <v>19931071</v>
      </c>
      <c r="B723" t="s">
        <v>45</v>
      </c>
      <c r="C723" t="s">
        <v>22</v>
      </c>
      <c r="D723" t="s">
        <v>34</v>
      </c>
      <c r="E723" t="s">
        <v>46</v>
      </c>
      <c r="F723" t="s">
        <v>42</v>
      </c>
      <c r="G723">
        <v>17305</v>
      </c>
      <c r="H723" t="s">
        <v>37</v>
      </c>
      <c r="I723">
        <v>0</v>
      </c>
      <c r="J723">
        <v>298430</v>
      </c>
      <c r="K723">
        <v>50</v>
      </c>
      <c r="L723">
        <v>17305</v>
      </c>
      <c r="M723">
        <v>34004</v>
      </c>
      <c r="N723">
        <v>17305</v>
      </c>
      <c r="O723" t="s">
        <v>27</v>
      </c>
      <c r="P723">
        <v>0</v>
      </c>
      <c r="Q723" t="s">
        <v>47</v>
      </c>
      <c r="R723">
        <v>1550051733</v>
      </c>
      <c r="S723" t="s">
        <v>39</v>
      </c>
      <c r="T723" t="s">
        <v>345</v>
      </c>
      <c r="U723" t="s">
        <v>27</v>
      </c>
      <c r="W723">
        <f t="shared" si="34"/>
        <v>43</v>
      </c>
      <c r="X723">
        <f t="shared" si="36"/>
        <v>1193130</v>
      </c>
      <c r="Y723">
        <f t="shared" si="35"/>
        <v>7</v>
      </c>
    </row>
    <row r="724" spans="1:25">
      <c r="A724">
        <v>19931072</v>
      </c>
      <c r="B724" t="s">
        <v>33</v>
      </c>
      <c r="C724" t="s">
        <v>22</v>
      </c>
      <c r="D724" t="s">
        <v>34</v>
      </c>
      <c r="E724" t="s">
        <v>35</v>
      </c>
      <c r="F724" t="s">
        <v>36</v>
      </c>
      <c r="G724">
        <v>34288</v>
      </c>
      <c r="H724" t="s">
        <v>37</v>
      </c>
      <c r="I724">
        <v>0</v>
      </c>
      <c r="J724">
        <v>298430</v>
      </c>
      <c r="K724">
        <v>50</v>
      </c>
      <c r="L724">
        <v>17305</v>
      </c>
      <c r="M724">
        <v>34004</v>
      </c>
      <c r="N724">
        <v>17305</v>
      </c>
      <c r="O724">
        <v>34288</v>
      </c>
      <c r="P724">
        <v>0</v>
      </c>
      <c r="Q724" t="s">
        <v>38</v>
      </c>
      <c r="R724">
        <v>1550051737</v>
      </c>
      <c r="S724" t="s">
        <v>39</v>
      </c>
      <c r="T724" t="s">
        <v>345</v>
      </c>
      <c r="U724" t="s">
        <v>27</v>
      </c>
      <c r="W724">
        <f t="shared" si="34"/>
        <v>43</v>
      </c>
      <c r="X724">
        <f t="shared" si="36"/>
        <v>1193134</v>
      </c>
      <c r="Y724">
        <f t="shared" si="35"/>
        <v>7</v>
      </c>
    </row>
    <row r="725" spans="1:25">
      <c r="A725">
        <v>19931074</v>
      </c>
      <c r="B725" t="s">
        <v>33</v>
      </c>
      <c r="C725" t="s">
        <v>22</v>
      </c>
      <c r="D725" t="s">
        <v>34</v>
      </c>
      <c r="E725" t="s">
        <v>35</v>
      </c>
      <c r="F725" t="s">
        <v>36</v>
      </c>
      <c r="G725">
        <v>34312</v>
      </c>
      <c r="H725" t="s">
        <v>37</v>
      </c>
      <c r="I725">
        <v>0</v>
      </c>
      <c r="J725">
        <v>298430</v>
      </c>
      <c r="K725">
        <v>50</v>
      </c>
      <c r="L725">
        <v>17305</v>
      </c>
      <c r="M725">
        <v>34004</v>
      </c>
      <c r="N725">
        <v>17305</v>
      </c>
      <c r="O725">
        <v>34312</v>
      </c>
      <c r="P725">
        <v>0</v>
      </c>
      <c r="Q725" t="s">
        <v>38</v>
      </c>
      <c r="R725">
        <v>1550051744</v>
      </c>
      <c r="S725" t="s">
        <v>39</v>
      </c>
      <c r="T725" t="s">
        <v>345</v>
      </c>
      <c r="U725" t="s">
        <v>27</v>
      </c>
      <c r="W725">
        <f t="shared" si="34"/>
        <v>43</v>
      </c>
      <c r="X725">
        <f t="shared" si="36"/>
        <v>1193141</v>
      </c>
      <c r="Y725">
        <f t="shared" si="35"/>
        <v>7</v>
      </c>
    </row>
    <row r="726" spans="1:25">
      <c r="A726">
        <v>19931075</v>
      </c>
      <c r="B726" t="s">
        <v>33</v>
      </c>
      <c r="C726" t="s">
        <v>22</v>
      </c>
      <c r="D726" t="s">
        <v>34</v>
      </c>
      <c r="E726" t="s">
        <v>35</v>
      </c>
      <c r="F726" t="s">
        <v>36</v>
      </c>
      <c r="G726">
        <v>34278</v>
      </c>
      <c r="H726" t="s">
        <v>37</v>
      </c>
      <c r="I726">
        <v>0</v>
      </c>
      <c r="J726">
        <v>298430</v>
      </c>
      <c r="K726">
        <v>50</v>
      </c>
      <c r="L726">
        <v>17305</v>
      </c>
      <c r="M726">
        <v>34004</v>
      </c>
      <c r="N726">
        <v>17305</v>
      </c>
      <c r="O726">
        <v>34278</v>
      </c>
      <c r="P726">
        <v>0</v>
      </c>
      <c r="Q726" t="s">
        <v>38</v>
      </c>
      <c r="R726">
        <v>1550051751</v>
      </c>
      <c r="S726" t="s">
        <v>39</v>
      </c>
      <c r="T726" t="s">
        <v>345</v>
      </c>
      <c r="U726" t="s">
        <v>27</v>
      </c>
      <c r="W726">
        <f t="shared" si="34"/>
        <v>43</v>
      </c>
      <c r="X726">
        <f t="shared" si="36"/>
        <v>1193148</v>
      </c>
      <c r="Y726">
        <f t="shared" si="35"/>
        <v>7</v>
      </c>
    </row>
    <row r="727" spans="1:25">
      <c r="A727">
        <v>19931076</v>
      </c>
      <c r="B727" t="s">
        <v>33</v>
      </c>
      <c r="C727" t="s">
        <v>22</v>
      </c>
      <c r="D727" t="s">
        <v>34</v>
      </c>
      <c r="E727" t="s">
        <v>35</v>
      </c>
      <c r="F727" t="s">
        <v>36</v>
      </c>
      <c r="G727">
        <v>34346</v>
      </c>
      <c r="H727" t="s">
        <v>37</v>
      </c>
      <c r="I727">
        <v>0</v>
      </c>
      <c r="J727">
        <v>298430</v>
      </c>
      <c r="K727">
        <v>50</v>
      </c>
      <c r="L727">
        <v>17305</v>
      </c>
      <c r="M727">
        <v>34004</v>
      </c>
      <c r="N727">
        <v>17305</v>
      </c>
      <c r="O727">
        <v>34346</v>
      </c>
      <c r="P727">
        <v>0</v>
      </c>
      <c r="Q727" t="s">
        <v>38</v>
      </c>
      <c r="R727">
        <v>1550051757</v>
      </c>
      <c r="S727" t="s">
        <v>39</v>
      </c>
      <c r="T727" t="s">
        <v>345</v>
      </c>
      <c r="U727" t="s">
        <v>27</v>
      </c>
      <c r="W727">
        <f t="shared" si="34"/>
        <v>43</v>
      </c>
      <c r="X727">
        <f t="shared" si="36"/>
        <v>1193154</v>
      </c>
      <c r="Y727">
        <f t="shared" si="35"/>
        <v>7</v>
      </c>
    </row>
    <row r="728" spans="1:25">
      <c r="A728">
        <v>19931079</v>
      </c>
      <c r="B728" t="s">
        <v>33</v>
      </c>
      <c r="C728" t="s">
        <v>22</v>
      </c>
      <c r="D728" t="s">
        <v>34</v>
      </c>
      <c r="E728" t="s">
        <v>35</v>
      </c>
      <c r="F728" t="s">
        <v>36</v>
      </c>
      <c r="G728">
        <v>34291</v>
      </c>
      <c r="H728" t="s">
        <v>37</v>
      </c>
      <c r="I728">
        <v>0</v>
      </c>
      <c r="J728">
        <v>298430</v>
      </c>
      <c r="K728">
        <v>50</v>
      </c>
      <c r="L728">
        <v>17305</v>
      </c>
      <c r="M728">
        <v>34004</v>
      </c>
      <c r="N728">
        <v>17305</v>
      </c>
      <c r="O728">
        <v>34291</v>
      </c>
      <c r="P728">
        <v>0</v>
      </c>
      <c r="Q728" t="s">
        <v>38</v>
      </c>
      <c r="R728">
        <v>1550051764</v>
      </c>
      <c r="S728" t="s">
        <v>39</v>
      </c>
      <c r="T728" t="s">
        <v>345</v>
      </c>
      <c r="U728" t="s">
        <v>27</v>
      </c>
      <c r="W728">
        <f t="shared" si="34"/>
        <v>43</v>
      </c>
      <c r="X728">
        <f t="shared" si="36"/>
        <v>1193161</v>
      </c>
      <c r="Y728">
        <f t="shared" si="35"/>
        <v>7</v>
      </c>
    </row>
    <row r="729" spans="1:25">
      <c r="A729">
        <v>19931080</v>
      </c>
      <c r="B729" t="s">
        <v>33</v>
      </c>
      <c r="C729" t="s">
        <v>22</v>
      </c>
      <c r="D729" t="s">
        <v>34</v>
      </c>
      <c r="E729" t="s">
        <v>35</v>
      </c>
      <c r="F729" t="s">
        <v>36</v>
      </c>
      <c r="G729">
        <v>34291</v>
      </c>
      <c r="H729" t="s">
        <v>37</v>
      </c>
      <c r="I729">
        <v>0</v>
      </c>
      <c r="J729">
        <v>298430</v>
      </c>
      <c r="K729">
        <v>50</v>
      </c>
      <c r="L729">
        <v>17305</v>
      </c>
      <c r="M729">
        <v>34004</v>
      </c>
      <c r="N729">
        <v>17305</v>
      </c>
      <c r="O729">
        <v>34291</v>
      </c>
      <c r="P729">
        <v>0</v>
      </c>
      <c r="Q729" t="s">
        <v>38</v>
      </c>
      <c r="R729">
        <v>1550051772</v>
      </c>
      <c r="S729" t="s">
        <v>39</v>
      </c>
      <c r="T729" t="s">
        <v>345</v>
      </c>
      <c r="U729" t="s">
        <v>27</v>
      </c>
      <c r="W729">
        <f t="shared" si="34"/>
        <v>43</v>
      </c>
      <c r="X729">
        <f t="shared" si="36"/>
        <v>1193169</v>
      </c>
      <c r="Y729">
        <f t="shared" si="35"/>
        <v>7</v>
      </c>
    </row>
    <row r="730" spans="1:25">
      <c r="A730">
        <v>19931081</v>
      </c>
      <c r="B730" t="s">
        <v>33</v>
      </c>
      <c r="C730" t="s">
        <v>22</v>
      </c>
      <c r="D730" t="s">
        <v>34</v>
      </c>
      <c r="E730" t="s">
        <v>35</v>
      </c>
      <c r="F730" t="s">
        <v>36</v>
      </c>
      <c r="G730">
        <v>34286</v>
      </c>
      <c r="H730" t="s">
        <v>37</v>
      </c>
      <c r="I730">
        <v>0</v>
      </c>
      <c r="J730">
        <v>298430</v>
      </c>
      <c r="K730">
        <v>50</v>
      </c>
      <c r="L730">
        <v>17305</v>
      </c>
      <c r="M730">
        <v>34004</v>
      </c>
      <c r="N730">
        <v>17305</v>
      </c>
      <c r="O730">
        <v>34286</v>
      </c>
      <c r="P730">
        <v>0</v>
      </c>
      <c r="Q730" t="s">
        <v>38</v>
      </c>
      <c r="R730">
        <v>1550051781</v>
      </c>
      <c r="S730" t="s">
        <v>39</v>
      </c>
      <c r="T730" t="s">
        <v>345</v>
      </c>
      <c r="U730" t="s">
        <v>27</v>
      </c>
      <c r="W730">
        <f t="shared" si="34"/>
        <v>43</v>
      </c>
      <c r="X730">
        <f t="shared" si="36"/>
        <v>1193178</v>
      </c>
      <c r="Y730">
        <f t="shared" si="35"/>
        <v>7</v>
      </c>
    </row>
    <row r="731" spans="1:25">
      <c r="A731">
        <v>19931084</v>
      </c>
      <c r="B731" t="s">
        <v>41</v>
      </c>
      <c r="C731" t="s">
        <v>22</v>
      </c>
      <c r="D731" t="s">
        <v>34</v>
      </c>
      <c r="E731" t="s">
        <v>42</v>
      </c>
      <c r="F731" t="s">
        <v>27</v>
      </c>
      <c r="G731" t="s">
        <v>27</v>
      </c>
      <c r="H731" t="s">
        <v>37</v>
      </c>
      <c r="I731">
        <v>2</v>
      </c>
      <c r="J731">
        <v>298430</v>
      </c>
      <c r="K731">
        <v>50</v>
      </c>
      <c r="L731">
        <v>17305</v>
      </c>
      <c r="M731">
        <v>34004</v>
      </c>
      <c r="N731">
        <v>17305</v>
      </c>
      <c r="O731" t="s">
        <v>27</v>
      </c>
      <c r="P731">
        <v>0</v>
      </c>
      <c r="Q731" t="s">
        <v>43</v>
      </c>
      <c r="R731">
        <v>1550051792</v>
      </c>
      <c r="S731" t="s">
        <v>39</v>
      </c>
      <c r="T731" t="s">
        <v>345</v>
      </c>
      <c r="U731" t="s">
        <v>27</v>
      </c>
      <c r="W731">
        <f t="shared" si="34"/>
        <v>43</v>
      </c>
      <c r="X731">
        <f t="shared" si="36"/>
        <v>1193189</v>
      </c>
      <c r="Y731">
        <f t="shared" si="35"/>
        <v>7</v>
      </c>
    </row>
    <row r="732" spans="1:25">
      <c r="A732">
        <v>19931233</v>
      </c>
      <c r="B732" t="s">
        <v>41</v>
      </c>
      <c r="C732" t="s">
        <v>22</v>
      </c>
      <c r="D732" t="s">
        <v>34</v>
      </c>
      <c r="E732" t="s">
        <v>42</v>
      </c>
      <c r="F732" t="s">
        <v>27</v>
      </c>
      <c r="G732" t="s">
        <v>27</v>
      </c>
      <c r="H732" t="s">
        <v>37</v>
      </c>
      <c r="I732">
        <v>2</v>
      </c>
      <c r="J732">
        <v>298430</v>
      </c>
      <c r="K732">
        <v>50</v>
      </c>
      <c r="L732">
        <v>17305</v>
      </c>
      <c r="M732">
        <v>34004</v>
      </c>
      <c r="N732">
        <v>17305</v>
      </c>
      <c r="O732" t="s">
        <v>27</v>
      </c>
      <c r="P732">
        <v>0</v>
      </c>
      <c r="Q732" t="s">
        <v>43</v>
      </c>
      <c r="R732">
        <v>1550052615</v>
      </c>
      <c r="S732" t="s">
        <v>39</v>
      </c>
      <c r="T732" t="s">
        <v>44</v>
      </c>
      <c r="U732" t="s">
        <v>27</v>
      </c>
      <c r="W732">
        <f t="shared" si="34"/>
        <v>43</v>
      </c>
      <c r="X732">
        <f t="shared" si="36"/>
        <v>1194012</v>
      </c>
      <c r="Y732">
        <f t="shared" si="35"/>
        <v>7</v>
      </c>
    </row>
    <row r="733" spans="1:25">
      <c r="A733">
        <v>19931234</v>
      </c>
      <c r="B733" t="s">
        <v>41</v>
      </c>
      <c r="C733" t="s">
        <v>22</v>
      </c>
      <c r="D733" t="s">
        <v>34</v>
      </c>
      <c r="E733" t="s">
        <v>42</v>
      </c>
      <c r="F733" t="s">
        <v>27</v>
      </c>
      <c r="G733" t="s">
        <v>27</v>
      </c>
      <c r="H733" t="s">
        <v>37</v>
      </c>
      <c r="I733">
        <v>2</v>
      </c>
      <c r="J733">
        <v>298430</v>
      </c>
      <c r="K733">
        <v>50</v>
      </c>
      <c r="L733">
        <v>17305</v>
      </c>
      <c r="M733">
        <v>34004</v>
      </c>
      <c r="N733">
        <v>17305</v>
      </c>
      <c r="O733" t="s">
        <v>27</v>
      </c>
      <c r="P733">
        <v>0</v>
      </c>
      <c r="Q733" t="s">
        <v>43</v>
      </c>
      <c r="R733">
        <v>1550052620</v>
      </c>
      <c r="S733" t="s">
        <v>39</v>
      </c>
      <c r="T733" t="s">
        <v>44</v>
      </c>
      <c r="U733" t="s">
        <v>27</v>
      </c>
      <c r="W733">
        <f t="shared" si="34"/>
        <v>43</v>
      </c>
      <c r="X733">
        <f t="shared" si="36"/>
        <v>1194017</v>
      </c>
      <c r="Y733">
        <f t="shared" si="35"/>
        <v>7</v>
      </c>
    </row>
    <row r="734" spans="1:25">
      <c r="A734">
        <v>19931242</v>
      </c>
      <c r="B734" t="s">
        <v>52</v>
      </c>
      <c r="C734" t="s">
        <v>22</v>
      </c>
      <c r="D734" t="s">
        <v>53</v>
      </c>
      <c r="E734" t="s">
        <v>54</v>
      </c>
      <c r="F734" t="s">
        <v>55</v>
      </c>
      <c r="G734">
        <v>276099</v>
      </c>
      <c r="H734" t="s">
        <v>56</v>
      </c>
      <c r="I734">
        <v>1</v>
      </c>
      <c r="J734">
        <v>298430</v>
      </c>
      <c r="K734">
        <v>50</v>
      </c>
      <c r="L734">
        <v>17305</v>
      </c>
      <c r="M734">
        <v>34004</v>
      </c>
      <c r="N734">
        <v>17305</v>
      </c>
      <c r="O734" t="s">
        <v>27</v>
      </c>
      <c r="P734">
        <v>0</v>
      </c>
      <c r="Q734" t="s">
        <v>57</v>
      </c>
      <c r="R734">
        <v>1550052679</v>
      </c>
      <c r="S734" t="s">
        <v>39</v>
      </c>
      <c r="T734" t="s">
        <v>44</v>
      </c>
      <c r="U734" t="s">
        <v>27</v>
      </c>
      <c r="W734">
        <f t="shared" si="34"/>
        <v>43</v>
      </c>
      <c r="X734">
        <f t="shared" si="36"/>
        <v>1194076</v>
      </c>
      <c r="Y734">
        <f t="shared" si="35"/>
        <v>7</v>
      </c>
    </row>
    <row r="735" spans="1:25">
      <c r="A735">
        <v>19931243</v>
      </c>
      <c r="B735" t="s">
        <v>41</v>
      </c>
      <c r="C735" t="s">
        <v>22</v>
      </c>
      <c r="D735" t="s">
        <v>34</v>
      </c>
      <c r="E735" t="s">
        <v>42</v>
      </c>
      <c r="F735" t="s">
        <v>27</v>
      </c>
      <c r="G735" t="s">
        <v>27</v>
      </c>
      <c r="H735" t="s">
        <v>37</v>
      </c>
      <c r="I735">
        <v>2</v>
      </c>
      <c r="J735">
        <v>298430</v>
      </c>
      <c r="K735">
        <v>50</v>
      </c>
      <c r="L735">
        <v>17305</v>
      </c>
      <c r="M735">
        <v>34004</v>
      </c>
      <c r="N735">
        <v>17305</v>
      </c>
      <c r="O735" t="s">
        <v>27</v>
      </c>
      <c r="P735">
        <v>0</v>
      </c>
      <c r="Q735" t="s">
        <v>43</v>
      </c>
      <c r="R735">
        <v>1550052680</v>
      </c>
      <c r="S735" t="s">
        <v>39</v>
      </c>
      <c r="T735" t="s">
        <v>44</v>
      </c>
      <c r="U735" t="s">
        <v>27</v>
      </c>
      <c r="W735">
        <f t="shared" si="34"/>
        <v>43</v>
      </c>
      <c r="X735">
        <f t="shared" si="36"/>
        <v>1194077</v>
      </c>
      <c r="Y735">
        <f t="shared" si="35"/>
        <v>7</v>
      </c>
    </row>
    <row r="736" spans="1:25">
      <c r="A736">
        <v>19931306</v>
      </c>
      <c r="B736" t="s">
        <v>41</v>
      </c>
      <c r="C736" t="s">
        <v>22</v>
      </c>
      <c r="D736" t="s">
        <v>34</v>
      </c>
      <c r="E736" t="s">
        <v>42</v>
      </c>
      <c r="F736" t="s">
        <v>27</v>
      </c>
      <c r="G736" t="s">
        <v>27</v>
      </c>
      <c r="H736" t="s">
        <v>37</v>
      </c>
      <c r="I736">
        <v>2</v>
      </c>
      <c r="J736">
        <v>298430</v>
      </c>
      <c r="K736">
        <v>50</v>
      </c>
      <c r="L736">
        <v>17305</v>
      </c>
      <c r="M736">
        <v>34004</v>
      </c>
      <c r="N736">
        <v>17305</v>
      </c>
      <c r="O736" t="s">
        <v>27</v>
      </c>
      <c r="P736">
        <v>0</v>
      </c>
      <c r="Q736" t="s">
        <v>43</v>
      </c>
      <c r="R736">
        <v>1550052974</v>
      </c>
      <c r="S736" t="s">
        <v>39</v>
      </c>
      <c r="T736" t="s">
        <v>345</v>
      </c>
      <c r="U736" t="s">
        <v>27</v>
      </c>
      <c r="W736">
        <f t="shared" si="34"/>
        <v>43</v>
      </c>
      <c r="X736">
        <f t="shared" si="36"/>
        <v>1194371</v>
      </c>
      <c r="Y736">
        <f t="shared" si="35"/>
        <v>7</v>
      </c>
    </row>
    <row r="737" spans="1:25">
      <c r="A737">
        <v>19931609</v>
      </c>
      <c r="B737" t="s">
        <v>45</v>
      </c>
      <c r="C737" t="s">
        <v>22</v>
      </c>
      <c r="D737" t="s">
        <v>34</v>
      </c>
      <c r="E737" t="s">
        <v>46</v>
      </c>
      <c r="F737" t="s">
        <v>42</v>
      </c>
      <c r="G737">
        <v>17305</v>
      </c>
      <c r="H737" t="s">
        <v>37</v>
      </c>
      <c r="I737">
        <v>0</v>
      </c>
      <c r="J737">
        <v>298430</v>
      </c>
      <c r="K737">
        <v>50</v>
      </c>
      <c r="L737">
        <v>17305</v>
      </c>
      <c r="M737">
        <v>34004</v>
      </c>
      <c r="N737">
        <v>17305</v>
      </c>
      <c r="O737" t="s">
        <v>27</v>
      </c>
      <c r="P737">
        <v>0</v>
      </c>
      <c r="Q737" t="s">
        <v>47</v>
      </c>
      <c r="R737">
        <v>1550054045</v>
      </c>
      <c r="S737" t="s">
        <v>39</v>
      </c>
      <c r="T737" t="s">
        <v>345</v>
      </c>
      <c r="U737" t="s">
        <v>27</v>
      </c>
      <c r="W737">
        <f t="shared" si="34"/>
        <v>43</v>
      </c>
      <c r="X737">
        <f t="shared" si="36"/>
        <v>1195442</v>
      </c>
      <c r="Y737">
        <f t="shared" si="35"/>
        <v>7</v>
      </c>
    </row>
    <row r="738" spans="1:25">
      <c r="A738">
        <v>19931645</v>
      </c>
      <c r="B738" t="s">
        <v>41</v>
      </c>
      <c r="C738" t="s">
        <v>22</v>
      </c>
      <c r="D738" t="s">
        <v>34</v>
      </c>
      <c r="E738" t="s">
        <v>42</v>
      </c>
      <c r="F738" t="s">
        <v>27</v>
      </c>
      <c r="G738" t="s">
        <v>27</v>
      </c>
      <c r="H738" t="s">
        <v>37</v>
      </c>
      <c r="I738">
        <v>2</v>
      </c>
      <c r="J738">
        <v>298430</v>
      </c>
      <c r="K738">
        <v>50</v>
      </c>
      <c r="L738">
        <v>17305</v>
      </c>
      <c r="M738">
        <v>34004</v>
      </c>
      <c r="N738">
        <v>17305</v>
      </c>
      <c r="O738" t="s">
        <v>27</v>
      </c>
      <c r="P738">
        <v>0</v>
      </c>
      <c r="Q738" t="s">
        <v>43</v>
      </c>
      <c r="R738">
        <v>1550054157</v>
      </c>
      <c r="S738" t="s">
        <v>39</v>
      </c>
      <c r="T738" t="s">
        <v>345</v>
      </c>
      <c r="U738" t="s">
        <v>27</v>
      </c>
      <c r="W738">
        <f t="shared" si="34"/>
        <v>43</v>
      </c>
      <c r="X738">
        <f t="shared" si="36"/>
        <v>1195554</v>
      </c>
      <c r="Y738">
        <f t="shared" si="35"/>
        <v>7</v>
      </c>
    </row>
    <row r="739" spans="1:25">
      <c r="A739">
        <v>19931648</v>
      </c>
      <c r="B739" t="s">
        <v>48</v>
      </c>
      <c r="C739" t="s">
        <v>49</v>
      </c>
      <c r="D739" t="s">
        <v>34</v>
      </c>
      <c r="E739" t="s">
        <v>50</v>
      </c>
      <c r="F739" t="s">
        <v>51</v>
      </c>
      <c r="G739">
        <v>29448</v>
      </c>
      <c r="H739" t="s">
        <v>37</v>
      </c>
      <c r="I739">
        <v>2</v>
      </c>
      <c r="J739">
        <v>299482</v>
      </c>
      <c r="K739">
        <v>70</v>
      </c>
      <c r="L739">
        <v>118025</v>
      </c>
      <c r="M739">
        <v>34004</v>
      </c>
      <c r="N739">
        <v>17305</v>
      </c>
      <c r="O739" t="s">
        <v>27</v>
      </c>
      <c r="P739">
        <v>0</v>
      </c>
      <c r="Q739" t="s">
        <v>43</v>
      </c>
      <c r="R739">
        <v>1550054170</v>
      </c>
      <c r="S739" t="s">
        <v>39</v>
      </c>
      <c r="T739" t="s">
        <v>345</v>
      </c>
      <c r="U739" t="s">
        <v>27</v>
      </c>
      <c r="W739">
        <f t="shared" si="34"/>
        <v>43</v>
      </c>
      <c r="X739">
        <f t="shared" si="36"/>
        <v>1195567</v>
      </c>
      <c r="Y739">
        <f t="shared" si="35"/>
        <v>7</v>
      </c>
    </row>
    <row r="740" spans="1:25">
      <c r="A740">
        <v>19931653</v>
      </c>
      <c r="B740" t="s">
        <v>89</v>
      </c>
      <c r="C740" t="s">
        <v>49</v>
      </c>
      <c r="D740" t="s">
        <v>34</v>
      </c>
      <c r="E740" t="s">
        <v>86</v>
      </c>
      <c r="F740" t="s">
        <v>87</v>
      </c>
      <c r="G740">
        <v>44464</v>
      </c>
      <c r="H740" t="s">
        <v>37</v>
      </c>
      <c r="I740">
        <v>2</v>
      </c>
      <c r="J740">
        <v>299482</v>
      </c>
      <c r="K740">
        <v>70</v>
      </c>
      <c r="L740">
        <v>118025</v>
      </c>
      <c r="M740">
        <v>34004</v>
      </c>
      <c r="N740">
        <v>17305</v>
      </c>
      <c r="O740" t="s">
        <v>27</v>
      </c>
      <c r="P740">
        <v>0</v>
      </c>
      <c r="Q740" t="s">
        <v>43</v>
      </c>
      <c r="R740">
        <v>1550054184</v>
      </c>
      <c r="S740" t="s">
        <v>39</v>
      </c>
      <c r="T740" t="s">
        <v>345</v>
      </c>
      <c r="U740" t="s">
        <v>27</v>
      </c>
      <c r="W740">
        <f t="shared" si="34"/>
        <v>43</v>
      </c>
      <c r="X740">
        <f t="shared" si="36"/>
        <v>1195581</v>
      </c>
      <c r="Y740">
        <f t="shared" si="35"/>
        <v>7</v>
      </c>
    </row>
    <row r="741" spans="1:25">
      <c r="A741">
        <v>19931676</v>
      </c>
      <c r="B741" t="s">
        <v>80</v>
      </c>
      <c r="C741" t="s">
        <v>49</v>
      </c>
      <c r="D741" t="s">
        <v>81</v>
      </c>
      <c r="E741" t="s">
        <v>82</v>
      </c>
      <c r="F741" t="s">
        <v>83</v>
      </c>
      <c r="G741">
        <v>129562</v>
      </c>
      <c r="H741" t="s">
        <v>26</v>
      </c>
      <c r="I741">
        <v>2</v>
      </c>
      <c r="J741">
        <v>299482</v>
      </c>
      <c r="K741">
        <v>70</v>
      </c>
      <c r="L741">
        <v>118025</v>
      </c>
      <c r="M741">
        <v>34004</v>
      </c>
      <c r="N741">
        <v>17305</v>
      </c>
      <c r="O741" t="s">
        <v>27</v>
      </c>
      <c r="P741">
        <v>0</v>
      </c>
      <c r="Q741" t="s">
        <v>346</v>
      </c>
      <c r="R741">
        <v>1550054257</v>
      </c>
      <c r="S741" t="s">
        <v>39</v>
      </c>
      <c r="T741" t="s">
        <v>345</v>
      </c>
      <c r="U741" t="s">
        <v>27</v>
      </c>
      <c r="W741">
        <f t="shared" si="34"/>
        <v>43</v>
      </c>
      <c r="X741">
        <f t="shared" si="36"/>
        <v>1195654</v>
      </c>
      <c r="Y741">
        <f t="shared" si="35"/>
        <v>7</v>
      </c>
    </row>
    <row r="742" spans="1:25">
      <c r="A742">
        <v>19931677</v>
      </c>
      <c r="B742" t="s">
        <v>91</v>
      </c>
      <c r="C742" t="s">
        <v>49</v>
      </c>
      <c r="D742" t="s">
        <v>23</v>
      </c>
      <c r="E742" t="s">
        <v>92</v>
      </c>
      <c r="F742" t="s">
        <v>83</v>
      </c>
      <c r="G742">
        <v>129562</v>
      </c>
      <c r="H742" t="s">
        <v>26</v>
      </c>
      <c r="I742">
        <v>2</v>
      </c>
      <c r="J742">
        <v>299482</v>
      </c>
      <c r="K742">
        <v>70</v>
      </c>
      <c r="L742">
        <v>118025</v>
      </c>
      <c r="M742">
        <v>34004</v>
      </c>
      <c r="N742">
        <v>17305</v>
      </c>
      <c r="O742" t="s">
        <v>27</v>
      </c>
      <c r="P742">
        <v>0</v>
      </c>
      <c r="Q742" t="s">
        <v>93</v>
      </c>
      <c r="R742">
        <v>1550054257</v>
      </c>
      <c r="S742" t="s">
        <v>39</v>
      </c>
      <c r="T742" t="s">
        <v>345</v>
      </c>
      <c r="U742" t="s">
        <v>27</v>
      </c>
      <c r="W742">
        <f t="shared" si="34"/>
        <v>43</v>
      </c>
      <c r="X742">
        <f t="shared" si="36"/>
        <v>1195654</v>
      </c>
      <c r="Y742">
        <f t="shared" si="35"/>
        <v>7</v>
      </c>
    </row>
    <row r="743" spans="1:25">
      <c r="A743">
        <v>19931678</v>
      </c>
      <c r="B743" t="s">
        <v>89</v>
      </c>
      <c r="C743" t="s">
        <v>49</v>
      </c>
      <c r="D743" t="s">
        <v>34</v>
      </c>
      <c r="E743" t="s">
        <v>86</v>
      </c>
      <c r="F743" t="s">
        <v>87</v>
      </c>
      <c r="G743">
        <v>44464</v>
      </c>
      <c r="H743" t="s">
        <v>37</v>
      </c>
      <c r="I743">
        <v>2</v>
      </c>
      <c r="J743">
        <v>299482</v>
      </c>
      <c r="K743">
        <v>70</v>
      </c>
      <c r="L743">
        <v>118025</v>
      </c>
      <c r="M743">
        <v>34004</v>
      </c>
      <c r="N743">
        <v>17305</v>
      </c>
      <c r="O743" t="s">
        <v>27</v>
      </c>
      <c r="P743">
        <v>0</v>
      </c>
      <c r="Q743" t="s">
        <v>43</v>
      </c>
      <c r="R743">
        <v>1550054258</v>
      </c>
      <c r="S743" t="s">
        <v>39</v>
      </c>
      <c r="T743" t="s">
        <v>345</v>
      </c>
      <c r="U743" t="s">
        <v>27</v>
      </c>
      <c r="W743">
        <f t="shared" si="34"/>
        <v>43</v>
      </c>
      <c r="X743">
        <f t="shared" si="36"/>
        <v>1195655</v>
      </c>
      <c r="Y743">
        <f t="shared" si="35"/>
        <v>7</v>
      </c>
    </row>
    <row r="744" spans="1:25">
      <c r="A744">
        <v>19931684</v>
      </c>
      <c r="B744" t="s">
        <v>89</v>
      </c>
      <c r="C744" t="s">
        <v>49</v>
      </c>
      <c r="D744" t="s">
        <v>34</v>
      </c>
      <c r="E744" t="s">
        <v>86</v>
      </c>
      <c r="F744" t="s">
        <v>87</v>
      </c>
      <c r="G744">
        <v>44464</v>
      </c>
      <c r="H744" t="s">
        <v>37</v>
      </c>
      <c r="I744">
        <v>2</v>
      </c>
      <c r="J744">
        <v>299482</v>
      </c>
      <c r="K744">
        <v>70</v>
      </c>
      <c r="L744">
        <v>118025</v>
      </c>
      <c r="M744">
        <v>34004</v>
      </c>
      <c r="N744">
        <v>17305</v>
      </c>
      <c r="O744" t="s">
        <v>27</v>
      </c>
      <c r="P744">
        <v>0</v>
      </c>
      <c r="Q744" t="s">
        <v>43</v>
      </c>
      <c r="R744">
        <v>1550054273</v>
      </c>
      <c r="S744" t="s">
        <v>39</v>
      </c>
      <c r="T744" t="s">
        <v>345</v>
      </c>
      <c r="U744" t="s">
        <v>27</v>
      </c>
      <c r="W744">
        <f t="shared" si="34"/>
        <v>43</v>
      </c>
      <c r="X744">
        <f t="shared" si="36"/>
        <v>1195670</v>
      </c>
      <c r="Y744">
        <f t="shared" si="35"/>
        <v>7</v>
      </c>
    </row>
    <row r="745" spans="1:25">
      <c r="A745">
        <v>19931687</v>
      </c>
      <c r="B745" t="s">
        <v>48</v>
      </c>
      <c r="C745" t="s">
        <v>49</v>
      </c>
      <c r="D745" t="s">
        <v>34</v>
      </c>
      <c r="E745" t="s">
        <v>50</v>
      </c>
      <c r="F745" t="s">
        <v>51</v>
      </c>
      <c r="G745">
        <v>29448</v>
      </c>
      <c r="H745" t="s">
        <v>37</v>
      </c>
      <c r="I745">
        <v>2</v>
      </c>
      <c r="J745">
        <v>299482</v>
      </c>
      <c r="K745">
        <v>70</v>
      </c>
      <c r="L745">
        <v>118025</v>
      </c>
      <c r="M745">
        <v>34004</v>
      </c>
      <c r="N745">
        <v>17305</v>
      </c>
      <c r="O745" t="s">
        <v>27</v>
      </c>
      <c r="P745">
        <v>0</v>
      </c>
      <c r="Q745" t="s">
        <v>43</v>
      </c>
      <c r="R745">
        <v>1550054283</v>
      </c>
      <c r="S745" t="s">
        <v>39</v>
      </c>
      <c r="T745" t="s">
        <v>345</v>
      </c>
      <c r="U745" t="s">
        <v>27</v>
      </c>
      <c r="W745">
        <f t="shared" si="34"/>
        <v>43</v>
      </c>
      <c r="X745">
        <f t="shared" si="36"/>
        <v>1195680</v>
      </c>
      <c r="Y745">
        <f t="shared" si="35"/>
        <v>7</v>
      </c>
    </row>
    <row r="746" spans="1:25">
      <c r="A746">
        <v>19931689</v>
      </c>
      <c r="B746" t="s">
        <v>48</v>
      </c>
      <c r="C746" t="s">
        <v>49</v>
      </c>
      <c r="D746" t="s">
        <v>34</v>
      </c>
      <c r="E746" t="s">
        <v>50</v>
      </c>
      <c r="F746" t="s">
        <v>51</v>
      </c>
      <c r="G746">
        <v>29448</v>
      </c>
      <c r="H746" t="s">
        <v>37</v>
      </c>
      <c r="I746">
        <v>2</v>
      </c>
      <c r="J746">
        <v>299482</v>
      </c>
      <c r="K746">
        <v>70</v>
      </c>
      <c r="L746">
        <v>118025</v>
      </c>
      <c r="M746">
        <v>34004</v>
      </c>
      <c r="N746">
        <v>17305</v>
      </c>
      <c r="O746" t="s">
        <v>27</v>
      </c>
      <c r="P746">
        <v>0</v>
      </c>
      <c r="Q746" t="s">
        <v>43</v>
      </c>
      <c r="R746">
        <v>1550054287</v>
      </c>
      <c r="S746" t="s">
        <v>39</v>
      </c>
      <c r="T746" t="s">
        <v>345</v>
      </c>
      <c r="U746" t="s">
        <v>27</v>
      </c>
      <c r="W746">
        <f t="shared" si="34"/>
        <v>43</v>
      </c>
      <c r="X746">
        <f t="shared" si="36"/>
        <v>1195684</v>
      </c>
      <c r="Y746">
        <f t="shared" si="35"/>
        <v>7</v>
      </c>
    </row>
    <row r="747" spans="1:25">
      <c r="A747">
        <v>19931692</v>
      </c>
      <c r="B747" t="s">
        <v>89</v>
      </c>
      <c r="C747" t="s">
        <v>49</v>
      </c>
      <c r="D747" t="s">
        <v>34</v>
      </c>
      <c r="E747" t="s">
        <v>86</v>
      </c>
      <c r="F747" t="s">
        <v>87</v>
      </c>
      <c r="G747">
        <v>44465</v>
      </c>
      <c r="H747" t="s">
        <v>37</v>
      </c>
      <c r="I747">
        <v>2</v>
      </c>
      <c r="J747">
        <v>299482</v>
      </c>
      <c r="K747">
        <v>70</v>
      </c>
      <c r="L747">
        <v>118025</v>
      </c>
      <c r="M747">
        <v>34004</v>
      </c>
      <c r="N747">
        <v>17305</v>
      </c>
      <c r="O747" t="s">
        <v>27</v>
      </c>
      <c r="P747">
        <v>0</v>
      </c>
      <c r="Q747" t="s">
        <v>43</v>
      </c>
      <c r="R747">
        <v>1550054290</v>
      </c>
      <c r="S747" t="s">
        <v>39</v>
      </c>
      <c r="T747" t="s">
        <v>345</v>
      </c>
      <c r="U747" t="s">
        <v>27</v>
      </c>
      <c r="W747">
        <f t="shared" si="34"/>
        <v>43</v>
      </c>
      <c r="X747">
        <f t="shared" si="36"/>
        <v>1195687</v>
      </c>
      <c r="Y747">
        <f t="shared" si="35"/>
        <v>7</v>
      </c>
    </row>
    <row r="748" spans="1:25">
      <c r="A748">
        <v>19931705</v>
      </c>
      <c r="B748" t="s">
        <v>80</v>
      </c>
      <c r="C748" t="s">
        <v>49</v>
      </c>
      <c r="D748" t="s">
        <v>81</v>
      </c>
      <c r="E748" t="s">
        <v>82</v>
      </c>
      <c r="F748" t="s">
        <v>83</v>
      </c>
      <c r="G748">
        <v>129563</v>
      </c>
      <c r="H748" t="s">
        <v>26</v>
      </c>
      <c r="I748">
        <v>2</v>
      </c>
      <c r="J748">
        <v>299482</v>
      </c>
      <c r="K748">
        <v>70</v>
      </c>
      <c r="L748">
        <v>118025</v>
      </c>
      <c r="M748">
        <v>34004</v>
      </c>
      <c r="N748">
        <v>17305</v>
      </c>
      <c r="O748" t="s">
        <v>27</v>
      </c>
      <c r="P748">
        <v>0</v>
      </c>
      <c r="Q748" t="s">
        <v>347</v>
      </c>
      <c r="R748">
        <v>1550054311</v>
      </c>
      <c r="S748" t="s">
        <v>39</v>
      </c>
      <c r="T748" t="s">
        <v>345</v>
      </c>
      <c r="U748" t="s">
        <v>27</v>
      </c>
      <c r="W748">
        <f t="shared" si="34"/>
        <v>43</v>
      </c>
      <c r="X748">
        <f t="shared" si="36"/>
        <v>1195708</v>
      </c>
      <c r="Y748">
        <f t="shared" si="35"/>
        <v>7</v>
      </c>
    </row>
    <row r="749" spans="1:25">
      <c r="A749">
        <v>19931706</v>
      </c>
      <c r="B749" t="s">
        <v>91</v>
      </c>
      <c r="C749" t="s">
        <v>49</v>
      </c>
      <c r="D749" t="s">
        <v>23</v>
      </c>
      <c r="E749" t="s">
        <v>92</v>
      </c>
      <c r="F749" t="s">
        <v>83</v>
      </c>
      <c r="G749">
        <v>129563</v>
      </c>
      <c r="H749" t="s">
        <v>26</v>
      </c>
      <c r="I749">
        <v>2</v>
      </c>
      <c r="J749">
        <v>299482</v>
      </c>
      <c r="K749">
        <v>70</v>
      </c>
      <c r="L749">
        <v>118025</v>
      </c>
      <c r="M749">
        <v>34004</v>
      </c>
      <c r="N749">
        <v>17305</v>
      </c>
      <c r="O749" t="s">
        <v>27</v>
      </c>
      <c r="P749">
        <v>0</v>
      </c>
      <c r="Q749" t="s">
        <v>97</v>
      </c>
      <c r="R749">
        <v>1550054311</v>
      </c>
      <c r="S749" t="s">
        <v>39</v>
      </c>
      <c r="T749" t="s">
        <v>345</v>
      </c>
      <c r="U749" t="s">
        <v>27</v>
      </c>
      <c r="W749">
        <f t="shared" si="34"/>
        <v>43</v>
      </c>
      <c r="X749">
        <f t="shared" si="36"/>
        <v>1195708</v>
      </c>
      <c r="Y749">
        <f t="shared" si="35"/>
        <v>7</v>
      </c>
    </row>
    <row r="750" spans="1:25">
      <c r="A750">
        <v>19931707</v>
      </c>
      <c r="B750" t="s">
        <v>89</v>
      </c>
      <c r="C750" t="s">
        <v>49</v>
      </c>
      <c r="D750" t="s">
        <v>34</v>
      </c>
      <c r="E750" t="s">
        <v>86</v>
      </c>
      <c r="F750" t="s">
        <v>87</v>
      </c>
      <c r="G750">
        <v>44465</v>
      </c>
      <c r="H750" t="s">
        <v>37</v>
      </c>
      <c r="I750">
        <v>2</v>
      </c>
      <c r="J750">
        <v>299482</v>
      </c>
      <c r="K750">
        <v>70</v>
      </c>
      <c r="L750">
        <v>118025</v>
      </c>
      <c r="M750">
        <v>34004</v>
      </c>
      <c r="N750">
        <v>17305</v>
      </c>
      <c r="O750" t="s">
        <v>27</v>
      </c>
      <c r="P750">
        <v>0</v>
      </c>
      <c r="Q750" t="s">
        <v>43</v>
      </c>
      <c r="R750">
        <v>1550054311</v>
      </c>
      <c r="S750" t="s">
        <v>39</v>
      </c>
      <c r="T750" t="s">
        <v>345</v>
      </c>
      <c r="U750" t="s">
        <v>27</v>
      </c>
      <c r="W750">
        <f t="shared" si="34"/>
        <v>43</v>
      </c>
      <c r="X750">
        <f t="shared" si="36"/>
        <v>1195708</v>
      </c>
      <c r="Y750">
        <f t="shared" si="35"/>
        <v>7</v>
      </c>
    </row>
    <row r="751" spans="1:25">
      <c r="A751">
        <v>19931709</v>
      </c>
      <c r="B751" t="s">
        <v>48</v>
      </c>
      <c r="C751" t="s">
        <v>49</v>
      </c>
      <c r="D751" t="s">
        <v>34</v>
      </c>
      <c r="E751" t="s">
        <v>50</v>
      </c>
      <c r="F751" t="s">
        <v>51</v>
      </c>
      <c r="G751">
        <v>29448</v>
      </c>
      <c r="H751" t="s">
        <v>37</v>
      </c>
      <c r="I751">
        <v>2</v>
      </c>
      <c r="J751">
        <v>299482</v>
      </c>
      <c r="K751">
        <v>70</v>
      </c>
      <c r="L751">
        <v>118025</v>
      </c>
      <c r="M751">
        <v>34004</v>
      </c>
      <c r="N751">
        <v>17305</v>
      </c>
      <c r="O751" t="s">
        <v>27</v>
      </c>
      <c r="P751">
        <v>0</v>
      </c>
      <c r="Q751" t="s">
        <v>43</v>
      </c>
      <c r="R751">
        <v>1550054316</v>
      </c>
      <c r="S751" t="s">
        <v>39</v>
      </c>
      <c r="T751" t="s">
        <v>345</v>
      </c>
      <c r="U751" t="s">
        <v>27</v>
      </c>
      <c r="W751">
        <f t="shared" si="34"/>
        <v>43</v>
      </c>
      <c r="X751">
        <f t="shared" si="36"/>
        <v>1195713</v>
      </c>
      <c r="Y751">
        <f t="shared" si="35"/>
        <v>7</v>
      </c>
    </row>
    <row r="752" spans="1:25">
      <c r="A752">
        <v>19931712</v>
      </c>
      <c r="B752" t="s">
        <v>48</v>
      </c>
      <c r="C752" t="s">
        <v>49</v>
      </c>
      <c r="D752" t="s">
        <v>34</v>
      </c>
      <c r="E752" t="s">
        <v>50</v>
      </c>
      <c r="F752" t="s">
        <v>51</v>
      </c>
      <c r="G752">
        <v>29448</v>
      </c>
      <c r="H752" t="s">
        <v>37</v>
      </c>
      <c r="I752">
        <v>2</v>
      </c>
      <c r="J752">
        <v>299482</v>
      </c>
      <c r="K752">
        <v>70</v>
      </c>
      <c r="L752">
        <v>118025</v>
      </c>
      <c r="M752">
        <v>34004</v>
      </c>
      <c r="N752">
        <v>17305</v>
      </c>
      <c r="O752" t="s">
        <v>27</v>
      </c>
      <c r="P752">
        <v>0</v>
      </c>
      <c r="Q752" t="s">
        <v>43</v>
      </c>
      <c r="R752">
        <v>1550054323</v>
      </c>
      <c r="S752" t="s">
        <v>39</v>
      </c>
      <c r="T752" t="s">
        <v>345</v>
      </c>
      <c r="U752" t="s">
        <v>27</v>
      </c>
      <c r="W752">
        <f t="shared" si="34"/>
        <v>43</v>
      </c>
      <c r="X752">
        <f t="shared" si="36"/>
        <v>1195720</v>
      </c>
      <c r="Y752">
        <f t="shared" si="35"/>
        <v>7</v>
      </c>
    </row>
    <row r="753" spans="1:25">
      <c r="A753">
        <v>19931884</v>
      </c>
      <c r="B753" t="s">
        <v>48</v>
      </c>
      <c r="C753" t="s">
        <v>49</v>
      </c>
      <c r="D753" t="s">
        <v>34</v>
      </c>
      <c r="E753" t="s">
        <v>50</v>
      </c>
      <c r="F753" t="s">
        <v>51</v>
      </c>
      <c r="G753">
        <v>29448</v>
      </c>
      <c r="H753" t="s">
        <v>37</v>
      </c>
      <c r="I753">
        <v>2</v>
      </c>
      <c r="J753">
        <v>299482</v>
      </c>
      <c r="K753">
        <v>70</v>
      </c>
      <c r="L753">
        <v>118025</v>
      </c>
      <c r="M753">
        <v>34004</v>
      </c>
      <c r="N753">
        <v>17305</v>
      </c>
      <c r="O753" t="s">
        <v>27</v>
      </c>
      <c r="P753">
        <v>0</v>
      </c>
      <c r="Q753" t="s">
        <v>43</v>
      </c>
      <c r="R753">
        <v>1550054442</v>
      </c>
      <c r="S753" t="s">
        <v>39</v>
      </c>
      <c r="T753" t="s">
        <v>345</v>
      </c>
      <c r="U753" t="s">
        <v>27</v>
      </c>
      <c r="W753">
        <f t="shared" si="34"/>
        <v>43</v>
      </c>
      <c r="X753">
        <f t="shared" si="36"/>
        <v>1195839</v>
      </c>
      <c r="Y753">
        <f t="shared" si="35"/>
        <v>7</v>
      </c>
    </row>
    <row r="754" spans="1:25">
      <c r="A754">
        <v>19931998</v>
      </c>
      <c r="B754" t="s">
        <v>48</v>
      </c>
      <c r="C754" t="s">
        <v>49</v>
      </c>
      <c r="D754" t="s">
        <v>34</v>
      </c>
      <c r="E754" t="s">
        <v>50</v>
      </c>
      <c r="F754" t="s">
        <v>51</v>
      </c>
      <c r="G754">
        <v>29452</v>
      </c>
      <c r="H754" t="s">
        <v>37</v>
      </c>
      <c r="I754">
        <v>2</v>
      </c>
      <c r="J754">
        <v>299505</v>
      </c>
      <c r="K754">
        <v>70</v>
      </c>
      <c r="L754">
        <v>118040</v>
      </c>
      <c r="M754">
        <v>34004</v>
      </c>
      <c r="N754">
        <v>17305</v>
      </c>
      <c r="O754" t="s">
        <v>27</v>
      </c>
      <c r="P754">
        <v>0</v>
      </c>
      <c r="Q754" t="s">
        <v>43</v>
      </c>
      <c r="R754">
        <v>1550054484</v>
      </c>
      <c r="S754" t="s">
        <v>39</v>
      </c>
      <c r="T754" t="s">
        <v>345</v>
      </c>
      <c r="U754" t="s">
        <v>27</v>
      </c>
      <c r="W754">
        <f t="shared" si="34"/>
        <v>43</v>
      </c>
      <c r="X754">
        <f t="shared" si="36"/>
        <v>1195881</v>
      </c>
      <c r="Y754">
        <f t="shared" si="35"/>
        <v>7</v>
      </c>
    </row>
    <row r="755" spans="1:25">
      <c r="A755">
        <v>19932326</v>
      </c>
      <c r="B755" t="s">
        <v>41</v>
      </c>
      <c r="C755" t="s">
        <v>22</v>
      </c>
      <c r="D755" t="s">
        <v>34</v>
      </c>
      <c r="E755" t="s">
        <v>42</v>
      </c>
      <c r="F755" t="s">
        <v>27</v>
      </c>
      <c r="G755" t="s">
        <v>27</v>
      </c>
      <c r="H755" t="s">
        <v>37</v>
      </c>
      <c r="I755">
        <v>2</v>
      </c>
      <c r="J755">
        <v>298430</v>
      </c>
      <c r="K755">
        <v>50</v>
      </c>
      <c r="L755">
        <v>17305</v>
      </c>
      <c r="M755">
        <v>34004</v>
      </c>
      <c r="N755">
        <v>17305</v>
      </c>
      <c r="O755" t="s">
        <v>27</v>
      </c>
      <c r="P755">
        <v>0</v>
      </c>
      <c r="Q755" t="s">
        <v>43</v>
      </c>
      <c r="R755">
        <v>1550056221</v>
      </c>
      <c r="S755" t="s">
        <v>39</v>
      </c>
      <c r="T755" t="s">
        <v>44</v>
      </c>
      <c r="U755" t="s">
        <v>27</v>
      </c>
      <c r="W755">
        <f t="shared" si="34"/>
        <v>43</v>
      </c>
      <c r="X755">
        <f t="shared" si="36"/>
        <v>1197618</v>
      </c>
      <c r="Y755">
        <f t="shared" si="35"/>
        <v>7</v>
      </c>
    </row>
    <row r="756" spans="1:25">
      <c r="A756">
        <v>19933201</v>
      </c>
      <c r="B756" t="s">
        <v>41</v>
      </c>
      <c r="C756" t="s">
        <v>22</v>
      </c>
      <c r="D756" t="s">
        <v>34</v>
      </c>
      <c r="E756" t="s">
        <v>42</v>
      </c>
      <c r="F756" t="s">
        <v>27</v>
      </c>
      <c r="G756" t="s">
        <v>27</v>
      </c>
      <c r="H756" t="s">
        <v>37</v>
      </c>
      <c r="I756">
        <v>2</v>
      </c>
      <c r="J756">
        <v>298430</v>
      </c>
      <c r="K756">
        <v>50</v>
      </c>
      <c r="L756">
        <v>17305</v>
      </c>
      <c r="M756">
        <v>34004</v>
      </c>
      <c r="N756">
        <v>17305</v>
      </c>
      <c r="O756" t="s">
        <v>27</v>
      </c>
      <c r="P756">
        <v>0</v>
      </c>
      <c r="Q756" t="s">
        <v>43</v>
      </c>
      <c r="R756">
        <v>1550062900</v>
      </c>
      <c r="S756" t="s">
        <v>39</v>
      </c>
      <c r="T756" t="s">
        <v>44</v>
      </c>
      <c r="U756" t="s">
        <v>27</v>
      </c>
      <c r="W756">
        <f t="shared" si="34"/>
        <v>43</v>
      </c>
      <c r="X756">
        <f t="shared" si="36"/>
        <v>1204297</v>
      </c>
      <c r="Y756">
        <f t="shared" si="35"/>
        <v>7</v>
      </c>
    </row>
    <row r="757" spans="1:25">
      <c r="A757">
        <v>19933204</v>
      </c>
      <c r="B757" t="s">
        <v>48</v>
      </c>
      <c r="C757" t="s">
        <v>49</v>
      </c>
      <c r="D757" t="s">
        <v>34</v>
      </c>
      <c r="E757" t="s">
        <v>50</v>
      </c>
      <c r="F757" t="s">
        <v>51</v>
      </c>
      <c r="G757">
        <v>29448</v>
      </c>
      <c r="H757" t="s">
        <v>37</v>
      </c>
      <c r="I757">
        <v>2</v>
      </c>
      <c r="J757">
        <v>299482</v>
      </c>
      <c r="K757">
        <v>70</v>
      </c>
      <c r="L757">
        <v>118025</v>
      </c>
      <c r="M757">
        <v>34004</v>
      </c>
      <c r="N757">
        <v>17305</v>
      </c>
      <c r="O757" t="s">
        <v>27</v>
      </c>
      <c r="P757">
        <v>0</v>
      </c>
      <c r="Q757" t="s">
        <v>43</v>
      </c>
      <c r="R757">
        <v>1550062920</v>
      </c>
      <c r="S757" t="s">
        <v>39</v>
      </c>
      <c r="T757" t="s">
        <v>44</v>
      </c>
      <c r="U757" t="s">
        <v>27</v>
      </c>
      <c r="W757">
        <f t="shared" si="34"/>
        <v>43</v>
      </c>
      <c r="X757">
        <f t="shared" si="36"/>
        <v>1204317</v>
      </c>
      <c r="Y757">
        <f t="shared" si="35"/>
        <v>7</v>
      </c>
    </row>
    <row r="758" spans="1:25">
      <c r="A758">
        <v>19933207</v>
      </c>
      <c r="B758" t="s">
        <v>89</v>
      </c>
      <c r="C758" t="s">
        <v>49</v>
      </c>
      <c r="D758" t="s">
        <v>34</v>
      </c>
      <c r="E758" t="s">
        <v>86</v>
      </c>
      <c r="F758" t="s">
        <v>87</v>
      </c>
      <c r="G758">
        <v>44464</v>
      </c>
      <c r="H758" t="s">
        <v>37</v>
      </c>
      <c r="I758">
        <v>2</v>
      </c>
      <c r="J758">
        <v>299482</v>
      </c>
      <c r="K758">
        <v>70</v>
      </c>
      <c r="L758">
        <v>118025</v>
      </c>
      <c r="M758">
        <v>34004</v>
      </c>
      <c r="N758">
        <v>17305</v>
      </c>
      <c r="O758" t="s">
        <v>27</v>
      </c>
      <c r="P758">
        <v>0</v>
      </c>
      <c r="Q758" t="s">
        <v>43</v>
      </c>
      <c r="R758">
        <v>1550062929</v>
      </c>
      <c r="S758" t="s">
        <v>39</v>
      </c>
      <c r="T758" t="s">
        <v>44</v>
      </c>
      <c r="U758" t="s">
        <v>27</v>
      </c>
      <c r="W758">
        <f t="shared" si="34"/>
        <v>43</v>
      </c>
      <c r="X758">
        <f t="shared" si="36"/>
        <v>1204326</v>
      </c>
      <c r="Y758">
        <f t="shared" si="35"/>
        <v>7</v>
      </c>
    </row>
    <row r="759" spans="1:25">
      <c r="A759">
        <v>19933234</v>
      </c>
      <c r="B759" t="s">
        <v>80</v>
      </c>
      <c r="C759" t="s">
        <v>49</v>
      </c>
      <c r="D759" t="s">
        <v>81</v>
      </c>
      <c r="E759" t="s">
        <v>82</v>
      </c>
      <c r="F759" t="s">
        <v>83</v>
      </c>
      <c r="G759">
        <v>129566</v>
      </c>
      <c r="H759" t="s">
        <v>26</v>
      </c>
      <c r="I759">
        <v>2</v>
      </c>
      <c r="J759">
        <v>299482</v>
      </c>
      <c r="K759">
        <v>70</v>
      </c>
      <c r="L759">
        <v>118025</v>
      </c>
      <c r="M759">
        <v>34004</v>
      </c>
      <c r="N759">
        <v>17305</v>
      </c>
      <c r="O759" t="s">
        <v>27</v>
      </c>
      <c r="P759">
        <v>0</v>
      </c>
      <c r="Q759" t="s">
        <v>348</v>
      </c>
      <c r="R759">
        <v>1550063020</v>
      </c>
      <c r="S759" t="s">
        <v>39</v>
      </c>
      <c r="T759" t="s">
        <v>44</v>
      </c>
      <c r="U759" t="s">
        <v>27</v>
      </c>
      <c r="W759">
        <f t="shared" si="34"/>
        <v>43</v>
      </c>
      <c r="X759">
        <f t="shared" si="36"/>
        <v>1204417</v>
      </c>
      <c r="Y759">
        <f t="shared" si="35"/>
        <v>7</v>
      </c>
    </row>
    <row r="760" spans="1:25">
      <c r="A760">
        <v>19933235</v>
      </c>
      <c r="B760" t="s">
        <v>91</v>
      </c>
      <c r="C760" t="s">
        <v>49</v>
      </c>
      <c r="D760" t="s">
        <v>23</v>
      </c>
      <c r="E760" t="s">
        <v>92</v>
      </c>
      <c r="F760" t="s">
        <v>83</v>
      </c>
      <c r="G760">
        <v>129566</v>
      </c>
      <c r="H760" t="s">
        <v>26</v>
      </c>
      <c r="I760">
        <v>2</v>
      </c>
      <c r="J760">
        <v>299482</v>
      </c>
      <c r="K760">
        <v>70</v>
      </c>
      <c r="L760">
        <v>118025</v>
      </c>
      <c r="M760">
        <v>34004</v>
      </c>
      <c r="N760">
        <v>17305</v>
      </c>
      <c r="O760" t="s">
        <v>27</v>
      </c>
      <c r="P760">
        <v>0</v>
      </c>
      <c r="Q760" t="s">
        <v>93</v>
      </c>
      <c r="R760">
        <v>1550063020</v>
      </c>
      <c r="S760" t="s">
        <v>39</v>
      </c>
      <c r="T760" t="s">
        <v>44</v>
      </c>
      <c r="U760" t="s">
        <v>27</v>
      </c>
      <c r="W760">
        <f t="shared" si="34"/>
        <v>43</v>
      </c>
      <c r="X760">
        <f t="shared" si="36"/>
        <v>1204417</v>
      </c>
      <c r="Y760">
        <f t="shared" si="35"/>
        <v>7</v>
      </c>
    </row>
    <row r="761" spans="1:25">
      <c r="A761">
        <v>19933236</v>
      </c>
      <c r="B761" t="s">
        <v>89</v>
      </c>
      <c r="C761" t="s">
        <v>49</v>
      </c>
      <c r="D761" t="s">
        <v>34</v>
      </c>
      <c r="E761" t="s">
        <v>86</v>
      </c>
      <c r="F761" t="s">
        <v>87</v>
      </c>
      <c r="G761">
        <v>44464</v>
      </c>
      <c r="H761" t="s">
        <v>37</v>
      </c>
      <c r="I761">
        <v>2</v>
      </c>
      <c r="J761">
        <v>299482</v>
      </c>
      <c r="K761">
        <v>70</v>
      </c>
      <c r="L761">
        <v>118025</v>
      </c>
      <c r="M761">
        <v>34004</v>
      </c>
      <c r="N761">
        <v>17305</v>
      </c>
      <c r="O761" t="s">
        <v>27</v>
      </c>
      <c r="P761">
        <v>0</v>
      </c>
      <c r="Q761" t="s">
        <v>43</v>
      </c>
      <c r="R761">
        <v>1550063020</v>
      </c>
      <c r="S761" t="s">
        <v>39</v>
      </c>
      <c r="T761" t="s">
        <v>44</v>
      </c>
      <c r="U761" t="s">
        <v>27</v>
      </c>
      <c r="W761">
        <f t="shared" si="34"/>
        <v>43</v>
      </c>
      <c r="X761">
        <f t="shared" si="36"/>
        <v>1204417</v>
      </c>
      <c r="Y761">
        <f t="shared" si="35"/>
        <v>7</v>
      </c>
    </row>
    <row r="762" spans="1:25">
      <c r="A762">
        <v>19933324</v>
      </c>
      <c r="B762" t="s">
        <v>41</v>
      </c>
      <c r="C762" t="s">
        <v>22</v>
      </c>
      <c r="D762" t="s">
        <v>34</v>
      </c>
      <c r="E762" t="s">
        <v>42</v>
      </c>
      <c r="F762" t="s">
        <v>27</v>
      </c>
      <c r="G762" t="s">
        <v>27</v>
      </c>
      <c r="H762" t="s">
        <v>37</v>
      </c>
      <c r="I762">
        <v>2</v>
      </c>
      <c r="J762">
        <v>298430</v>
      </c>
      <c r="K762">
        <v>50</v>
      </c>
      <c r="L762">
        <v>17305</v>
      </c>
      <c r="M762">
        <v>34004</v>
      </c>
      <c r="N762">
        <v>17305</v>
      </c>
      <c r="O762" t="s">
        <v>27</v>
      </c>
      <c r="P762">
        <v>0</v>
      </c>
      <c r="Q762" t="s">
        <v>43</v>
      </c>
      <c r="R762">
        <v>1550063719</v>
      </c>
      <c r="S762" t="s">
        <v>39</v>
      </c>
      <c r="T762" t="s">
        <v>44</v>
      </c>
      <c r="U762" t="s">
        <v>27</v>
      </c>
      <c r="W762">
        <f t="shared" si="34"/>
        <v>43</v>
      </c>
      <c r="X762">
        <f t="shared" si="36"/>
        <v>1205116</v>
      </c>
      <c r="Y762">
        <f t="shared" si="35"/>
        <v>7</v>
      </c>
    </row>
    <row r="763" spans="1:25">
      <c r="A763">
        <v>19934888</v>
      </c>
      <c r="B763" t="s">
        <v>41</v>
      </c>
      <c r="C763" t="s">
        <v>22</v>
      </c>
      <c r="D763" t="s">
        <v>34</v>
      </c>
      <c r="E763" t="s">
        <v>42</v>
      </c>
      <c r="F763" t="s">
        <v>27</v>
      </c>
      <c r="G763" t="s">
        <v>27</v>
      </c>
      <c r="H763" t="s">
        <v>37</v>
      </c>
      <c r="I763">
        <v>2</v>
      </c>
      <c r="J763">
        <v>298430</v>
      </c>
      <c r="K763">
        <v>50</v>
      </c>
      <c r="L763">
        <v>17305</v>
      </c>
      <c r="M763">
        <v>34004</v>
      </c>
      <c r="N763">
        <v>17305</v>
      </c>
      <c r="O763" t="s">
        <v>27</v>
      </c>
      <c r="P763">
        <v>0</v>
      </c>
      <c r="Q763" t="s">
        <v>43</v>
      </c>
      <c r="R763">
        <v>1550070801</v>
      </c>
      <c r="S763" t="s">
        <v>39</v>
      </c>
      <c r="T763" t="s">
        <v>44</v>
      </c>
      <c r="U763" t="s">
        <v>27</v>
      </c>
      <c r="W763">
        <f t="shared" si="34"/>
        <v>44</v>
      </c>
      <c r="X763">
        <f t="shared" si="36"/>
        <v>1212198</v>
      </c>
      <c r="Y763">
        <f t="shared" si="35"/>
        <v>7</v>
      </c>
    </row>
    <row r="764" spans="1:25">
      <c r="A764">
        <v>19934892</v>
      </c>
      <c r="B764" t="s">
        <v>48</v>
      </c>
      <c r="C764" t="s">
        <v>49</v>
      </c>
      <c r="D764" t="s">
        <v>34</v>
      </c>
      <c r="E764" t="s">
        <v>50</v>
      </c>
      <c r="F764" t="s">
        <v>51</v>
      </c>
      <c r="G764">
        <v>29407</v>
      </c>
      <c r="H764" t="s">
        <v>37</v>
      </c>
      <c r="I764">
        <v>2</v>
      </c>
      <c r="J764">
        <v>298431</v>
      </c>
      <c r="K764">
        <v>70</v>
      </c>
      <c r="L764">
        <v>117452</v>
      </c>
      <c r="M764">
        <v>34004</v>
      </c>
      <c r="N764">
        <v>17305</v>
      </c>
      <c r="O764" t="s">
        <v>27</v>
      </c>
      <c r="P764">
        <v>0</v>
      </c>
      <c r="Q764" t="s">
        <v>43</v>
      </c>
      <c r="R764">
        <v>1550070803</v>
      </c>
      <c r="S764" t="s">
        <v>39</v>
      </c>
      <c r="T764" t="s">
        <v>44</v>
      </c>
      <c r="U764" t="s">
        <v>27</v>
      </c>
      <c r="W764">
        <f t="shared" si="34"/>
        <v>44</v>
      </c>
      <c r="X764">
        <f t="shared" si="36"/>
        <v>1212200</v>
      </c>
      <c r="Y764">
        <f t="shared" si="35"/>
        <v>7</v>
      </c>
    </row>
    <row r="765" spans="1:25">
      <c r="A765">
        <v>19946532</v>
      </c>
      <c r="B765" t="s">
        <v>41</v>
      </c>
      <c r="C765" t="s">
        <v>22</v>
      </c>
      <c r="D765" t="s">
        <v>34</v>
      </c>
      <c r="E765" t="s">
        <v>42</v>
      </c>
      <c r="F765" t="s">
        <v>27</v>
      </c>
      <c r="G765" t="s">
        <v>27</v>
      </c>
      <c r="H765" t="s">
        <v>37</v>
      </c>
      <c r="I765">
        <v>2</v>
      </c>
      <c r="J765">
        <v>298430</v>
      </c>
      <c r="K765">
        <v>50</v>
      </c>
      <c r="L765">
        <v>17305</v>
      </c>
      <c r="M765">
        <v>34004</v>
      </c>
      <c r="N765">
        <v>17305</v>
      </c>
      <c r="O765" t="s">
        <v>27</v>
      </c>
      <c r="P765">
        <v>0</v>
      </c>
      <c r="Q765" t="s">
        <v>43</v>
      </c>
      <c r="R765">
        <v>1550149398</v>
      </c>
      <c r="S765" t="s">
        <v>39</v>
      </c>
      <c r="T765" t="s">
        <v>44</v>
      </c>
      <c r="U765" t="s">
        <v>27</v>
      </c>
      <c r="W765">
        <f t="shared" si="34"/>
        <v>44</v>
      </c>
      <c r="X765">
        <f t="shared" si="36"/>
        <v>1290795</v>
      </c>
      <c r="Y765">
        <f t="shared" si="35"/>
        <v>7</v>
      </c>
    </row>
    <row r="766" spans="1:25">
      <c r="A766">
        <v>19946536</v>
      </c>
      <c r="B766" t="s">
        <v>48</v>
      </c>
      <c r="C766" t="s">
        <v>49</v>
      </c>
      <c r="D766" t="s">
        <v>34</v>
      </c>
      <c r="E766" t="s">
        <v>50</v>
      </c>
      <c r="F766" t="s">
        <v>51</v>
      </c>
      <c r="G766">
        <v>29448</v>
      </c>
      <c r="H766" t="s">
        <v>37</v>
      </c>
      <c r="I766">
        <v>2</v>
      </c>
      <c r="J766">
        <v>299482</v>
      </c>
      <c r="K766">
        <v>70</v>
      </c>
      <c r="L766">
        <v>118025</v>
      </c>
      <c r="M766">
        <v>34004</v>
      </c>
      <c r="N766">
        <v>17305</v>
      </c>
      <c r="O766" t="s">
        <v>27</v>
      </c>
      <c r="P766">
        <v>0</v>
      </c>
      <c r="Q766" t="s">
        <v>43</v>
      </c>
      <c r="R766">
        <v>1550149405</v>
      </c>
      <c r="S766" t="s">
        <v>39</v>
      </c>
      <c r="T766" t="s">
        <v>44</v>
      </c>
      <c r="U766" t="s">
        <v>27</v>
      </c>
      <c r="W766">
        <f t="shared" si="34"/>
        <v>44</v>
      </c>
      <c r="X766">
        <f t="shared" si="36"/>
        <v>1290802</v>
      </c>
      <c r="Y766">
        <f t="shared" si="35"/>
        <v>7</v>
      </c>
    </row>
    <row r="767" spans="1:25">
      <c r="A767">
        <v>19946537</v>
      </c>
      <c r="B767" t="s">
        <v>89</v>
      </c>
      <c r="C767" t="s">
        <v>49</v>
      </c>
      <c r="D767" t="s">
        <v>34</v>
      </c>
      <c r="E767" t="s">
        <v>86</v>
      </c>
      <c r="F767" t="s">
        <v>87</v>
      </c>
      <c r="G767">
        <v>44464</v>
      </c>
      <c r="H767" t="s">
        <v>37</v>
      </c>
      <c r="I767">
        <v>2</v>
      </c>
      <c r="J767">
        <v>299482</v>
      </c>
      <c r="K767">
        <v>70</v>
      </c>
      <c r="L767">
        <v>118025</v>
      </c>
      <c r="M767">
        <v>34004</v>
      </c>
      <c r="N767">
        <v>17305</v>
      </c>
      <c r="O767" t="s">
        <v>27</v>
      </c>
      <c r="P767">
        <v>0</v>
      </c>
      <c r="Q767" t="s">
        <v>43</v>
      </c>
      <c r="R767">
        <v>1550149409</v>
      </c>
      <c r="S767" t="s">
        <v>39</v>
      </c>
      <c r="T767" t="s">
        <v>44</v>
      </c>
      <c r="U767" t="s">
        <v>27</v>
      </c>
      <c r="W767">
        <f t="shared" si="34"/>
        <v>44</v>
      </c>
      <c r="X767">
        <f t="shared" si="36"/>
        <v>1290806</v>
      </c>
      <c r="Y767">
        <f t="shared" si="35"/>
        <v>7</v>
      </c>
    </row>
    <row r="768" spans="1:25">
      <c r="A768">
        <v>19946553</v>
      </c>
      <c r="B768" t="s">
        <v>48</v>
      </c>
      <c r="C768" t="s">
        <v>49</v>
      </c>
      <c r="D768" t="s">
        <v>34</v>
      </c>
      <c r="E768" t="s">
        <v>50</v>
      </c>
      <c r="F768" t="s">
        <v>51</v>
      </c>
      <c r="G768">
        <v>29448</v>
      </c>
      <c r="H768" t="s">
        <v>37</v>
      </c>
      <c r="I768">
        <v>2</v>
      </c>
      <c r="J768">
        <v>299482</v>
      </c>
      <c r="K768">
        <v>70</v>
      </c>
      <c r="L768">
        <v>118025</v>
      </c>
      <c r="M768">
        <v>34004</v>
      </c>
      <c r="N768">
        <v>17305</v>
      </c>
      <c r="O768" t="s">
        <v>27</v>
      </c>
      <c r="P768">
        <v>0</v>
      </c>
      <c r="Q768" t="s">
        <v>43</v>
      </c>
      <c r="R768">
        <v>1550149489</v>
      </c>
      <c r="S768" t="s">
        <v>39</v>
      </c>
      <c r="T768" t="s">
        <v>44</v>
      </c>
      <c r="U768" t="s">
        <v>27</v>
      </c>
      <c r="W768">
        <f t="shared" si="34"/>
        <v>44</v>
      </c>
      <c r="X768">
        <f t="shared" si="36"/>
        <v>1290886</v>
      </c>
      <c r="Y768">
        <f t="shared" si="35"/>
        <v>7</v>
      </c>
    </row>
    <row r="769" spans="1:25">
      <c r="A769">
        <v>19946556</v>
      </c>
      <c r="B769" t="s">
        <v>45</v>
      </c>
      <c r="C769" t="s">
        <v>22</v>
      </c>
      <c r="D769" t="s">
        <v>34</v>
      </c>
      <c r="E769" t="s">
        <v>46</v>
      </c>
      <c r="F769" t="s">
        <v>42</v>
      </c>
      <c r="G769">
        <v>17305</v>
      </c>
      <c r="H769" t="s">
        <v>37</v>
      </c>
      <c r="I769">
        <v>0</v>
      </c>
      <c r="J769">
        <v>298430</v>
      </c>
      <c r="K769">
        <v>50</v>
      </c>
      <c r="L769">
        <v>17305</v>
      </c>
      <c r="M769">
        <v>34004</v>
      </c>
      <c r="N769">
        <v>17305</v>
      </c>
      <c r="O769" t="s">
        <v>27</v>
      </c>
      <c r="P769">
        <v>0</v>
      </c>
      <c r="Q769" t="s">
        <v>47</v>
      </c>
      <c r="R769">
        <v>1550149493</v>
      </c>
      <c r="S769" t="s">
        <v>39</v>
      </c>
      <c r="T769" t="s">
        <v>44</v>
      </c>
      <c r="U769" t="s">
        <v>27</v>
      </c>
      <c r="W769">
        <f t="shared" si="34"/>
        <v>44</v>
      </c>
      <c r="X769">
        <f t="shared" si="36"/>
        <v>1290890</v>
      </c>
      <c r="Y769">
        <f t="shared" si="35"/>
        <v>7</v>
      </c>
    </row>
    <row r="770" spans="1:25">
      <c r="A770">
        <v>19946563</v>
      </c>
      <c r="B770" t="s">
        <v>89</v>
      </c>
      <c r="C770" t="s">
        <v>49</v>
      </c>
      <c r="D770" t="s">
        <v>34</v>
      </c>
      <c r="E770" t="s">
        <v>86</v>
      </c>
      <c r="F770" t="s">
        <v>87</v>
      </c>
      <c r="G770">
        <v>44465</v>
      </c>
      <c r="H770" t="s">
        <v>37</v>
      </c>
      <c r="I770">
        <v>2</v>
      </c>
      <c r="J770">
        <v>299482</v>
      </c>
      <c r="K770">
        <v>70</v>
      </c>
      <c r="L770">
        <v>118025</v>
      </c>
      <c r="M770">
        <v>34004</v>
      </c>
      <c r="N770">
        <v>17305</v>
      </c>
      <c r="O770" t="s">
        <v>27</v>
      </c>
      <c r="P770">
        <v>0</v>
      </c>
      <c r="Q770" t="s">
        <v>43</v>
      </c>
      <c r="R770">
        <v>1550149507</v>
      </c>
      <c r="S770" t="s">
        <v>39</v>
      </c>
      <c r="T770" t="s">
        <v>44</v>
      </c>
      <c r="U770" t="s">
        <v>27</v>
      </c>
      <c r="W770">
        <f t="shared" si="34"/>
        <v>44</v>
      </c>
      <c r="X770">
        <f t="shared" si="36"/>
        <v>1290904</v>
      </c>
      <c r="Y770">
        <f t="shared" si="35"/>
        <v>7</v>
      </c>
    </row>
    <row r="771" spans="1:25">
      <c r="A771">
        <v>19948580</v>
      </c>
      <c r="B771" t="s">
        <v>41</v>
      </c>
      <c r="C771" t="s">
        <v>22</v>
      </c>
      <c r="D771" t="s">
        <v>34</v>
      </c>
      <c r="E771" t="s">
        <v>42</v>
      </c>
      <c r="F771" t="s">
        <v>27</v>
      </c>
      <c r="G771" t="s">
        <v>27</v>
      </c>
      <c r="H771" t="s">
        <v>37</v>
      </c>
      <c r="I771">
        <v>2</v>
      </c>
      <c r="J771">
        <v>298430</v>
      </c>
      <c r="K771">
        <v>50</v>
      </c>
      <c r="L771">
        <v>17305</v>
      </c>
      <c r="M771">
        <v>34312</v>
      </c>
      <c r="N771">
        <v>17305</v>
      </c>
      <c r="O771" t="s">
        <v>27</v>
      </c>
      <c r="P771">
        <v>0</v>
      </c>
      <c r="Q771" t="s">
        <v>43</v>
      </c>
      <c r="R771">
        <v>1550157337</v>
      </c>
      <c r="S771" t="s">
        <v>39</v>
      </c>
      <c r="T771" t="s">
        <v>44</v>
      </c>
      <c r="U771" t="s">
        <v>27</v>
      </c>
      <c r="W771">
        <f t="shared" ref="W771:W834" si="37">INT(X771/$X$2275*64+30)</f>
        <v>45</v>
      </c>
      <c r="X771">
        <f t="shared" si="36"/>
        <v>1298734</v>
      </c>
      <c r="Y771">
        <f t="shared" ref="Y771:Y834" si="38">INT(W771/7)+1</f>
        <v>7</v>
      </c>
    </row>
    <row r="772" spans="1:25">
      <c r="A772">
        <v>19948732</v>
      </c>
      <c r="B772" t="s">
        <v>41</v>
      </c>
      <c r="C772" t="s">
        <v>22</v>
      </c>
      <c r="D772" t="s">
        <v>34</v>
      </c>
      <c r="E772" t="s">
        <v>42</v>
      </c>
      <c r="F772" t="s">
        <v>27</v>
      </c>
      <c r="G772" t="s">
        <v>27</v>
      </c>
      <c r="H772" t="s">
        <v>37</v>
      </c>
      <c r="I772">
        <v>2</v>
      </c>
      <c r="J772">
        <v>298430</v>
      </c>
      <c r="K772">
        <v>50</v>
      </c>
      <c r="L772">
        <v>17305</v>
      </c>
      <c r="M772">
        <v>34004</v>
      </c>
      <c r="N772">
        <v>17305</v>
      </c>
      <c r="O772" t="s">
        <v>27</v>
      </c>
      <c r="P772">
        <v>0</v>
      </c>
      <c r="Q772" t="s">
        <v>43</v>
      </c>
      <c r="R772">
        <v>1550158893</v>
      </c>
      <c r="S772" t="s">
        <v>39</v>
      </c>
      <c r="T772" t="s">
        <v>349</v>
      </c>
      <c r="U772" t="s">
        <v>27</v>
      </c>
      <c r="W772">
        <f t="shared" si="37"/>
        <v>45</v>
      </c>
      <c r="X772">
        <f t="shared" ref="X772:X835" si="39">R772-$R$2</f>
        <v>1300290</v>
      </c>
      <c r="Y772">
        <f t="shared" si="38"/>
        <v>7</v>
      </c>
    </row>
    <row r="773" spans="1:25">
      <c r="A773">
        <v>19948739</v>
      </c>
      <c r="B773" t="s">
        <v>48</v>
      </c>
      <c r="C773" t="s">
        <v>49</v>
      </c>
      <c r="D773" t="s">
        <v>34</v>
      </c>
      <c r="E773" t="s">
        <v>50</v>
      </c>
      <c r="F773" t="s">
        <v>51</v>
      </c>
      <c r="G773">
        <v>29448</v>
      </c>
      <c r="H773" t="s">
        <v>37</v>
      </c>
      <c r="I773">
        <v>2</v>
      </c>
      <c r="J773">
        <v>299482</v>
      </c>
      <c r="K773">
        <v>70</v>
      </c>
      <c r="L773">
        <v>118025</v>
      </c>
      <c r="M773">
        <v>34004</v>
      </c>
      <c r="N773">
        <v>17305</v>
      </c>
      <c r="O773" t="s">
        <v>27</v>
      </c>
      <c r="P773">
        <v>0</v>
      </c>
      <c r="Q773" t="s">
        <v>43</v>
      </c>
      <c r="R773">
        <v>1550158980</v>
      </c>
      <c r="S773" t="s">
        <v>39</v>
      </c>
      <c r="T773" t="s">
        <v>349</v>
      </c>
      <c r="U773" t="s">
        <v>27</v>
      </c>
      <c r="W773">
        <f t="shared" si="37"/>
        <v>45</v>
      </c>
      <c r="X773">
        <f t="shared" si="39"/>
        <v>1300377</v>
      </c>
      <c r="Y773">
        <f t="shared" si="38"/>
        <v>7</v>
      </c>
    </row>
    <row r="774" spans="1:25">
      <c r="A774">
        <v>19948742</v>
      </c>
      <c r="B774" t="s">
        <v>48</v>
      </c>
      <c r="C774" t="s">
        <v>49</v>
      </c>
      <c r="D774" t="s">
        <v>34</v>
      </c>
      <c r="E774" t="s">
        <v>50</v>
      </c>
      <c r="F774" t="s">
        <v>51</v>
      </c>
      <c r="G774">
        <v>29448</v>
      </c>
      <c r="H774" t="s">
        <v>37</v>
      </c>
      <c r="I774">
        <v>2</v>
      </c>
      <c r="J774">
        <v>299482</v>
      </c>
      <c r="K774">
        <v>70</v>
      </c>
      <c r="L774">
        <v>118025</v>
      </c>
      <c r="M774">
        <v>34004</v>
      </c>
      <c r="N774">
        <v>17305</v>
      </c>
      <c r="O774" t="s">
        <v>27</v>
      </c>
      <c r="P774">
        <v>0</v>
      </c>
      <c r="Q774" t="s">
        <v>43</v>
      </c>
      <c r="R774">
        <v>1550158989</v>
      </c>
      <c r="S774" t="s">
        <v>39</v>
      </c>
      <c r="T774" t="s">
        <v>349</v>
      </c>
      <c r="U774" t="s">
        <v>27</v>
      </c>
      <c r="W774">
        <f t="shared" si="37"/>
        <v>45</v>
      </c>
      <c r="X774">
        <f t="shared" si="39"/>
        <v>1300386</v>
      </c>
      <c r="Y774">
        <f t="shared" si="38"/>
        <v>7</v>
      </c>
    </row>
    <row r="775" spans="1:25">
      <c r="A775">
        <v>19948762</v>
      </c>
      <c r="B775" t="s">
        <v>89</v>
      </c>
      <c r="C775" t="s">
        <v>49</v>
      </c>
      <c r="D775" t="s">
        <v>34</v>
      </c>
      <c r="E775" t="s">
        <v>86</v>
      </c>
      <c r="F775" t="s">
        <v>87</v>
      </c>
      <c r="G775">
        <v>44464</v>
      </c>
      <c r="H775" t="s">
        <v>37</v>
      </c>
      <c r="I775">
        <v>2</v>
      </c>
      <c r="J775">
        <v>299482</v>
      </c>
      <c r="K775">
        <v>70</v>
      </c>
      <c r="L775">
        <v>118025</v>
      </c>
      <c r="M775">
        <v>34004</v>
      </c>
      <c r="N775">
        <v>17305</v>
      </c>
      <c r="O775" t="s">
        <v>27</v>
      </c>
      <c r="P775">
        <v>0</v>
      </c>
      <c r="Q775" t="s">
        <v>43</v>
      </c>
      <c r="R775">
        <v>1550159045</v>
      </c>
      <c r="S775" t="s">
        <v>39</v>
      </c>
      <c r="T775" t="s">
        <v>349</v>
      </c>
      <c r="U775" t="s">
        <v>27</v>
      </c>
      <c r="W775">
        <f t="shared" si="37"/>
        <v>45</v>
      </c>
      <c r="X775">
        <f t="shared" si="39"/>
        <v>1300442</v>
      </c>
      <c r="Y775">
        <f t="shared" si="38"/>
        <v>7</v>
      </c>
    </row>
    <row r="776" spans="1:25">
      <c r="A776">
        <v>19955485</v>
      </c>
      <c r="B776" t="s">
        <v>350</v>
      </c>
      <c r="C776" t="s">
        <v>147</v>
      </c>
      <c r="D776" t="s">
        <v>67</v>
      </c>
      <c r="E776" t="s">
        <v>148</v>
      </c>
      <c r="F776" t="s">
        <v>149</v>
      </c>
      <c r="G776">
        <v>264</v>
      </c>
      <c r="H776" t="s">
        <v>64</v>
      </c>
      <c r="I776">
        <v>0</v>
      </c>
      <c r="J776">
        <v>298430</v>
      </c>
      <c r="K776">
        <v>50</v>
      </c>
      <c r="L776">
        <v>17305</v>
      </c>
      <c r="M776">
        <v>2</v>
      </c>
      <c r="N776">
        <v>17305</v>
      </c>
      <c r="O776" t="s">
        <v>27</v>
      </c>
      <c r="P776">
        <v>0</v>
      </c>
      <c r="Q776" t="s">
        <v>43</v>
      </c>
      <c r="R776">
        <v>1550233807</v>
      </c>
      <c r="S776" t="s">
        <v>29</v>
      </c>
      <c r="T776" t="s">
        <v>27</v>
      </c>
      <c r="U776" t="s">
        <v>27</v>
      </c>
      <c r="W776">
        <f t="shared" si="37"/>
        <v>45</v>
      </c>
      <c r="X776">
        <f t="shared" si="39"/>
        <v>1375204</v>
      </c>
      <c r="Y776">
        <f t="shared" si="38"/>
        <v>7</v>
      </c>
    </row>
    <row r="777" spans="1:25">
      <c r="A777">
        <v>19956956</v>
      </c>
      <c r="B777" t="s">
        <v>30</v>
      </c>
      <c r="C777" t="s">
        <v>22</v>
      </c>
      <c r="D777" t="s">
        <v>23</v>
      </c>
      <c r="E777" t="s">
        <v>31</v>
      </c>
      <c r="F777" t="s">
        <v>32</v>
      </c>
      <c r="G777">
        <v>366363</v>
      </c>
      <c r="H777" t="s">
        <v>26</v>
      </c>
      <c r="I777">
        <v>0</v>
      </c>
      <c r="J777">
        <v>298430</v>
      </c>
      <c r="K777">
        <v>50</v>
      </c>
      <c r="L777">
        <v>17305</v>
      </c>
      <c r="M777">
        <v>831</v>
      </c>
      <c r="N777">
        <v>17305</v>
      </c>
      <c r="O777">
        <v>34614</v>
      </c>
      <c r="P777">
        <v>0</v>
      </c>
      <c r="Q777" t="s">
        <v>351</v>
      </c>
      <c r="R777">
        <v>1550241333</v>
      </c>
      <c r="S777" t="s">
        <v>39</v>
      </c>
      <c r="T777" t="s">
        <v>60</v>
      </c>
      <c r="U777" t="s">
        <v>27</v>
      </c>
      <c r="W777">
        <f t="shared" si="37"/>
        <v>46</v>
      </c>
      <c r="X777">
        <f t="shared" si="39"/>
        <v>1382730</v>
      </c>
      <c r="Y777">
        <f t="shared" si="38"/>
        <v>7</v>
      </c>
    </row>
    <row r="778" spans="1:25">
      <c r="A778">
        <v>19956957</v>
      </c>
      <c r="B778" t="s">
        <v>352</v>
      </c>
      <c r="C778" t="s">
        <v>22</v>
      </c>
      <c r="D778" t="s">
        <v>353</v>
      </c>
      <c r="E778" t="s">
        <v>63</v>
      </c>
      <c r="F778" t="s">
        <v>63</v>
      </c>
      <c r="G778">
        <v>5</v>
      </c>
      <c r="H778" t="s">
        <v>26</v>
      </c>
      <c r="I778">
        <v>0</v>
      </c>
      <c r="J778">
        <v>298430</v>
      </c>
      <c r="K778">
        <v>50</v>
      </c>
      <c r="L778">
        <v>17305</v>
      </c>
      <c r="M778">
        <v>831</v>
      </c>
      <c r="N778">
        <v>17305</v>
      </c>
      <c r="O778">
        <v>34614</v>
      </c>
      <c r="P778">
        <v>0</v>
      </c>
      <c r="Q778" t="s">
        <v>354</v>
      </c>
      <c r="R778">
        <v>1550241333</v>
      </c>
      <c r="S778" t="s">
        <v>39</v>
      </c>
      <c r="T778" t="s">
        <v>60</v>
      </c>
      <c r="U778" t="s">
        <v>27</v>
      </c>
      <c r="W778">
        <f t="shared" si="37"/>
        <v>46</v>
      </c>
      <c r="X778">
        <f t="shared" si="39"/>
        <v>1382730</v>
      </c>
      <c r="Y778">
        <f t="shared" si="38"/>
        <v>7</v>
      </c>
    </row>
    <row r="779" spans="1:25">
      <c r="A779">
        <v>19956958</v>
      </c>
      <c r="B779" t="s">
        <v>76</v>
      </c>
      <c r="C779" t="s">
        <v>49</v>
      </c>
      <c r="D779" t="s">
        <v>23</v>
      </c>
      <c r="E779" t="s">
        <v>77</v>
      </c>
      <c r="F779" t="s">
        <v>78</v>
      </c>
      <c r="G779">
        <v>795</v>
      </c>
      <c r="H779" t="s">
        <v>26</v>
      </c>
      <c r="I779">
        <v>2</v>
      </c>
      <c r="J779">
        <v>299482</v>
      </c>
      <c r="K779">
        <v>70</v>
      </c>
      <c r="L779">
        <v>118025</v>
      </c>
      <c r="M779">
        <v>831</v>
      </c>
      <c r="N779">
        <v>17305</v>
      </c>
      <c r="O779">
        <v>34614</v>
      </c>
      <c r="P779">
        <v>0</v>
      </c>
      <c r="Q779" t="s">
        <v>79</v>
      </c>
      <c r="R779">
        <v>1550241333</v>
      </c>
      <c r="S779" t="s">
        <v>39</v>
      </c>
      <c r="T779" t="s">
        <v>60</v>
      </c>
      <c r="U779" t="s">
        <v>27</v>
      </c>
      <c r="W779">
        <f t="shared" si="37"/>
        <v>46</v>
      </c>
      <c r="X779">
        <f t="shared" si="39"/>
        <v>1382730</v>
      </c>
      <c r="Y779">
        <f t="shared" si="38"/>
        <v>7</v>
      </c>
    </row>
    <row r="780" spans="1:25">
      <c r="A780">
        <v>19956964</v>
      </c>
      <c r="B780" t="s">
        <v>30</v>
      </c>
      <c r="C780" t="s">
        <v>22</v>
      </c>
      <c r="D780" t="s">
        <v>23</v>
      </c>
      <c r="E780" t="s">
        <v>31</v>
      </c>
      <c r="F780" t="s">
        <v>32</v>
      </c>
      <c r="G780">
        <v>366366</v>
      </c>
      <c r="H780" t="s">
        <v>26</v>
      </c>
      <c r="I780">
        <v>0</v>
      </c>
      <c r="J780">
        <v>298430</v>
      </c>
      <c r="K780">
        <v>50</v>
      </c>
      <c r="L780">
        <v>17305</v>
      </c>
      <c r="M780">
        <v>831</v>
      </c>
      <c r="N780">
        <v>17305</v>
      </c>
      <c r="O780">
        <v>34615</v>
      </c>
      <c r="P780">
        <v>0</v>
      </c>
      <c r="Q780" t="s">
        <v>351</v>
      </c>
      <c r="R780">
        <v>1550241334</v>
      </c>
      <c r="S780" t="s">
        <v>39</v>
      </c>
      <c r="T780" t="s">
        <v>60</v>
      </c>
      <c r="U780" t="s">
        <v>27</v>
      </c>
      <c r="W780">
        <f t="shared" si="37"/>
        <v>46</v>
      </c>
      <c r="X780">
        <f t="shared" si="39"/>
        <v>1382731</v>
      </c>
      <c r="Y780">
        <f t="shared" si="38"/>
        <v>7</v>
      </c>
    </row>
    <row r="781" spans="1:25">
      <c r="A781">
        <v>19956965</v>
      </c>
      <c r="B781" t="s">
        <v>352</v>
      </c>
      <c r="C781" t="s">
        <v>22</v>
      </c>
      <c r="D781" t="s">
        <v>353</v>
      </c>
      <c r="E781" t="s">
        <v>63</v>
      </c>
      <c r="F781" t="s">
        <v>63</v>
      </c>
      <c r="G781">
        <v>5</v>
      </c>
      <c r="H781" t="s">
        <v>26</v>
      </c>
      <c r="I781">
        <v>0</v>
      </c>
      <c r="J781">
        <v>298430</v>
      </c>
      <c r="K781">
        <v>50</v>
      </c>
      <c r="L781">
        <v>17305</v>
      </c>
      <c r="M781">
        <v>831</v>
      </c>
      <c r="N781">
        <v>17305</v>
      </c>
      <c r="O781">
        <v>34615</v>
      </c>
      <c r="P781">
        <v>0</v>
      </c>
      <c r="Q781" t="s">
        <v>355</v>
      </c>
      <c r="R781">
        <v>1550241334</v>
      </c>
      <c r="S781" t="s">
        <v>39</v>
      </c>
      <c r="T781" t="s">
        <v>60</v>
      </c>
      <c r="U781" t="s">
        <v>27</v>
      </c>
      <c r="W781">
        <f t="shared" si="37"/>
        <v>46</v>
      </c>
      <c r="X781">
        <f t="shared" si="39"/>
        <v>1382731</v>
      </c>
      <c r="Y781">
        <f t="shared" si="38"/>
        <v>7</v>
      </c>
    </row>
    <row r="782" spans="1:25">
      <c r="A782">
        <v>19956966</v>
      </c>
      <c r="B782" t="s">
        <v>76</v>
      </c>
      <c r="C782" t="s">
        <v>49</v>
      </c>
      <c r="D782" t="s">
        <v>23</v>
      </c>
      <c r="E782" t="s">
        <v>77</v>
      </c>
      <c r="F782" t="s">
        <v>78</v>
      </c>
      <c r="G782">
        <v>796</v>
      </c>
      <c r="H782" t="s">
        <v>26</v>
      </c>
      <c r="I782">
        <v>2</v>
      </c>
      <c r="J782">
        <v>299482</v>
      </c>
      <c r="K782">
        <v>70</v>
      </c>
      <c r="L782">
        <v>118025</v>
      </c>
      <c r="M782">
        <v>831</v>
      </c>
      <c r="N782">
        <v>17305</v>
      </c>
      <c r="O782">
        <v>34615</v>
      </c>
      <c r="P782">
        <v>0</v>
      </c>
      <c r="Q782" t="s">
        <v>79</v>
      </c>
      <c r="R782">
        <v>1550241334</v>
      </c>
      <c r="S782" t="s">
        <v>39</v>
      </c>
      <c r="T782" t="s">
        <v>60</v>
      </c>
      <c r="U782" t="s">
        <v>27</v>
      </c>
      <c r="W782">
        <f t="shared" si="37"/>
        <v>46</v>
      </c>
      <c r="X782">
        <f t="shared" si="39"/>
        <v>1382731</v>
      </c>
      <c r="Y782">
        <f t="shared" si="38"/>
        <v>7</v>
      </c>
    </row>
    <row r="783" spans="1:25">
      <c r="A783">
        <v>19956973</v>
      </c>
      <c r="B783" t="s">
        <v>41</v>
      </c>
      <c r="C783" t="s">
        <v>22</v>
      </c>
      <c r="D783" t="s">
        <v>34</v>
      </c>
      <c r="E783" t="s">
        <v>42</v>
      </c>
      <c r="F783" t="s">
        <v>27</v>
      </c>
      <c r="G783" t="s">
        <v>27</v>
      </c>
      <c r="H783" t="s">
        <v>37</v>
      </c>
      <c r="I783">
        <v>2</v>
      </c>
      <c r="J783">
        <v>298430</v>
      </c>
      <c r="K783">
        <v>50</v>
      </c>
      <c r="L783">
        <v>17305</v>
      </c>
      <c r="M783">
        <v>831</v>
      </c>
      <c r="N783">
        <v>17305</v>
      </c>
      <c r="O783" t="s">
        <v>27</v>
      </c>
      <c r="P783">
        <v>0</v>
      </c>
      <c r="Q783" t="s">
        <v>43</v>
      </c>
      <c r="R783">
        <v>1550241406</v>
      </c>
      <c r="S783" t="s">
        <v>39</v>
      </c>
      <c r="T783" t="s">
        <v>60</v>
      </c>
      <c r="U783" t="s">
        <v>27</v>
      </c>
      <c r="W783">
        <f t="shared" si="37"/>
        <v>46</v>
      </c>
      <c r="X783">
        <f t="shared" si="39"/>
        <v>1382803</v>
      </c>
      <c r="Y783">
        <f t="shared" si="38"/>
        <v>7</v>
      </c>
    </row>
    <row r="784" spans="1:25">
      <c r="A784">
        <v>19956974</v>
      </c>
      <c r="B784" t="s">
        <v>41</v>
      </c>
      <c r="C784" t="s">
        <v>22</v>
      </c>
      <c r="D784" t="s">
        <v>34</v>
      </c>
      <c r="E784" t="s">
        <v>42</v>
      </c>
      <c r="F784" t="s">
        <v>27</v>
      </c>
      <c r="G784" t="s">
        <v>27</v>
      </c>
      <c r="H784" t="s">
        <v>37</v>
      </c>
      <c r="I784">
        <v>2</v>
      </c>
      <c r="J784">
        <v>298430</v>
      </c>
      <c r="K784">
        <v>50</v>
      </c>
      <c r="L784">
        <v>17305</v>
      </c>
      <c r="M784">
        <v>831</v>
      </c>
      <c r="N784">
        <v>17305</v>
      </c>
      <c r="O784" t="s">
        <v>27</v>
      </c>
      <c r="P784">
        <v>0</v>
      </c>
      <c r="Q784" t="s">
        <v>43</v>
      </c>
      <c r="R784">
        <v>1550241407</v>
      </c>
      <c r="S784" t="s">
        <v>39</v>
      </c>
      <c r="T784" t="s">
        <v>60</v>
      </c>
      <c r="U784" t="s">
        <v>27</v>
      </c>
      <c r="W784">
        <f t="shared" si="37"/>
        <v>46</v>
      </c>
      <c r="X784">
        <f t="shared" si="39"/>
        <v>1382804</v>
      </c>
      <c r="Y784">
        <f t="shared" si="38"/>
        <v>7</v>
      </c>
    </row>
    <row r="785" spans="1:25">
      <c r="A785">
        <v>19957000</v>
      </c>
      <c r="B785" t="s">
        <v>352</v>
      </c>
      <c r="C785" t="s">
        <v>22</v>
      </c>
      <c r="D785" t="s">
        <v>353</v>
      </c>
      <c r="E785" t="s">
        <v>63</v>
      </c>
      <c r="F785" t="s">
        <v>63</v>
      </c>
      <c r="G785">
        <v>11</v>
      </c>
      <c r="H785" t="s">
        <v>26</v>
      </c>
      <c r="I785">
        <v>0</v>
      </c>
      <c r="J785">
        <v>298430</v>
      </c>
      <c r="K785">
        <v>50</v>
      </c>
      <c r="L785">
        <v>17305</v>
      </c>
      <c r="M785">
        <v>831</v>
      </c>
      <c r="N785">
        <v>17305</v>
      </c>
      <c r="O785">
        <v>34615</v>
      </c>
      <c r="P785">
        <v>0</v>
      </c>
      <c r="Q785" t="s">
        <v>356</v>
      </c>
      <c r="R785">
        <v>1550241587</v>
      </c>
      <c r="S785" t="s">
        <v>39</v>
      </c>
      <c r="T785" t="s">
        <v>60</v>
      </c>
      <c r="U785" t="s">
        <v>27</v>
      </c>
      <c r="W785">
        <f t="shared" si="37"/>
        <v>46</v>
      </c>
      <c r="X785">
        <f t="shared" si="39"/>
        <v>1382984</v>
      </c>
      <c r="Y785">
        <f t="shared" si="38"/>
        <v>7</v>
      </c>
    </row>
    <row r="786" spans="1:25">
      <c r="A786">
        <v>19957001</v>
      </c>
      <c r="B786" t="s">
        <v>352</v>
      </c>
      <c r="C786" t="s">
        <v>22</v>
      </c>
      <c r="D786" t="s">
        <v>353</v>
      </c>
      <c r="E786" t="s">
        <v>63</v>
      </c>
      <c r="F786" t="s">
        <v>63</v>
      </c>
      <c r="G786">
        <v>11</v>
      </c>
      <c r="H786" t="s">
        <v>26</v>
      </c>
      <c r="I786">
        <v>0</v>
      </c>
      <c r="J786">
        <v>298430</v>
      </c>
      <c r="K786">
        <v>50</v>
      </c>
      <c r="L786">
        <v>17305</v>
      </c>
      <c r="M786">
        <v>831</v>
      </c>
      <c r="N786">
        <v>17305</v>
      </c>
      <c r="O786">
        <v>34614</v>
      </c>
      <c r="P786">
        <v>0</v>
      </c>
      <c r="Q786" t="s">
        <v>357</v>
      </c>
      <c r="R786">
        <v>1550241590</v>
      </c>
      <c r="S786" t="s">
        <v>39</v>
      </c>
      <c r="T786" t="s">
        <v>60</v>
      </c>
      <c r="U786" t="s">
        <v>27</v>
      </c>
      <c r="W786">
        <f t="shared" si="37"/>
        <v>46</v>
      </c>
      <c r="X786">
        <f t="shared" si="39"/>
        <v>1382987</v>
      </c>
      <c r="Y786">
        <f t="shared" si="38"/>
        <v>7</v>
      </c>
    </row>
    <row r="787" spans="1:25">
      <c r="A787">
        <v>19957014</v>
      </c>
      <c r="B787" t="s">
        <v>358</v>
      </c>
      <c r="C787" t="s">
        <v>22</v>
      </c>
      <c r="D787" t="s">
        <v>359</v>
      </c>
      <c r="E787" t="s">
        <v>360</v>
      </c>
      <c r="F787" t="s">
        <v>361</v>
      </c>
      <c r="G787">
        <v>105099</v>
      </c>
      <c r="H787" t="s">
        <v>26</v>
      </c>
      <c r="I787">
        <v>0</v>
      </c>
      <c r="J787">
        <v>298430</v>
      </c>
      <c r="K787">
        <v>50</v>
      </c>
      <c r="L787">
        <v>17305</v>
      </c>
      <c r="M787">
        <v>831</v>
      </c>
      <c r="N787">
        <v>17305</v>
      </c>
      <c r="O787">
        <v>34614</v>
      </c>
      <c r="P787">
        <v>0</v>
      </c>
      <c r="Q787" t="s">
        <v>362</v>
      </c>
      <c r="R787">
        <v>1550241667</v>
      </c>
      <c r="S787" t="s">
        <v>39</v>
      </c>
      <c r="T787" t="s">
        <v>60</v>
      </c>
      <c r="U787" t="s">
        <v>27</v>
      </c>
      <c r="W787">
        <f t="shared" si="37"/>
        <v>46</v>
      </c>
      <c r="X787">
        <f t="shared" si="39"/>
        <v>1383064</v>
      </c>
      <c r="Y787">
        <f t="shared" si="38"/>
        <v>7</v>
      </c>
    </row>
    <row r="788" spans="1:25">
      <c r="A788">
        <v>19957015</v>
      </c>
      <c r="B788" t="s">
        <v>358</v>
      </c>
      <c r="C788" t="s">
        <v>22</v>
      </c>
      <c r="D788" t="s">
        <v>359</v>
      </c>
      <c r="E788" t="s">
        <v>360</v>
      </c>
      <c r="F788" t="s">
        <v>361</v>
      </c>
      <c r="G788">
        <v>105099</v>
      </c>
      <c r="H788" t="s">
        <v>26</v>
      </c>
      <c r="I788">
        <v>0</v>
      </c>
      <c r="J788">
        <v>298430</v>
      </c>
      <c r="K788">
        <v>50</v>
      </c>
      <c r="L788">
        <v>17305</v>
      </c>
      <c r="M788">
        <v>831</v>
      </c>
      <c r="N788">
        <v>17305</v>
      </c>
      <c r="O788">
        <v>34615</v>
      </c>
      <c r="P788">
        <v>0</v>
      </c>
      <c r="Q788" t="s">
        <v>362</v>
      </c>
      <c r="R788">
        <v>1550241667</v>
      </c>
      <c r="S788" t="s">
        <v>39</v>
      </c>
      <c r="T788" t="s">
        <v>60</v>
      </c>
      <c r="U788" t="s">
        <v>27</v>
      </c>
      <c r="W788">
        <f t="shared" si="37"/>
        <v>46</v>
      </c>
      <c r="X788">
        <f t="shared" si="39"/>
        <v>1383064</v>
      </c>
      <c r="Y788">
        <f t="shared" si="38"/>
        <v>7</v>
      </c>
    </row>
    <row r="789" spans="1:25">
      <c r="A789">
        <v>19957024</v>
      </c>
      <c r="B789" t="s">
        <v>358</v>
      </c>
      <c r="C789" t="s">
        <v>22</v>
      </c>
      <c r="D789" t="s">
        <v>359</v>
      </c>
      <c r="E789" t="s">
        <v>360</v>
      </c>
      <c r="F789" t="s">
        <v>361</v>
      </c>
      <c r="G789">
        <v>104592</v>
      </c>
      <c r="H789" t="s">
        <v>26</v>
      </c>
      <c r="I789">
        <v>0</v>
      </c>
      <c r="J789">
        <v>298430</v>
      </c>
      <c r="K789">
        <v>50</v>
      </c>
      <c r="L789">
        <v>17305</v>
      </c>
      <c r="M789">
        <v>831</v>
      </c>
      <c r="N789">
        <v>17305</v>
      </c>
      <c r="O789">
        <v>34614</v>
      </c>
      <c r="P789">
        <v>0</v>
      </c>
      <c r="Q789" t="s">
        <v>362</v>
      </c>
      <c r="R789">
        <v>1550241703</v>
      </c>
      <c r="S789" t="s">
        <v>39</v>
      </c>
      <c r="T789" t="s">
        <v>60</v>
      </c>
      <c r="U789" t="s">
        <v>27</v>
      </c>
      <c r="W789">
        <f t="shared" si="37"/>
        <v>46</v>
      </c>
      <c r="X789">
        <f t="shared" si="39"/>
        <v>1383100</v>
      </c>
      <c r="Y789">
        <f t="shared" si="38"/>
        <v>7</v>
      </c>
    </row>
    <row r="790" spans="1:25">
      <c r="A790">
        <v>19957025</v>
      </c>
      <c r="B790" t="s">
        <v>358</v>
      </c>
      <c r="C790" t="s">
        <v>22</v>
      </c>
      <c r="D790" t="s">
        <v>359</v>
      </c>
      <c r="E790" t="s">
        <v>360</v>
      </c>
      <c r="F790" t="s">
        <v>361</v>
      </c>
      <c r="G790">
        <v>104592</v>
      </c>
      <c r="H790" t="s">
        <v>26</v>
      </c>
      <c r="I790">
        <v>0</v>
      </c>
      <c r="J790">
        <v>298430</v>
      </c>
      <c r="K790">
        <v>50</v>
      </c>
      <c r="L790">
        <v>17305</v>
      </c>
      <c r="M790">
        <v>831</v>
      </c>
      <c r="N790">
        <v>17305</v>
      </c>
      <c r="O790">
        <v>34615</v>
      </c>
      <c r="P790">
        <v>0</v>
      </c>
      <c r="Q790" t="s">
        <v>362</v>
      </c>
      <c r="R790">
        <v>1550241703</v>
      </c>
      <c r="S790" t="s">
        <v>39</v>
      </c>
      <c r="T790" t="s">
        <v>60</v>
      </c>
      <c r="U790" t="s">
        <v>27</v>
      </c>
      <c r="W790">
        <f t="shared" si="37"/>
        <v>46</v>
      </c>
      <c r="X790">
        <f t="shared" si="39"/>
        <v>1383100</v>
      </c>
      <c r="Y790">
        <f t="shared" si="38"/>
        <v>7</v>
      </c>
    </row>
    <row r="791" spans="1:25">
      <c r="A791">
        <v>19959495</v>
      </c>
      <c r="B791" t="s">
        <v>41</v>
      </c>
      <c r="C791" t="s">
        <v>22</v>
      </c>
      <c r="D791" t="s">
        <v>34</v>
      </c>
      <c r="E791" t="s">
        <v>42</v>
      </c>
      <c r="F791" t="s">
        <v>27</v>
      </c>
      <c r="G791" t="s">
        <v>27</v>
      </c>
      <c r="H791" t="s">
        <v>37</v>
      </c>
      <c r="I791">
        <v>2</v>
      </c>
      <c r="J791">
        <v>298430</v>
      </c>
      <c r="K791">
        <v>50</v>
      </c>
      <c r="L791">
        <v>17305</v>
      </c>
      <c r="M791">
        <v>34291</v>
      </c>
      <c r="N791">
        <v>17305</v>
      </c>
      <c r="O791" t="s">
        <v>27</v>
      </c>
      <c r="P791">
        <v>0</v>
      </c>
      <c r="Q791" t="s">
        <v>43</v>
      </c>
      <c r="R791">
        <v>1550254764</v>
      </c>
      <c r="S791" t="s">
        <v>39</v>
      </c>
      <c r="T791" t="s">
        <v>363</v>
      </c>
      <c r="U791" t="s">
        <v>27</v>
      </c>
      <c r="W791">
        <f t="shared" si="37"/>
        <v>46</v>
      </c>
      <c r="X791">
        <f t="shared" si="39"/>
        <v>1396161</v>
      </c>
      <c r="Y791">
        <f t="shared" si="38"/>
        <v>7</v>
      </c>
    </row>
    <row r="792" spans="1:25">
      <c r="A792">
        <v>19959515</v>
      </c>
      <c r="B792" t="s">
        <v>48</v>
      </c>
      <c r="C792" t="s">
        <v>49</v>
      </c>
      <c r="D792" t="s">
        <v>34</v>
      </c>
      <c r="E792" t="s">
        <v>50</v>
      </c>
      <c r="F792" t="s">
        <v>51</v>
      </c>
      <c r="G792">
        <v>29448</v>
      </c>
      <c r="H792" t="s">
        <v>37</v>
      </c>
      <c r="I792">
        <v>2</v>
      </c>
      <c r="J792">
        <v>299482</v>
      </c>
      <c r="K792">
        <v>70</v>
      </c>
      <c r="L792">
        <v>118025</v>
      </c>
      <c r="M792">
        <v>34291</v>
      </c>
      <c r="N792">
        <v>17305</v>
      </c>
      <c r="O792" t="s">
        <v>27</v>
      </c>
      <c r="P792">
        <v>0</v>
      </c>
      <c r="Q792" t="s">
        <v>43</v>
      </c>
      <c r="R792">
        <v>1550254925</v>
      </c>
      <c r="S792" t="s">
        <v>39</v>
      </c>
      <c r="T792" t="s">
        <v>363</v>
      </c>
      <c r="U792" t="s">
        <v>27</v>
      </c>
      <c r="W792">
        <f t="shared" si="37"/>
        <v>46</v>
      </c>
      <c r="X792">
        <f t="shared" si="39"/>
        <v>1396322</v>
      </c>
      <c r="Y792">
        <f t="shared" si="38"/>
        <v>7</v>
      </c>
    </row>
    <row r="793" spans="1:25">
      <c r="A793">
        <v>19959527</v>
      </c>
      <c r="B793" t="s">
        <v>33</v>
      </c>
      <c r="C793" t="s">
        <v>22</v>
      </c>
      <c r="D793" t="s">
        <v>34</v>
      </c>
      <c r="E793" t="s">
        <v>35</v>
      </c>
      <c r="F793" t="s">
        <v>36</v>
      </c>
      <c r="G793">
        <v>34004</v>
      </c>
      <c r="H793" t="s">
        <v>37</v>
      </c>
      <c r="I793">
        <v>0</v>
      </c>
      <c r="J793">
        <v>298430</v>
      </c>
      <c r="K793">
        <v>50</v>
      </c>
      <c r="L793">
        <v>17305</v>
      </c>
      <c r="M793">
        <v>34291</v>
      </c>
      <c r="N793">
        <v>17305</v>
      </c>
      <c r="O793">
        <v>34004</v>
      </c>
      <c r="P793">
        <v>0</v>
      </c>
      <c r="Q793" t="s">
        <v>38</v>
      </c>
      <c r="R793">
        <v>1550254946</v>
      </c>
      <c r="S793" t="s">
        <v>39</v>
      </c>
      <c r="T793" t="s">
        <v>363</v>
      </c>
      <c r="U793" t="s">
        <v>27</v>
      </c>
      <c r="W793">
        <f t="shared" si="37"/>
        <v>46</v>
      </c>
      <c r="X793">
        <f t="shared" si="39"/>
        <v>1396343</v>
      </c>
      <c r="Y793">
        <f t="shared" si="38"/>
        <v>7</v>
      </c>
    </row>
    <row r="794" spans="1:25">
      <c r="A794">
        <v>19959535</v>
      </c>
      <c r="B794" t="s">
        <v>41</v>
      </c>
      <c r="C794" t="s">
        <v>22</v>
      </c>
      <c r="D794" t="s">
        <v>34</v>
      </c>
      <c r="E794" t="s">
        <v>42</v>
      </c>
      <c r="F794" t="s">
        <v>27</v>
      </c>
      <c r="G794" t="s">
        <v>27</v>
      </c>
      <c r="H794" t="s">
        <v>37</v>
      </c>
      <c r="I794">
        <v>2</v>
      </c>
      <c r="J794">
        <v>298430</v>
      </c>
      <c r="K794">
        <v>50</v>
      </c>
      <c r="L794">
        <v>17305</v>
      </c>
      <c r="M794">
        <v>34291</v>
      </c>
      <c r="N794">
        <v>17305</v>
      </c>
      <c r="O794" t="s">
        <v>27</v>
      </c>
      <c r="P794">
        <v>0</v>
      </c>
      <c r="Q794" t="s">
        <v>43</v>
      </c>
      <c r="R794">
        <v>1550254970</v>
      </c>
      <c r="S794" t="s">
        <v>39</v>
      </c>
      <c r="T794" t="s">
        <v>363</v>
      </c>
      <c r="U794" t="s">
        <v>27</v>
      </c>
      <c r="W794">
        <f t="shared" si="37"/>
        <v>46</v>
      </c>
      <c r="X794">
        <f t="shared" si="39"/>
        <v>1396367</v>
      </c>
      <c r="Y794">
        <f t="shared" si="38"/>
        <v>7</v>
      </c>
    </row>
    <row r="795" spans="1:25">
      <c r="A795">
        <v>19959542</v>
      </c>
      <c r="B795" t="s">
        <v>48</v>
      </c>
      <c r="C795" t="s">
        <v>49</v>
      </c>
      <c r="D795" t="s">
        <v>34</v>
      </c>
      <c r="E795" t="s">
        <v>50</v>
      </c>
      <c r="F795" t="s">
        <v>51</v>
      </c>
      <c r="G795">
        <v>29448</v>
      </c>
      <c r="H795" t="s">
        <v>37</v>
      </c>
      <c r="I795">
        <v>2</v>
      </c>
      <c r="J795">
        <v>299482</v>
      </c>
      <c r="K795">
        <v>70</v>
      </c>
      <c r="L795">
        <v>118025</v>
      </c>
      <c r="M795">
        <v>34291</v>
      </c>
      <c r="N795">
        <v>17305</v>
      </c>
      <c r="O795" t="s">
        <v>27</v>
      </c>
      <c r="P795">
        <v>0</v>
      </c>
      <c r="Q795" t="s">
        <v>43</v>
      </c>
      <c r="R795">
        <v>1550255000</v>
      </c>
      <c r="S795" t="s">
        <v>39</v>
      </c>
      <c r="T795" t="s">
        <v>363</v>
      </c>
      <c r="U795" t="s">
        <v>27</v>
      </c>
      <c r="W795">
        <f t="shared" si="37"/>
        <v>46</v>
      </c>
      <c r="X795">
        <f t="shared" si="39"/>
        <v>1396397</v>
      </c>
      <c r="Y795">
        <f t="shared" si="38"/>
        <v>7</v>
      </c>
    </row>
    <row r="796" spans="1:25">
      <c r="A796">
        <v>19959545</v>
      </c>
      <c r="B796" t="s">
        <v>41</v>
      </c>
      <c r="C796" t="s">
        <v>22</v>
      </c>
      <c r="D796" t="s">
        <v>34</v>
      </c>
      <c r="E796" t="s">
        <v>42</v>
      </c>
      <c r="F796" t="s">
        <v>27</v>
      </c>
      <c r="G796" t="s">
        <v>27</v>
      </c>
      <c r="H796" t="s">
        <v>37</v>
      </c>
      <c r="I796">
        <v>2</v>
      </c>
      <c r="J796">
        <v>298430</v>
      </c>
      <c r="K796">
        <v>50</v>
      </c>
      <c r="L796">
        <v>17305</v>
      </c>
      <c r="M796">
        <v>34291</v>
      </c>
      <c r="N796">
        <v>17305</v>
      </c>
      <c r="O796" t="s">
        <v>27</v>
      </c>
      <c r="P796">
        <v>0</v>
      </c>
      <c r="Q796" t="s">
        <v>43</v>
      </c>
      <c r="R796">
        <v>1550255017</v>
      </c>
      <c r="S796" t="s">
        <v>39</v>
      </c>
      <c r="T796" t="s">
        <v>363</v>
      </c>
      <c r="U796" t="s">
        <v>27</v>
      </c>
      <c r="W796">
        <f t="shared" si="37"/>
        <v>46</v>
      </c>
      <c r="X796">
        <f t="shared" si="39"/>
        <v>1396414</v>
      </c>
      <c r="Y796">
        <f t="shared" si="38"/>
        <v>7</v>
      </c>
    </row>
    <row r="797" spans="1:25">
      <c r="A797">
        <v>19959548</v>
      </c>
      <c r="B797" t="s">
        <v>48</v>
      </c>
      <c r="C797" t="s">
        <v>49</v>
      </c>
      <c r="D797" t="s">
        <v>34</v>
      </c>
      <c r="E797" t="s">
        <v>50</v>
      </c>
      <c r="F797" t="s">
        <v>51</v>
      </c>
      <c r="G797">
        <v>29449</v>
      </c>
      <c r="H797" t="s">
        <v>37</v>
      </c>
      <c r="I797">
        <v>2</v>
      </c>
      <c r="J797">
        <v>299494</v>
      </c>
      <c r="K797">
        <v>70</v>
      </c>
      <c r="L797">
        <v>118033</v>
      </c>
      <c r="M797">
        <v>34291</v>
      </c>
      <c r="N797">
        <v>17305</v>
      </c>
      <c r="O797" t="s">
        <v>27</v>
      </c>
      <c r="P797">
        <v>0</v>
      </c>
      <c r="Q797" t="s">
        <v>43</v>
      </c>
      <c r="R797">
        <v>1550255022</v>
      </c>
      <c r="S797" t="s">
        <v>39</v>
      </c>
      <c r="T797" t="s">
        <v>363</v>
      </c>
      <c r="U797" t="s">
        <v>27</v>
      </c>
      <c r="W797">
        <f t="shared" si="37"/>
        <v>46</v>
      </c>
      <c r="X797">
        <f t="shared" si="39"/>
        <v>1396419</v>
      </c>
      <c r="Y797">
        <f t="shared" si="38"/>
        <v>7</v>
      </c>
    </row>
    <row r="798" spans="1:25">
      <c r="A798">
        <v>19959550</v>
      </c>
      <c r="B798" t="s">
        <v>41</v>
      </c>
      <c r="C798" t="s">
        <v>22</v>
      </c>
      <c r="D798" t="s">
        <v>34</v>
      </c>
      <c r="E798" t="s">
        <v>42</v>
      </c>
      <c r="F798" t="s">
        <v>27</v>
      </c>
      <c r="G798" t="s">
        <v>27</v>
      </c>
      <c r="H798" t="s">
        <v>37</v>
      </c>
      <c r="I798">
        <v>2</v>
      </c>
      <c r="J798">
        <v>298430</v>
      </c>
      <c r="K798">
        <v>50</v>
      </c>
      <c r="L798">
        <v>17305</v>
      </c>
      <c r="M798">
        <v>34291</v>
      </c>
      <c r="N798">
        <v>17305</v>
      </c>
      <c r="O798" t="s">
        <v>27</v>
      </c>
      <c r="P798">
        <v>0</v>
      </c>
      <c r="Q798" t="s">
        <v>43</v>
      </c>
      <c r="R798">
        <v>1550255031</v>
      </c>
      <c r="S798" t="s">
        <v>39</v>
      </c>
      <c r="T798" t="s">
        <v>363</v>
      </c>
      <c r="U798" t="s">
        <v>27</v>
      </c>
      <c r="W798">
        <f t="shared" si="37"/>
        <v>46</v>
      </c>
      <c r="X798">
        <f t="shared" si="39"/>
        <v>1396428</v>
      </c>
      <c r="Y798">
        <f t="shared" si="38"/>
        <v>7</v>
      </c>
    </row>
    <row r="799" spans="1:25">
      <c r="A799">
        <v>19988459</v>
      </c>
      <c r="B799" t="s">
        <v>41</v>
      </c>
      <c r="C799" t="s">
        <v>22</v>
      </c>
      <c r="D799" t="s">
        <v>34</v>
      </c>
      <c r="E799" t="s">
        <v>42</v>
      </c>
      <c r="F799" t="s">
        <v>27</v>
      </c>
      <c r="G799" t="s">
        <v>27</v>
      </c>
      <c r="H799" t="s">
        <v>37</v>
      </c>
      <c r="I799">
        <v>2</v>
      </c>
      <c r="J799">
        <v>298430</v>
      </c>
      <c r="K799">
        <v>50</v>
      </c>
      <c r="L799">
        <v>17305</v>
      </c>
      <c r="M799">
        <v>34004</v>
      </c>
      <c r="N799">
        <v>17305</v>
      </c>
      <c r="O799" t="s">
        <v>27</v>
      </c>
      <c r="P799">
        <v>0</v>
      </c>
      <c r="Q799" t="s">
        <v>43</v>
      </c>
      <c r="R799">
        <v>1550394641</v>
      </c>
      <c r="S799" t="s">
        <v>39</v>
      </c>
      <c r="T799" t="s">
        <v>364</v>
      </c>
      <c r="U799" t="s">
        <v>27</v>
      </c>
      <c r="W799">
        <f t="shared" si="37"/>
        <v>47</v>
      </c>
      <c r="X799">
        <f t="shared" si="39"/>
        <v>1536038</v>
      </c>
      <c r="Y799">
        <f t="shared" si="38"/>
        <v>7</v>
      </c>
    </row>
    <row r="800" spans="1:25">
      <c r="A800">
        <v>19988460</v>
      </c>
      <c r="B800" t="s">
        <v>48</v>
      </c>
      <c r="C800" t="s">
        <v>49</v>
      </c>
      <c r="D800" t="s">
        <v>34</v>
      </c>
      <c r="E800" t="s">
        <v>50</v>
      </c>
      <c r="F800" t="s">
        <v>51</v>
      </c>
      <c r="G800">
        <v>29448</v>
      </c>
      <c r="H800" t="s">
        <v>37</v>
      </c>
      <c r="I800">
        <v>2</v>
      </c>
      <c r="J800">
        <v>299482</v>
      </c>
      <c r="K800">
        <v>70</v>
      </c>
      <c r="L800">
        <v>118025</v>
      </c>
      <c r="M800">
        <v>34004</v>
      </c>
      <c r="N800">
        <v>17305</v>
      </c>
      <c r="O800" t="s">
        <v>27</v>
      </c>
      <c r="P800">
        <v>0</v>
      </c>
      <c r="Q800" t="s">
        <v>43</v>
      </c>
      <c r="R800">
        <v>1550394648</v>
      </c>
      <c r="S800" t="s">
        <v>39</v>
      </c>
      <c r="T800" t="s">
        <v>364</v>
      </c>
      <c r="U800" t="s">
        <v>27</v>
      </c>
      <c r="W800">
        <f t="shared" si="37"/>
        <v>47</v>
      </c>
      <c r="X800">
        <f t="shared" si="39"/>
        <v>1536045</v>
      </c>
      <c r="Y800">
        <f t="shared" si="38"/>
        <v>7</v>
      </c>
    </row>
    <row r="801" spans="1:25">
      <c r="A801">
        <v>19988461</v>
      </c>
      <c r="B801" t="s">
        <v>41</v>
      </c>
      <c r="C801" t="s">
        <v>22</v>
      </c>
      <c r="D801" t="s">
        <v>34</v>
      </c>
      <c r="E801" t="s">
        <v>42</v>
      </c>
      <c r="F801" t="s">
        <v>27</v>
      </c>
      <c r="G801" t="s">
        <v>27</v>
      </c>
      <c r="H801" t="s">
        <v>37</v>
      </c>
      <c r="I801">
        <v>2</v>
      </c>
      <c r="J801">
        <v>298430</v>
      </c>
      <c r="K801">
        <v>50</v>
      </c>
      <c r="L801">
        <v>17305</v>
      </c>
      <c r="M801">
        <v>34004</v>
      </c>
      <c r="N801">
        <v>17305</v>
      </c>
      <c r="O801" t="s">
        <v>27</v>
      </c>
      <c r="P801">
        <v>0</v>
      </c>
      <c r="Q801" t="s">
        <v>43</v>
      </c>
      <c r="R801">
        <v>1550394651</v>
      </c>
      <c r="S801" t="s">
        <v>39</v>
      </c>
      <c r="T801" t="s">
        <v>364</v>
      </c>
      <c r="U801" t="s">
        <v>27</v>
      </c>
      <c r="W801">
        <f t="shared" si="37"/>
        <v>47</v>
      </c>
      <c r="X801">
        <f t="shared" si="39"/>
        <v>1536048</v>
      </c>
      <c r="Y801">
        <f t="shared" si="38"/>
        <v>7</v>
      </c>
    </row>
    <row r="802" spans="1:25">
      <c r="A802">
        <v>19988464</v>
      </c>
      <c r="B802" t="s">
        <v>48</v>
      </c>
      <c r="C802" t="s">
        <v>49</v>
      </c>
      <c r="D802" t="s">
        <v>34</v>
      </c>
      <c r="E802" t="s">
        <v>50</v>
      </c>
      <c r="F802" t="s">
        <v>51</v>
      </c>
      <c r="G802">
        <v>29449</v>
      </c>
      <c r="H802" t="s">
        <v>37</v>
      </c>
      <c r="I802">
        <v>2</v>
      </c>
      <c r="J802">
        <v>299494</v>
      </c>
      <c r="K802">
        <v>70</v>
      </c>
      <c r="L802">
        <v>118033</v>
      </c>
      <c r="M802">
        <v>34004</v>
      </c>
      <c r="N802">
        <v>17305</v>
      </c>
      <c r="O802" t="s">
        <v>27</v>
      </c>
      <c r="P802">
        <v>0</v>
      </c>
      <c r="Q802" t="s">
        <v>43</v>
      </c>
      <c r="R802">
        <v>1550394655</v>
      </c>
      <c r="S802" t="s">
        <v>39</v>
      </c>
      <c r="T802" t="s">
        <v>364</v>
      </c>
      <c r="U802" t="s">
        <v>27</v>
      </c>
      <c r="W802">
        <f t="shared" si="37"/>
        <v>47</v>
      </c>
      <c r="X802">
        <f t="shared" si="39"/>
        <v>1536052</v>
      </c>
      <c r="Y802">
        <f t="shared" si="38"/>
        <v>7</v>
      </c>
    </row>
    <row r="803" spans="1:25">
      <c r="A803">
        <v>19988465</v>
      </c>
      <c r="B803" t="s">
        <v>41</v>
      </c>
      <c r="C803" t="s">
        <v>22</v>
      </c>
      <c r="D803" t="s">
        <v>34</v>
      </c>
      <c r="E803" t="s">
        <v>42</v>
      </c>
      <c r="F803" t="s">
        <v>27</v>
      </c>
      <c r="G803" t="s">
        <v>27</v>
      </c>
      <c r="H803" t="s">
        <v>37</v>
      </c>
      <c r="I803">
        <v>2</v>
      </c>
      <c r="J803">
        <v>298430</v>
      </c>
      <c r="K803">
        <v>50</v>
      </c>
      <c r="L803">
        <v>17305</v>
      </c>
      <c r="M803">
        <v>34004</v>
      </c>
      <c r="N803">
        <v>17305</v>
      </c>
      <c r="O803" t="s">
        <v>27</v>
      </c>
      <c r="P803">
        <v>0</v>
      </c>
      <c r="Q803" t="s">
        <v>43</v>
      </c>
      <c r="R803">
        <v>1550394659</v>
      </c>
      <c r="S803" t="s">
        <v>39</v>
      </c>
      <c r="T803" t="s">
        <v>364</v>
      </c>
      <c r="U803" t="s">
        <v>27</v>
      </c>
      <c r="W803">
        <f t="shared" si="37"/>
        <v>47</v>
      </c>
      <c r="X803">
        <f t="shared" si="39"/>
        <v>1536056</v>
      </c>
      <c r="Y803">
        <f t="shared" si="38"/>
        <v>7</v>
      </c>
    </row>
    <row r="804" spans="1:25">
      <c r="A804">
        <v>19988466</v>
      </c>
      <c r="B804" t="s">
        <v>48</v>
      </c>
      <c r="C804" t="s">
        <v>49</v>
      </c>
      <c r="D804" t="s">
        <v>34</v>
      </c>
      <c r="E804" t="s">
        <v>50</v>
      </c>
      <c r="F804" t="s">
        <v>51</v>
      </c>
      <c r="G804">
        <v>29450</v>
      </c>
      <c r="H804" t="s">
        <v>37</v>
      </c>
      <c r="I804">
        <v>2</v>
      </c>
      <c r="J804">
        <v>299502</v>
      </c>
      <c r="K804">
        <v>70</v>
      </c>
      <c r="L804">
        <v>118037</v>
      </c>
      <c r="M804">
        <v>34004</v>
      </c>
      <c r="N804">
        <v>17305</v>
      </c>
      <c r="O804" t="s">
        <v>27</v>
      </c>
      <c r="P804">
        <v>0</v>
      </c>
      <c r="Q804" t="s">
        <v>43</v>
      </c>
      <c r="R804">
        <v>1550394661</v>
      </c>
      <c r="S804" t="s">
        <v>39</v>
      </c>
      <c r="T804" t="s">
        <v>364</v>
      </c>
      <c r="U804" t="s">
        <v>27</v>
      </c>
      <c r="W804">
        <f t="shared" si="37"/>
        <v>47</v>
      </c>
      <c r="X804">
        <f t="shared" si="39"/>
        <v>1536058</v>
      </c>
      <c r="Y804">
        <f t="shared" si="38"/>
        <v>7</v>
      </c>
    </row>
    <row r="805" spans="1:25">
      <c r="A805">
        <v>19988468</v>
      </c>
      <c r="B805" t="s">
        <v>41</v>
      </c>
      <c r="C805" t="s">
        <v>22</v>
      </c>
      <c r="D805" t="s">
        <v>34</v>
      </c>
      <c r="E805" t="s">
        <v>42</v>
      </c>
      <c r="F805" t="s">
        <v>27</v>
      </c>
      <c r="G805" t="s">
        <v>27</v>
      </c>
      <c r="H805" t="s">
        <v>37</v>
      </c>
      <c r="I805">
        <v>2</v>
      </c>
      <c r="J805">
        <v>298430</v>
      </c>
      <c r="K805">
        <v>50</v>
      </c>
      <c r="L805">
        <v>17305</v>
      </c>
      <c r="M805">
        <v>34004</v>
      </c>
      <c r="N805">
        <v>17305</v>
      </c>
      <c r="O805" t="s">
        <v>27</v>
      </c>
      <c r="P805">
        <v>0</v>
      </c>
      <c r="Q805" t="s">
        <v>43</v>
      </c>
      <c r="R805">
        <v>1550394665</v>
      </c>
      <c r="S805" t="s">
        <v>39</v>
      </c>
      <c r="T805" t="s">
        <v>364</v>
      </c>
      <c r="U805" t="s">
        <v>27</v>
      </c>
      <c r="W805">
        <f t="shared" si="37"/>
        <v>47</v>
      </c>
      <c r="X805">
        <f t="shared" si="39"/>
        <v>1536062</v>
      </c>
      <c r="Y805">
        <f t="shared" si="38"/>
        <v>7</v>
      </c>
    </row>
    <row r="806" spans="1:25">
      <c r="A806">
        <v>19988471</v>
      </c>
      <c r="B806" t="s">
        <v>41</v>
      </c>
      <c r="C806" t="s">
        <v>22</v>
      </c>
      <c r="D806" t="s">
        <v>34</v>
      </c>
      <c r="E806" t="s">
        <v>42</v>
      </c>
      <c r="F806" t="s">
        <v>27</v>
      </c>
      <c r="G806" t="s">
        <v>27</v>
      </c>
      <c r="H806" t="s">
        <v>37</v>
      </c>
      <c r="I806">
        <v>2</v>
      </c>
      <c r="J806">
        <v>298430</v>
      </c>
      <c r="K806">
        <v>50</v>
      </c>
      <c r="L806">
        <v>17305</v>
      </c>
      <c r="M806">
        <v>34004</v>
      </c>
      <c r="N806">
        <v>17305</v>
      </c>
      <c r="O806" t="s">
        <v>27</v>
      </c>
      <c r="P806">
        <v>0</v>
      </c>
      <c r="Q806" t="s">
        <v>43</v>
      </c>
      <c r="R806">
        <v>1550394677</v>
      </c>
      <c r="S806" t="s">
        <v>39</v>
      </c>
      <c r="T806" t="s">
        <v>364</v>
      </c>
      <c r="U806" t="s">
        <v>27</v>
      </c>
      <c r="W806">
        <f t="shared" si="37"/>
        <v>47</v>
      </c>
      <c r="X806">
        <f t="shared" si="39"/>
        <v>1536074</v>
      </c>
      <c r="Y806">
        <f t="shared" si="38"/>
        <v>7</v>
      </c>
    </row>
    <row r="807" spans="1:25">
      <c r="A807">
        <v>19988489</v>
      </c>
      <c r="B807" t="s">
        <v>52</v>
      </c>
      <c r="C807" t="s">
        <v>22</v>
      </c>
      <c r="D807" t="s">
        <v>53</v>
      </c>
      <c r="E807" t="s">
        <v>54</v>
      </c>
      <c r="F807" t="s">
        <v>55</v>
      </c>
      <c r="G807">
        <v>276101</v>
      </c>
      <c r="H807" t="s">
        <v>56</v>
      </c>
      <c r="I807">
        <v>1</v>
      </c>
      <c r="J807">
        <v>298430</v>
      </c>
      <c r="K807">
        <v>50</v>
      </c>
      <c r="L807">
        <v>17305</v>
      </c>
      <c r="M807">
        <v>34004</v>
      </c>
      <c r="N807">
        <v>17305</v>
      </c>
      <c r="O807" t="s">
        <v>27</v>
      </c>
      <c r="P807">
        <v>0</v>
      </c>
      <c r="Q807" t="s">
        <v>365</v>
      </c>
      <c r="R807">
        <v>1550394868</v>
      </c>
      <c r="S807" t="s">
        <v>39</v>
      </c>
      <c r="T807" t="s">
        <v>364</v>
      </c>
      <c r="U807" t="s">
        <v>27</v>
      </c>
      <c r="W807">
        <f t="shared" si="37"/>
        <v>47</v>
      </c>
      <c r="X807">
        <f t="shared" si="39"/>
        <v>1536265</v>
      </c>
      <c r="Y807">
        <f t="shared" si="38"/>
        <v>7</v>
      </c>
    </row>
    <row r="808" spans="1:25">
      <c r="A808">
        <v>19988490</v>
      </c>
      <c r="B808" t="s">
        <v>41</v>
      </c>
      <c r="C808" t="s">
        <v>22</v>
      </c>
      <c r="D808" t="s">
        <v>34</v>
      </c>
      <c r="E808" t="s">
        <v>42</v>
      </c>
      <c r="F808" t="s">
        <v>27</v>
      </c>
      <c r="G808" t="s">
        <v>27</v>
      </c>
      <c r="H808" t="s">
        <v>37</v>
      </c>
      <c r="I808">
        <v>2</v>
      </c>
      <c r="J808">
        <v>298430</v>
      </c>
      <c r="K808">
        <v>50</v>
      </c>
      <c r="L808">
        <v>17305</v>
      </c>
      <c r="M808">
        <v>34004</v>
      </c>
      <c r="N808">
        <v>17305</v>
      </c>
      <c r="O808" t="s">
        <v>27</v>
      </c>
      <c r="P808">
        <v>0</v>
      </c>
      <c r="Q808" t="s">
        <v>43</v>
      </c>
      <c r="R808">
        <v>1550394869</v>
      </c>
      <c r="S808" t="s">
        <v>39</v>
      </c>
      <c r="T808" t="s">
        <v>364</v>
      </c>
      <c r="U808" t="s">
        <v>27</v>
      </c>
      <c r="W808">
        <f t="shared" si="37"/>
        <v>47</v>
      </c>
      <c r="X808">
        <f t="shared" si="39"/>
        <v>1536266</v>
      </c>
      <c r="Y808">
        <f t="shared" si="38"/>
        <v>7</v>
      </c>
    </row>
    <row r="809" spans="1:25">
      <c r="A809">
        <v>19988518</v>
      </c>
      <c r="B809" t="s">
        <v>41</v>
      </c>
      <c r="C809" t="s">
        <v>22</v>
      </c>
      <c r="D809" t="s">
        <v>34</v>
      </c>
      <c r="E809" t="s">
        <v>42</v>
      </c>
      <c r="F809" t="s">
        <v>27</v>
      </c>
      <c r="G809" t="s">
        <v>27</v>
      </c>
      <c r="H809" t="s">
        <v>37</v>
      </c>
      <c r="I809">
        <v>2</v>
      </c>
      <c r="J809">
        <v>298430</v>
      </c>
      <c r="K809">
        <v>50</v>
      </c>
      <c r="L809">
        <v>17305</v>
      </c>
      <c r="M809">
        <v>34004</v>
      </c>
      <c r="N809">
        <v>17305</v>
      </c>
      <c r="O809" t="s">
        <v>27</v>
      </c>
      <c r="P809">
        <v>0</v>
      </c>
      <c r="Q809" t="s">
        <v>43</v>
      </c>
      <c r="R809">
        <v>1550395014</v>
      </c>
      <c r="S809" t="s">
        <v>39</v>
      </c>
      <c r="T809" t="s">
        <v>364</v>
      </c>
      <c r="U809" t="s">
        <v>27</v>
      </c>
      <c r="W809">
        <f t="shared" si="37"/>
        <v>47</v>
      </c>
      <c r="X809">
        <f t="shared" si="39"/>
        <v>1536411</v>
      </c>
      <c r="Y809">
        <f t="shared" si="38"/>
        <v>7</v>
      </c>
    </row>
    <row r="810" spans="1:25">
      <c r="A810">
        <v>20002961</v>
      </c>
      <c r="B810" t="s">
        <v>41</v>
      </c>
      <c r="C810" t="s">
        <v>22</v>
      </c>
      <c r="D810" t="s">
        <v>34</v>
      </c>
      <c r="E810" t="s">
        <v>42</v>
      </c>
      <c r="F810" t="s">
        <v>27</v>
      </c>
      <c r="G810" t="s">
        <v>27</v>
      </c>
      <c r="H810" t="s">
        <v>37</v>
      </c>
      <c r="I810">
        <v>2</v>
      </c>
      <c r="J810">
        <v>298430</v>
      </c>
      <c r="K810">
        <v>50</v>
      </c>
      <c r="L810">
        <v>17305</v>
      </c>
      <c r="M810">
        <v>34004</v>
      </c>
      <c r="N810">
        <v>17305</v>
      </c>
      <c r="O810" t="s">
        <v>27</v>
      </c>
      <c r="P810">
        <v>0</v>
      </c>
      <c r="Q810" t="s">
        <v>43</v>
      </c>
      <c r="R810">
        <v>1550512403</v>
      </c>
      <c r="S810" t="s">
        <v>39</v>
      </c>
      <c r="T810" t="s">
        <v>366</v>
      </c>
      <c r="U810" t="s">
        <v>27</v>
      </c>
      <c r="W810">
        <f t="shared" si="37"/>
        <v>49</v>
      </c>
      <c r="X810">
        <f t="shared" si="39"/>
        <v>1653800</v>
      </c>
      <c r="Y810">
        <f t="shared" si="38"/>
        <v>8</v>
      </c>
    </row>
    <row r="811" spans="1:25">
      <c r="A811">
        <v>20002962</v>
      </c>
      <c r="B811" t="s">
        <v>48</v>
      </c>
      <c r="C811" t="s">
        <v>49</v>
      </c>
      <c r="D811" t="s">
        <v>34</v>
      </c>
      <c r="E811" t="s">
        <v>50</v>
      </c>
      <c r="F811" t="s">
        <v>51</v>
      </c>
      <c r="G811">
        <v>29407</v>
      </c>
      <c r="H811" t="s">
        <v>37</v>
      </c>
      <c r="I811">
        <v>2</v>
      </c>
      <c r="J811">
        <v>298431</v>
      </c>
      <c r="K811">
        <v>70</v>
      </c>
      <c r="L811">
        <v>117452</v>
      </c>
      <c r="M811">
        <v>34004</v>
      </c>
      <c r="N811">
        <v>17305</v>
      </c>
      <c r="O811" t="s">
        <v>27</v>
      </c>
      <c r="P811">
        <v>0</v>
      </c>
      <c r="Q811" t="s">
        <v>43</v>
      </c>
      <c r="R811">
        <v>1550512407</v>
      </c>
      <c r="S811" t="s">
        <v>39</v>
      </c>
      <c r="T811" t="s">
        <v>366</v>
      </c>
      <c r="U811" t="s">
        <v>27</v>
      </c>
      <c r="W811">
        <f t="shared" si="37"/>
        <v>49</v>
      </c>
      <c r="X811">
        <f t="shared" si="39"/>
        <v>1653804</v>
      </c>
      <c r="Y811">
        <f t="shared" si="38"/>
        <v>8</v>
      </c>
    </row>
    <row r="812" spans="1:25">
      <c r="A812">
        <v>20002963</v>
      </c>
      <c r="B812" t="s">
        <v>41</v>
      </c>
      <c r="C812" t="s">
        <v>22</v>
      </c>
      <c r="D812" t="s">
        <v>34</v>
      </c>
      <c r="E812" t="s">
        <v>42</v>
      </c>
      <c r="F812" t="s">
        <v>27</v>
      </c>
      <c r="G812" t="s">
        <v>27</v>
      </c>
      <c r="H812" t="s">
        <v>37</v>
      </c>
      <c r="I812">
        <v>2</v>
      </c>
      <c r="J812">
        <v>298430</v>
      </c>
      <c r="K812">
        <v>50</v>
      </c>
      <c r="L812">
        <v>17305</v>
      </c>
      <c r="M812">
        <v>34004</v>
      </c>
      <c r="N812">
        <v>17305</v>
      </c>
      <c r="O812" t="s">
        <v>27</v>
      </c>
      <c r="P812">
        <v>0</v>
      </c>
      <c r="Q812" t="s">
        <v>43</v>
      </c>
      <c r="R812">
        <v>1550512412</v>
      </c>
      <c r="S812" t="s">
        <v>39</v>
      </c>
      <c r="T812" t="s">
        <v>366</v>
      </c>
      <c r="U812" t="s">
        <v>27</v>
      </c>
      <c r="W812">
        <f t="shared" si="37"/>
        <v>49</v>
      </c>
      <c r="X812">
        <f t="shared" si="39"/>
        <v>1653809</v>
      </c>
      <c r="Y812">
        <f t="shared" si="38"/>
        <v>8</v>
      </c>
    </row>
    <row r="813" spans="1:25">
      <c r="A813">
        <v>20002965</v>
      </c>
      <c r="B813" t="s">
        <v>41</v>
      </c>
      <c r="C813" t="s">
        <v>22</v>
      </c>
      <c r="D813" t="s">
        <v>34</v>
      </c>
      <c r="E813" t="s">
        <v>42</v>
      </c>
      <c r="F813" t="s">
        <v>27</v>
      </c>
      <c r="G813" t="s">
        <v>27</v>
      </c>
      <c r="H813" t="s">
        <v>37</v>
      </c>
      <c r="I813">
        <v>2</v>
      </c>
      <c r="J813">
        <v>298430</v>
      </c>
      <c r="K813">
        <v>50</v>
      </c>
      <c r="L813">
        <v>17305</v>
      </c>
      <c r="M813">
        <v>34004</v>
      </c>
      <c r="N813">
        <v>17305</v>
      </c>
      <c r="O813" t="s">
        <v>27</v>
      </c>
      <c r="P813">
        <v>0</v>
      </c>
      <c r="Q813" t="s">
        <v>43</v>
      </c>
      <c r="R813">
        <v>1550512422</v>
      </c>
      <c r="S813" t="s">
        <v>39</v>
      </c>
      <c r="T813" t="s">
        <v>366</v>
      </c>
      <c r="U813" t="s">
        <v>27</v>
      </c>
      <c r="W813">
        <f t="shared" si="37"/>
        <v>49</v>
      </c>
      <c r="X813">
        <f t="shared" si="39"/>
        <v>1653819</v>
      </c>
      <c r="Y813">
        <f t="shared" si="38"/>
        <v>8</v>
      </c>
    </row>
    <row r="814" spans="1:25">
      <c r="A814">
        <v>20002966</v>
      </c>
      <c r="B814" t="s">
        <v>48</v>
      </c>
      <c r="C814" t="s">
        <v>49</v>
      </c>
      <c r="D814" t="s">
        <v>34</v>
      </c>
      <c r="E814" t="s">
        <v>50</v>
      </c>
      <c r="F814" t="s">
        <v>51</v>
      </c>
      <c r="G814">
        <v>29448</v>
      </c>
      <c r="H814" t="s">
        <v>37</v>
      </c>
      <c r="I814">
        <v>2</v>
      </c>
      <c r="J814">
        <v>299482</v>
      </c>
      <c r="K814">
        <v>70</v>
      </c>
      <c r="L814">
        <v>118025</v>
      </c>
      <c r="M814">
        <v>34004</v>
      </c>
      <c r="N814">
        <v>17305</v>
      </c>
      <c r="O814" t="s">
        <v>27</v>
      </c>
      <c r="P814">
        <v>0</v>
      </c>
      <c r="Q814" t="s">
        <v>43</v>
      </c>
      <c r="R814">
        <v>1550512434</v>
      </c>
      <c r="S814" t="s">
        <v>39</v>
      </c>
      <c r="T814" t="s">
        <v>366</v>
      </c>
      <c r="U814" t="s">
        <v>27</v>
      </c>
      <c r="W814">
        <f t="shared" si="37"/>
        <v>49</v>
      </c>
      <c r="X814">
        <f t="shared" si="39"/>
        <v>1653831</v>
      </c>
      <c r="Y814">
        <f t="shared" si="38"/>
        <v>8</v>
      </c>
    </row>
    <row r="815" spans="1:25">
      <c r="A815">
        <v>20002967</v>
      </c>
      <c r="B815" t="s">
        <v>41</v>
      </c>
      <c r="C815" t="s">
        <v>22</v>
      </c>
      <c r="D815" t="s">
        <v>34</v>
      </c>
      <c r="E815" t="s">
        <v>42</v>
      </c>
      <c r="F815" t="s">
        <v>27</v>
      </c>
      <c r="G815" t="s">
        <v>27</v>
      </c>
      <c r="H815" t="s">
        <v>37</v>
      </c>
      <c r="I815">
        <v>2</v>
      </c>
      <c r="J815">
        <v>298430</v>
      </c>
      <c r="K815">
        <v>50</v>
      </c>
      <c r="L815">
        <v>17305</v>
      </c>
      <c r="M815">
        <v>34004</v>
      </c>
      <c r="N815">
        <v>17305</v>
      </c>
      <c r="O815" t="s">
        <v>27</v>
      </c>
      <c r="P815">
        <v>0</v>
      </c>
      <c r="Q815" t="s">
        <v>43</v>
      </c>
      <c r="R815">
        <v>1550512438</v>
      </c>
      <c r="S815" t="s">
        <v>39</v>
      </c>
      <c r="T815" t="s">
        <v>366</v>
      </c>
      <c r="U815" t="s">
        <v>27</v>
      </c>
      <c r="W815">
        <f t="shared" si="37"/>
        <v>49</v>
      </c>
      <c r="X815">
        <f t="shared" si="39"/>
        <v>1653835</v>
      </c>
      <c r="Y815">
        <f t="shared" si="38"/>
        <v>8</v>
      </c>
    </row>
    <row r="816" spans="1:25">
      <c r="A816">
        <v>20002997</v>
      </c>
      <c r="B816" t="s">
        <v>41</v>
      </c>
      <c r="C816" t="s">
        <v>22</v>
      </c>
      <c r="D816" t="s">
        <v>34</v>
      </c>
      <c r="E816" t="s">
        <v>42</v>
      </c>
      <c r="F816" t="s">
        <v>27</v>
      </c>
      <c r="G816" t="s">
        <v>27</v>
      </c>
      <c r="H816" t="s">
        <v>37</v>
      </c>
      <c r="I816">
        <v>2</v>
      </c>
      <c r="J816">
        <v>298430</v>
      </c>
      <c r="K816">
        <v>50</v>
      </c>
      <c r="L816">
        <v>17305</v>
      </c>
      <c r="M816">
        <v>34004</v>
      </c>
      <c r="N816">
        <v>17305</v>
      </c>
      <c r="O816" t="s">
        <v>27</v>
      </c>
      <c r="P816">
        <v>0</v>
      </c>
      <c r="Q816" t="s">
        <v>43</v>
      </c>
      <c r="R816">
        <v>1550512752</v>
      </c>
      <c r="S816" t="s">
        <v>39</v>
      </c>
      <c r="T816" t="s">
        <v>366</v>
      </c>
      <c r="U816" t="s">
        <v>27</v>
      </c>
      <c r="W816">
        <f t="shared" si="37"/>
        <v>49</v>
      </c>
      <c r="X816">
        <f t="shared" si="39"/>
        <v>1654149</v>
      </c>
      <c r="Y816">
        <f t="shared" si="38"/>
        <v>8</v>
      </c>
    </row>
    <row r="817" spans="1:25">
      <c r="A817">
        <v>20002998</v>
      </c>
      <c r="B817" t="s">
        <v>41</v>
      </c>
      <c r="C817" t="s">
        <v>22</v>
      </c>
      <c r="D817" t="s">
        <v>34</v>
      </c>
      <c r="E817" t="s">
        <v>42</v>
      </c>
      <c r="F817" t="s">
        <v>27</v>
      </c>
      <c r="G817" t="s">
        <v>27</v>
      </c>
      <c r="H817" t="s">
        <v>37</v>
      </c>
      <c r="I817">
        <v>2</v>
      </c>
      <c r="J817">
        <v>298430</v>
      </c>
      <c r="K817">
        <v>50</v>
      </c>
      <c r="L817">
        <v>17305</v>
      </c>
      <c r="M817">
        <v>34004</v>
      </c>
      <c r="N817">
        <v>17305</v>
      </c>
      <c r="O817" t="s">
        <v>27</v>
      </c>
      <c r="P817">
        <v>0</v>
      </c>
      <c r="Q817" t="s">
        <v>43</v>
      </c>
      <c r="R817">
        <v>1550512768</v>
      </c>
      <c r="S817" t="s">
        <v>39</v>
      </c>
      <c r="T817" t="s">
        <v>366</v>
      </c>
      <c r="U817" t="s">
        <v>27</v>
      </c>
      <c r="W817">
        <f t="shared" si="37"/>
        <v>49</v>
      </c>
      <c r="X817">
        <f t="shared" si="39"/>
        <v>1654165</v>
      </c>
      <c r="Y817">
        <f t="shared" si="38"/>
        <v>8</v>
      </c>
    </row>
    <row r="818" spans="1:25">
      <c r="A818">
        <v>20003007</v>
      </c>
      <c r="B818" t="s">
        <v>52</v>
      </c>
      <c r="C818" t="s">
        <v>22</v>
      </c>
      <c r="D818" t="s">
        <v>53</v>
      </c>
      <c r="E818" t="s">
        <v>54</v>
      </c>
      <c r="F818" t="s">
        <v>55</v>
      </c>
      <c r="G818">
        <v>276101</v>
      </c>
      <c r="H818" t="s">
        <v>56</v>
      </c>
      <c r="I818">
        <v>1</v>
      </c>
      <c r="J818">
        <v>298430</v>
      </c>
      <c r="K818">
        <v>50</v>
      </c>
      <c r="L818">
        <v>17305</v>
      </c>
      <c r="M818">
        <v>34004</v>
      </c>
      <c r="N818">
        <v>17305</v>
      </c>
      <c r="O818" t="s">
        <v>27</v>
      </c>
      <c r="P818">
        <v>0</v>
      </c>
      <c r="Q818" t="s">
        <v>365</v>
      </c>
      <c r="R818">
        <v>1550512908</v>
      </c>
      <c r="S818" t="s">
        <v>39</v>
      </c>
      <c r="T818" t="s">
        <v>366</v>
      </c>
      <c r="U818" t="s">
        <v>27</v>
      </c>
      <c r="W818">
        <f t="shared" si="37"/>
        <v>49</v>
      </c>
      <c r="X818">
        <f t="shared" si="39"/>
        <v>1654305</v>
      </c>
      <c r="Y818">
        <f t="shared" si="38"/>
        <v>8</v>
      </c>
    </row>
    <row r="819" spans="1:25">
      <c r="A819">
        <v>20003008</v>
      </c>
      <c r="B819" t="s">
        <v>41</v>
      </c>
      <c r="C819" t="s">
        <v>22</v>
      </c>
      <c r="D819" t="s">
        <v>34</v>
      </c>
      <c r="E819" t="s">
        <v>42</v>
      </c>
      <c r="F819" t="s">
        <v>27</v>
      </c>
      <c r="G819" t="s">
        <v>27</v>
      </c>
      <c r="H819" t="s">
        <v>37</v>
      </c>
      <c r="I819">
        <v>2</v>
      </c>
      <c r="J819">
        <v>298430</v>
      </c>
      <c r="K819">
        <v>50</v>
      </c>
      <c r="L819">
        <v>17305</v>
      </c>
      <c r="M819">
        <v>34004</v>
      </c>
      <c r="N819">
        <v>17305</v>
      </c>
      <c r="O819" t="s">
        <v>27</v>
      </c>
      <c r="P819">
        <v>0</v>
      </c>
      <c r="Q819" t="s">
        <v>43</v>
      </c>
      <c r="R819">
        <v>1550512909</v>
      </c>
      <c r="S819" t="s">
        <v>39</v>
      </c>
      <c r="T819" t="s">
        <v>366</v>
      </c>
      <c r="U819" t="s">
        <v>27</v>
      </c>
      <c r="W819">
        <f t="shared" si="37"/>
        <v>49</v>
      </c>
      <c r="X819">
        <f t="shared" si="39"/>
        <v>1654306</v>
      </c>
      <c r="Y819">
        <f t="shared" si="38"/>
        <v>8</v>
      </c>
    </row>
    <row r="820" spans="1:25">
      <c r="A820">
        <v>20003931</v>
      </c>
      <c r="B820" t="s">
        <v>41</v>
      </c>
      <c r="C820" t="s">
        <v>22</v>
      </c>
      <c r="D820" t="s">
        <v>34</v>
      </c>
      <c r="E820" t="s">
        <v>42</v>
      </c>
      <c r="F820" t="s">
        <v>27</v>
      </c>
      <c r="G820" t="s">
        <v>27</v>
      </c>
      <c r="H820" t="s">
        <v>37</v>
      </c>
      <c r="I820">
        <v>2</v>
      </c>
      <c r="J820">
        <v>298430</v>
      </c>
      <c r="K820">
        <v>50</v>
      </c>
      <c r="L820">
        <v>17305</v>
      </c>
      <c r="M820">
        <v>31218</v>
      </c>
      <c r="N820">
        <v>17305</v>
      </c>
      <c r="O820" t="s">
        <v>27</v>
      </c>
      <c r="P820">
        <v>0</v>
      </c>
      <c r="Q820" t="s">
        <v>43</v>
      </c>
      <c r="R820">
        <v>1550517722</v>
      </c>
      <c r="S820" t="s">
        <v>39</v>
      </c>
      <c r="T820" t="s">
        <v>367</v>
      </c>
      <c r="U820" t="s">
        <v>27</v>
      </c>
      <c r="W820">
        <f t="shared" si="37"/>
        <v>49</v>
      </c>
      <c r="X820">
        <f t="shared" si="39"/>
        <v>1659119</v>
      </c>
      <c r="Y820">
        <f t="shared" si="38"/>
        <v>8</v>
      </c>
    </row>
    <row r="821" spans="1:25">
      <c r="A821">
        <v>20003932</v>
      </c>
      <c r="B821" t="s">
        <v>48</v>
      </c>
      <c r="C821" t="s">
        <v>49</v>
      </c>
      <c r="D821" t="s">
        <v>34</v>
      </c>
      <c r="E821" t="s">
        <v>50</v>
      </c>
      <c r="F821" t="s">
        <v>51</v>
      </c>
      <c r="G821">
        <v>29448</v>
      </c>
      <c r="H821" t="s">
        <v>37</v>
      </c>
      <c r="I821">
        <v>2</v>
      </c>
      <c r="J821">
        <v>299482</v>
      </c>
      <c r="K821">
        <v>70</v>
      </c>
      <c r="L821">
        <v>118025</v>
      </c>
      <c r="M821">
        <v>31218</v>
      </c>
      <c r="N821">
        <v>17305</v>
      </c>
      <c r="O821" t="s">
        <v>27</v>
      </c>
      <c r="P821">
        <v>0</v>
      </c>
      <c r="Q821" t="s">
        <v>43</v>
      </c>
      <c r="R821">
        <v>1550517764</v>
      </c>
      <c r="S821" t="s">
        <v>39</v>
      </c>
      <c r="T821" t="s">
        <v>367</v>
      </c>
      <c r="U821" t="s">
        <v>27</v>
      </c>
      <c r="W821">
        <f t="shared" si="37"/>
        <v>49</v>
      </c>
      <c r="X821">
        <f t="shared" si="39"/>
        <v>1659161</v>
      </c>
      <c r="Y821">
        <f t="shared" si="38"/>
        <v>8</v>
      </c>
    </row>
    <row r="822" spans="1:25">
      <c r="A822">
        <v>20003935</v>
      </c>
      <c r="B822" t="s">
        <v>33</v>
      </c>
      <c r="C822" t="s">
        <v>22</v>
      </c>
      <c r="D822" t="s">
        <v>34</v>
      </c>
      <c r="E822" t="s">
        <v>35</v>
      </c>
      <c r="F822" t="s">
        <v>36</v>
      </c>
      <c r="G822">
        <v>34004</v>
      </c>
      <c r="H822" t="s">
        <v>37</v>
      </c>
      <c r="I822">
        <v>0</v>
      </c>
      <c r="J822">
        <v>298430</v>
      </c>
      <c r="K822">
        <v>50</v>
      </c>
      <c r="L822">
        <v>17305</v>
      </c>
      <c r="M822">
        <v>31218</v>
      </c>
      <c r="N822">
        <v>17305</v>
      </c>
      <c r="O822">
        <v>34004</v>
      </c>
      <c r="P822">
        <v>0</v>
      </c>
      <c r="Q822" t="s">
        <v>38</v>
      </c>
      <c r="R822">
        <v>1550517777</v>
      </c>
      <c r="S822" t="s">
        <v>39</v>
      </c>
      <c r="T822" t="s">
        <v>367</v>
      </c>
      <c r="U822" t="s">
        <v>27</v>
      </c>
      <c r="W822">
        <f t="shared" si="37"/>
        <v>49</v>
      </c>
      <c r="X822">
        <f t="shared" si="39"/>
        <v>1659174</v>
      </c>
      <c r="Y822">
        <f t="shared" si="38"/>
        <v>8</v>
      </c>
    </row>
    <row r="823" spans="1:25">
      <c r="A823">
        <v>20003939</v>
      </c>
      <c r="B823" t="s">
        <v>41</v>
      </c>
      <c r="C823" t="s">
        <v>22</v>
      </c>
      <c r="D823" t="s">
        <v>34</v>
      </c>
      <c r="E823" t="s">
        <v>42</v>
      </c>
      <c r="F823" t="s">
        <v>27</v>
      </c>
      <c r="G823" t="s">
        <v>27</v>
      </c>
      <c r="H823" t="s">
        <v>37</v>
      </c>
      <c r="I823">
        <v>2</v>
      </c>
      <c r="J823">
        <v>298430</v>
      </c>
      <c r="K823">
        <v>50</v>
      </c>
      <c r="L823">
        <v>17305</v>
      </c>
      <c r="M823">
        <v>31218</v>
      </c>
      <c r="N823">
        <v>17305</v>
      </c>
      <c r="O823" t="s">
        <v>27</v>
      </c>
      <c r="P823">
        <v>0</v>
      </c>
      <c r="Q823" t="s">
        <v>43</v>
      </c>
      <c r="R823">
        <v>1550517796</v>
      </c>
      <c r="S823" t="s">
        <v>39</v>
      </c>
      <c r="T823" t="s">
        <v>367</v>
      </c>
      <c r="U823" t="s">
        <v>27</v>
      </c>
      <c r="W823">
        <f t="shared" si="37"/>
        <v>49</v>
      </c>
      <c r="X823">
        <f t="shared" si="39"/>
        <v>1659193</v>
      </c>
      <c r="Y823">
        <f t="shared" si="38"/>
        <v>8</v>
      </c>
    </row>
    <row r="824" spans="1:25">
      <c r="A824">
        <v>20019695</v>
      </c>
      <c r="B824" t="s">
        <v>41</v>
      </c>
      <c r="C824" t="s">
        <v>22</v>
      </c>
      <c r="D824" t="s">
        <v>34</v>
      </c>
      <c r="E824" t="s">
        <v>42</v>
      </c>
      <c r="F824" t="s">
        <v>27</v>
      </c>
      <c r="G824" t="s">
        <v>27</v>
      </c>
      <c r="H824" t="s">
        <v>37</v>
      </c>
      <c r="I824">
        <v>2</v>
      </c>
      <c r="J824">
        <v>298430</v>
      </c>
      <c r="K824">
        <v>50</v>
      </c>
      <c r="L824">
        <v>17305</v>
      </c>
      <c r="M824">
        <v>11876</v>
      </c>
      <c r="N824">
        <v>17305</v>
      </c>
      <c r="O824" t="s">
        <v>27</v>
      </c>
      <c r="P824">
        <v>0</v>
      </c>
      <c r="Q824" t="s">
        <v>43</v>
      </c>
      <c r="R824">
        <v>1550613908</v>
      </c>
      <c r="S824" t="s">
        <v>39</v>
      </c>
      <c r="T824" t="s">
        <v>368</v>
      </c>
      <c r="U824" t="s">
        <v>27</v>
      </c>
      <c r="W824">
        <f t="shared" si="37"/>
        <v>50</v>
      </c>
      <c r="X824">
        <f t="shared" si="39"/>
        <v>1755305</v>
      </c>
      <c r="Y824">
        <f t="shared" si="38"/>
        <v>8</v>
      </c>
    </row>
    <row r="825" spans="1:25">
      <c r="A825">
        <v>20019709</v>
      </c>
      <c r="B825" t="s">
        <v>48</v>
      </c>
      <c r="C825" t="s">
        <v>49</v>
      </c>
      <c r="D825" t="s">
        <v>34</v>
      </c>
      <c r="E825" t="s">
        <v>50</v>
      </c>
      <c r="F825" t="s">
        <v>51</v>
      </c>
      <c r="G825">
        <v>29448</v>
      </c>
      <c r="H825" t="s">
        <v>37</v>
      </c>
      <c r="I825">
        <v>2</v>
      </c>
      <c r="J825">
        <v>299482</v>
      </c>
      <c r="K825">
        <v>70</v>
      </c>
      <c r="L825">
        <v>118025</v>
      </c>
      <c r="M825">
        <v>11876</v>
      </c>
      <c r="N825">
        <v>17305</v>
      </c>
      <c r="O825" t="s">
        <v>27</v>
      </c>
      <c r="P825">
        <v>0</v>
      </c>
      <c r="Q825" t="s">
        <v>43</v>
      </c>
      <c r="R825">
        <v>1550614096</v>
      </c>
      <c r="S825" t="s">
        <v>39</v>
      </c>
      <c r="T825" t="s">
        <v>368</v>
      </c>
      <c r="U825" t="s">
        <v>27</v>
      </c>
      <c r="W825">
        <f t="shared" si="37"/>
        <v>50</v>
      </c>
      <c r="X825">
        <f t="shared" si="39"/>
        <v>1755493</v>
      </c>
      <c r="Y825">
        <f t="shared" si="38"/>
        <v>8</v>
      </c>
    </row>
    <row r="826" spans="1:25">
      <c r="A826">
        <v>20019710</v>
      </c>
      <c r="B826" t="s">
        <v>89</v>
      </c>
      <c r="C826" t="s">
        <v>49</v>
      </c>
      <c r="D826" t="s">
        <v>34</v>
      </c>
      <c r="E826" t="s">
        <v>86</v>
      </c>
      <c r="F826" t="s">
        <v>87</v>
      </c>
      <c r="G826">
        <v>44541</v>
      </c>
      <c r="H826" t="s">
        <v>37</v>
      </c>
      <c r="I826">
        <v>2</v>
      </c>
      <c r="J826">
        <v>299482</v>
      </c>
      <c r="K826">
        <v>70</v>
      </c>
      <c r="L826">
        <v>118025</v>
      </c>
      <c r="M826">
        <v>11876</v>
      </c>
      <c r="N826">
        <v>17305</v>
      </c>
      <c r="O826" t="s">
        <v>27</v>
      </c>
      <c r="P826">
        <v>0</v>
      </c>
      <c r="Q826" t="s">
        <v>43</v>
      </c>
      <c r="R826">
        <v>1550614112</v>
      </c>
      <c r="S826" t="s">
        <v>39</v>
      </c>
      <c r="T826" t="s">
        <v>368</v>
      </c>
      <c r="U826" t="s">
        <v>27</v>
      </c>
      <c r="W826">
        <f t="shared" si="37"/>
        <v>50</v>
      </c>
      <c r="X826">
        <f t="shared" si="39"/>
        <v>1755509</v>
      </c>
      <c r="Y826">
        <f t="shared" si="38"/>
        <v>8</v>
      </c>
    </row>
    <row r="827" spans="1:25">
      <c r="A827">
        <v>20019711</v>
      </c>
      <c r="B827" t="s">
        <v>89</v>
      </c>
      <c r="C827" t="s">
        <v>49</v>
      </c>
      <c r="D827" t="s">
        <v>34</v>
      </c>
      <c r="E827" t="s">
        <v>86</v>
      </c>
      <c r="F827" t="s">
        <v>87</v>
      </c>
      <c r="G827">
        <v>44464</v>
      </c>
      <c r="H827" t="s">
        <v>37</v>
      </c>
      <c r="I827">
        <v>2</v>
      </c>
      <c r="J827">
        <v>299482</v>
      </c>
      <c r="K827">
        <v>70</v>
      </c>
      <c r="L827">
        <v>118025</v>
      </c>
      <c r="M827">
        <v>11876</v>
      </c>
      <c r="N827">
        <v>17305</v>
      </c>
      <c r="O827" t="s">
        <v>27</v>
      </c>
      <c r="P827">
        <v>0</v>
      </c>
      <c r="Q827" t="s">
        <v>43</v>
      </c>
      <c r="R827">
        <v>1550614131</v>
      </c>
      <c r="S827" t="s">
        <v>39</v>
      </c>
      <c r="T827" t="s">
        <v>368</v>
      </c>
      <c r="U827" t="s">
        <v>27</v>
      </c>
      <c r="W827">
        <f t="shared" si="37"/>
        <v>50</v>
      </c>
      <c r="X827">
        <f t="shared" si="39"/>
        <v>1755528</v>
      </c>
      <c r="Y827">
        <f t="shared" si="38"/>
        <v>8</v>
      </c>
    </row>
    <row r="828" spans="1:25">
      <c r="A828">
        <v>20019714</v>
      </c>
      <c r="B828" t="s">
        <v>89</v>
      </c>
      <c r="C828" t="s">
        <v>49</v>
      </c>
      <c r="D828" t="s">
        <v>34</v>
      </c>
      <c r="E828" t="s">
        <v>86</v>
      </c>
      <c r="F828" t="s">
        <v>87</v>
      </c>
      <c r="G828">
        <v>44465</v>
      </c>
      <c r="H828" t="s">
        <v>37</v>
      </c>
      <c r="I828">
        <v>2</v>
      </c>
      <c r="J828">
        <v>299482</v>
      </c>
      <c r="K828">
        <v>70</v>
      </c>
      <c r="L828">
        <v>118025</v>
      </c>
      <c r="M828">
        <v>11876</v>
      </c>
      <c r="N828">
        <v>17305</v>
      </c>
      <c r="O828" t="s">
        <v>27</v>
      </c>
      <c r="P828">
        <v>0</v>
      </c>
      <c r="Q828" t="s">
        <v>43</v>
      </c>
      <c r="R828">
        <v>1550614148</v>
      </c>
      <c r="S828" t="s">
        <v>39</v>
      </c>
      <c r="T828" t="s">
        <v>368</v>
      </c>
      <c r="U828" t="s">
        <v>27</v>
      </c>
      <c r="W828">
        <f t="shared" si="37"/>
        <v>50</v>
      </c>
      <c r="X828">
        <f t="shared" si="39"/>
        <v>1755545</v>
      </c>
      <c r="Y828">
        <f t="shared" si="38"/>
        <v>8</v>
      </c>
    </row>
    <row r="829" spans="1:25">
      <c r="A829">
        <v>20019716</v>
      </c>
      <c r="B829" t="s">
        <v>89</v>
      </c>
      <c r="C829" t="s">
        <v>49</v>
      </c>
      <c r="D829" t="s">
        <v>34</v>
      </c>
      <c r="E829" t="s">
        <v>86</v>
      </c>
      <c r="F829" t="s">
        <v>87</v>
      </c>
      <c r="G829">
        <v>44553</v>
      </c>
      <c r="H829" t="s">
        <v>37</v>
      </c>
      <c r="I829">
        <v>2</v>
      </c>
      <c r="J829">
        <v>299482</v>
      </c>
      <c r="K829">
        <v>70</v>
      </c>
      <c r="L829">
        <v>118025</v>
      </c>
      <c r="M829">
        <v>11876</v>
      </c>
      <c r="N829">
        <v>17305</v>
      </c>
      <c r="O829" t="s">
        <v>27</v>
      </c>
      <c r="P829">
        <v>0</v>
      </c>
      <c r="Q829" t="s">
        <v>43</v>
      </c>
      <c r="R829">
        <v>1550614154</v>
      </c>
      <c r="S829" t="s">
        <v>39</v>
      </c>
      <c r="T829" t="s">
        <v>368</v>
      </c>
      <c r="U829" t="s">
        <v>27</v>
      </c>
      <c r="W829">
        <f t="shared" si="37"/>
        <v>50</v>
      </c>
      <c r="X829">
        <f t="shared" si="39"/>
        <v>1755551</v>
      </c>
      <c r="Y829">
        <f t="shared" si="38"/>
        <v>8</v>
      </c>
    </row>
    <row r="830" spans="1:25">
      <c r="A830">
        <v>20019717</v>
      </c>
      <c r="B830" t="s">
        <v>89</v>
      </c>
      <c r="C830" t="s">
        <v>49</v>
      </c>
      <c r="D830" t="s">
        <v>34</v>
      </c>
      <c r="E830" t="s">
        <v>86</v>
      </c>
      <c r="F830" t="s">
        <v>87</v>
      </c>
      <c r="G830">
        <v>44549</v>
      </c>
      <c r="H830" t="s">
        <v>37</v>
      </c>
      <c r="I830">
        <v>2</v>
      </c>
      <c r="J830">
        <v>299482</v>
      </c>
      <c r="K830">
        <v>70</v>
      </c>
      <c r="L830">
        <v>118025</v>
      </c>
      <c r="M830">
        <v>11876</v>
      </c>
      <c r="N830">
        <v>17305</v>
      </c>
      <c r="O830" t="s">
        <v>27</v>
      </c>
      <c r="P830">
        <v>0</v>
      </c>
      <c r="Q830" t="s">
        <v>43</v>
      </c>
      <c r="R830">
        <v>1550614169</v>
      </c>
      <c r="S830" t="s">
        <v>39</v>
      </c>
      <c r="T830" t="s">
        <v>368</v>
      </c>
      <c r="U830" t="s">
        <v>27</v>
      </c>
      <c r="W830">
        <f t="shared" si="37"/>
        <v>50</v>
      </c>
      <c r="X830">
        <f t="shared" si="39"/>
        <v>1755566</v>
      </c>
      <c r="Y830">
        <f t="shared" si="38"/>
        <v>8</v>
      </c>
    </row>
    <row r="831" spans="1:25">
      <c r="A831">
        <v>20019718</v>
      </c>
      <c r="B831" t="s">
        <v>41</v>
      </c>
      <c r="C831" t="s">
        <v>22</v>
      </c>
      <c r="D831" t="s">
        <v>34</v>
      </c>
      <c r="E831" t="s">
        <v>42</v>
      </c>
      <c r="F831" t="s">
        <v>27</v>
      </c>
      <c r="G831" t="s">
        <v>27</v>
      </c>
      <c r="H831" t="s">
        <v>37</v>
      </c>
      <c r="I831">
        <v>2</v>
      </c>
      <c r="J831">
        <v>298430</v>
      </c>
      <c r="K831">
        <v>50</v>
      </c>
      <c r="L831">
        <v>17305</v>
      </c>
      <c r="M831">
        <v>11876</v>
      </c>
      <c r="N831">
        <v>17305</v>
      </c>
      <c r="O831" t="s">
        <v>27</v>
      </c>
      <c r="P831">
        <v>0</v>
      </c>
      <c r="Q831" t="s">
        <v>43</v>
      </c>
      <c r="R831">
        <v>1550614193</v>
      </c>
      <c r="S831" t="s">
        <v>39</v>
      </c>
      <c r="T831" t="s">
        <v>368</v>
      </c>
      <c r="U831" t="s">
        <v>27</v>
      </c>
      <c r="W831">
        <f t="shared" si="37"/>
        <v>50</v>
      </c>
      <c r="X831">
        <f t="shared" si="39"/>
        <v>1755590</v>
      </c>
      <c r="Y831">
        <f t="shared" si="38"/>
        <v>8</v>
      </c>
    </row>
    <row r="832" spans="1:25">
      <c r="A832">
        <v>20019722</v>
      </c>
      <c r="B832" t="s">
        <v>48</v>
      </c>
      <c r="C832" t="s">
        <v>49</v>
      </c>
      <c r="D832" t="s">
        <v>34</v>
      </c>
      <c r="E832" t="s">
        <v>50</v>
      </c>
      <c r="F832" t="s">
        <v>51</v>
      </c>
      <c r="G832">
        <v>29449</v>
      </c>
      <c r="H832" t="s">
        <v>37</v>
      </c>
      <c r="I832">
        <v>2</v>
      </c>
      <c r="J832">
        <v>299494</v>
      </c>
      <c r="K832">
        <v>70</v>
      </c>
      <c r="L832">
        <v>118033</v>
      </c>
      <c r="M832">
        <v>11876</v>
      </c>
      <c r="N832">
        <v>17305</v>
      </c>
      <c r="O832" t="s">
        <v>27</v>
      </c>
      <c r="P832">
        <v>0</v>
      </c>
      <c r="Q832" t="s">
        <v>43</v>
      </c>
      <c r="R832">
        <v>1550614217</v>
      </c>
      <c r="S832" t="s">
        <v>39</v>
      </c>
      <c r="T832" t="s">
        <v>368</v>
      </c>
      <c r="U832" t="s">
        <v>27</v>
      </c>
      <c r="W832">
        <f t="shared" si="37"/>
        <v>50</v>
      </c>
      <c r="X832">
        <f t="shared" si="39"/>
        <v>1755614</v>
      </c>
      <c r="Y832">
        <f t="shared" si="38"/>
        <v>8</v>
      </c>
    </row>
    <row r="833" spans="1:25">
      <c r="A833">
        <v>20019723</v>
      </c>
      <c r="B833" t="s">
        <v>41</v>
      </c>
      <c r="C833" t="s">
        <v>22</v>
      </c>
      <c r="D833" t="s">
        <v>34</v>
      </c>
      <c r="E833" t="s">
        <v>42</v>
      </c>
      <c r="F833" t="s">
        <v>27</v>
      </c>
      <c r="G833" t="s">
        <v>27</v>
      </c>
      <c r="H833" t="s">
        <v>37</v>
      </c>
      <c r="I833">
        <v>2</v>
      </c>
      <c r="J833">
        <v>298430</v>
      </c>
      <c r="K833">
        <v>50</v>
      </c>
      <c r="L833">
        <v>17305</v>
      </c>
      <c r="M833">
        <v>11876</v>
      </c>
      <c r="N833">
        <v>17305</v>
      </c>
      <c r="O833" t="s">
        <v>27</v>
      </c>
      <c r="P833">
        <v>0</v>
      </c>
      <c r="Q833" t="s">
        <v>43</v>
      </c>
      <c r="R833">
        <v>1550614227</v>
      </c>
      <c r="S833" t="s">
        <v>39</v>
      </c>
      <c r="T833" t="s">
        <v>368</v>
      </c>
      <c r="U833" t="s">
        <v>27</v>
      </c>
      <c r="W833">
        <f t="shared" si="37"/>
        <v>50</v>
      </c>
      <c r="X833">
        <f t="shared" si="39"/>
        <v>1755624</v>
      </c>
      <c r="Y833">
        <f t="shared" si="38"/>
        <v>8</v>
      </c>
    </row>
    <row r="834" spans="1:25">
      <c r="A834">
        <v>20019728</v>
      </c>
      <c r="B834" t="s">
        <v>316</v>
      </c>
      <c r="C834" t="s">
        <v>317</v>
      </c>
      <c r="D834" t="s">
        <v>34</v>
      </c>
      <c r="E834" t="s">
        <v>50</v>
      </c>
      <c r="F834" t="s">
        <v>318</v>
      </c>
      <c r="G834">
        <v>2100</v>
      </c>
      <c r="H834" t="s">
        <v>37</v>
      </c>
      <c r="I834">
        <v>2</v>
      </c>
      <c r="J834">
        <v>299517</v>
      </c>
      <c r="K834">
        <v>70</v>
      </c>
      <c r="L834">
        <v>118052</v>
      </c>
      <c r="M834">
        <v>11876</v>
      </c>
      <c r="N834">
        <v>17305</v>
      </c>
      <c r="O834" t="s">
        <v>27</v>
      </c>
      <c r="P834">
        <v>0</v>
      </c>
      <c r="Q834" t="s">
        <v>43</v>
      </c>
      <c r="R834">
        <v>1550614244</v>
      </c>
      <c r="S834" t="s">
        <v>39</v>
      </c>
      <c r="T834" t="s">
        <v>368</v>
      </c>
      <c r="U834" t="s">
        <v>27</v>
      </c>
      <c r="W834">
        <f t="shared" si="37"/>
        <v>50</v>
      </c>
      <c r="X834">
        <f t="shared" si="39"/>
        <v>1755641</v>
      </c>
      <c r="Y834">
        <f t="shared" si="38"/>
        <v>8</v>
      </c>
    </row>
    <row r="835" spans="1:25">
      <c r="A835">
        <v>20023219</v>
      </c>
      <c r="B835" t="s">
        <v>41</v>
      </c>
      <c r="C835" t="s">
        <v>22</v>
      </c>
      <c r="D835" t="s">
        <v>34</v>
      </c>
      <c r="E835" t="s">
        <v>42</v>
      </c>
      <c r="F835" t="s">
        <v>27</v>
      </c>
      <c r="G835" t="s">
        <v>27</v>
      </c>
      <c r="H835" t="s">
        <v>37</v>
      </c>
      <c r="I835">
        <v>2</v>
      </c>
      <c r="J835">
        <v>298430</v>
      </c>
      <c r="K835">
        <v>50</v>
      </c>
      <c r="L835">
        <v>17305</v>
      </c>
      <c r="M835">
        <v>34004</v>
      </c>
      <c r="N835">
        <v>17305</v>
      </c>
      <c r="O835" t="s">
        <v>27</v>
      </c>
      <c r="P835">
        <v>0</v>
      </c>
      <c r="Q835" t="s">
        <v>43</v>
      </c>
      <c r="R835">
        <v>1550658734</v>
      </c>
      <c r="S835" t="s">
        <v>39</v>
      </c>
      <c r="T835" t="s">
        <v>44</v>
      </c>
      <c r="U835" t="s">
        <v>27</v>
      </c>
      <c r="W835">
        <f t="shared" ref="W835:W898" si="40">INT(X835/$X$2275*64+30)</f>
        <v>50</v>
      </c>
      <c r="X835">
        <f t="shared" si="39"/>
        <v>1800131</v>
      </c>
      <c r="Y835">
        <f t="shared" ref="Y835:Y898" si="41">INT(W835/7)+1</f>
        <v>8</v>
      </c>
    </row>
    <row r="836" spans="1:25">
      <c r="A836">
        <v>20023500</v>
      </c>
      <c r="B836" t="s">
        <v>41</v>
      </c>
      <c r="C836" t="s">
        <v>22</v>
      </c>
      <c r="D836" t="s">
        <v>34</v>
      </c>
      <c r="E836" t="s">
        <v>42</v>
      </c>
      <c r="F836" t="s">
        <v>27</v>
      </c>
      <c r="G836" t="s">
        <v>27</v>
      </c>
      <c r="H836" t="s">
        <v>37</v>
      </c>
      <c r="I836">
        <v>2</v>
      </c>
      <c r="J836">
        <v>298430</v>
      </c>
      <c r="K836">
        <v>50</v>
      </c>
      <c r="L836">
        <v>17305</v>
      </c>
      <c r="M836">
        <v>34288</v>
      </c>
      <c r="N836">
        <v>17305</v>
      </c>
      <c r="O836" t="s">
        <v>27</v>
      </c>
      <c r="P836">
        <v>0</v>
      </c>
      <c r="Q836" t="s">
        <v>43</v>
      </c>
      <c r="R836">
        <v>1550660864</v>
      </c>
      <c r="S836" t="s">
        <v>39</v>
      </c>
      <c r="T836" t="s">
        <v>369</v>
      </c>
      <c r="U836" t="s">
        <v>27</v>
      </c>
      <c r="W836">
        <f t="shared" si="40"/>
        <v>50</v>
      </c>
      <c r="X836">
        <f t="shared" ref="X836:X899" si="42">R836-$R$2</f>
        <v>1802261</v>
      </c>
      <c r="Y836">
        <f t="shared" si="41"/>
        <v>8</v>
      </c>
    </row>
    <row r="837" spans="1:25">
      <c r="A837">
        <v>20023523</v>
      </c>
      <c r="B837" t="s">
        <v>41</v>
      </c>
      <c r="C837" t="s">
        <v>22</v>
      </c>
      <c r="D837" t="s">
        <v>34</v>
      </c>
      <c r="E837" t="s">
        <v>42</v>
      </c>
      <c r="F837" t="s">
        <v>27</v>
      </c>
      <c r="G837" t="s">
        <v>27</v>
      </c>
      <c r="H837" t="s">
        <v>37</v>
      </c>
      <c r="I837">
        <v>2</v>
      </c>
      <c r="J837">
        <v>298430</v>
      </c>
      <c r="K837">
        <v>50</v>
      </c>
      <c r="L837">
        <v>17305</v>
      </c>
      <c r="M837">
        <v>34312</v>
      </c>
      <c r="N837">
        <v>17305</v>
      </c>
      <c r="O837" t="s">
        <v>27</v>
      </c>
      <c r="P837">
        <v>0</v>
      </c>
      <c r="Q837" t="s">
        <v>43</v>
      </c>
      <c r="R837">
        <v>1550660926</v>
      </c>
      <c r="S837" t="s">
        <v>39</v>
      </c>
      <c r="T837" t="s">
        <v>370</v>
      </c>
      <c r="U837" t="s">
        <v>27</v>
      </c>
      <c r="W837">
        <f t="shared" si="40"/>
        <v>50</v>
      </c>
      <c r="X837">
        <f t="shared" si="42"/>
        <v>1802323</v>
      </c>
      <c r="Y837">
        <f t="shared" si="41"/>
        <v>8</v>
      </c>
    </row>
    <row r="838" spans="1:25">
      <c r="A838">
        <v>20023532</v>
      </c>
      <c r="B838" t="s">
        <v>41</v>
      </c>
      <c r="C838" t="s">
        <v>22</v>
      </c>
      <c r="D838" t="s">
        <v>34</v>
      </c>
      <c r="E838" t="s">
        <v>42</v>
      </c>
      <c r="F838" t="s">
        <v>27</v>
      </c>
      <c r="G838" t="s">
        <v>27</v>
      </c>
      <c r="H838" t="s">
        <v>37</v>
      </c>
      <c r="I838">
        <v>2</v>
      </c>
      <c r="J838">
        <v>298430</v>
      </c>
      <c r="K838">
        <v>50</v>
      </c>
      <c r="L838">
        <v>17305</v>
      </c>
      <c r="M838">
        <v>33145</v>
      </c>
      <c r="N838">
        <v>17305</v>
      </c>
      <c r="O838" t="s">
        <v>27</v>
      </c>
      <c r="P838">
        <v>0</v>
      </c>
      <c r="Q838" t="s">
        <v>43</v>
      </c>
      <c r="R838">
        <v>1550660986</v>
      </c>
      <c r="S838" t="s">
        <v>39</v>
      </c>
      <c r="T838" t="s">
        <v>371</v>
      </c>
      <c r="U838" t="s">
        <v>27</v>
      </c>
      <c r="W838">
        <f t="shared" si="40"/>
        <v>50</v>
      </c>
      <c r="X838">
        <f t="shared" si="42"/>
        <v>1802383</v>
      </c>
      <c r="Y838">
        <f t="shared" si="41"/>
        <v>8</v>
      </c>
    </row>
    <row r="839" spans="1:25">
      <c r="A839">
        <v>20023621</v>
      </c>
      <c r="B839" t="s">
        <v>41</v>
      </c>
      <c r="C839" t="s">
        <v>22</v>
      </c>
      <c r="D839" t="s">
        <v>34</v>
      </c>
      <c r="E839" t="s">
        <v>42</v>
      </c>
      <c r="F839" t="s">
        <v>27</v>
      </c>
      <c r="G839" t="s">
        <v>27</v>
      </c>
      <c r="H839" t="s">
        <v>37</v>
      </c>
      <c r="I839">
        <v>2</v>
      </c>
      <c r="J839">
        <v>298430</v>
      </c>
      <c r="K839">
        <v>50</v>
      </c>
      <c r="L839">
        <v>17305</v>
      </c>
      <c r="M839">
        <v>31299</v>
      </c>
      <c r="N839">
        <v>17305</v>
      </c>
      <c r="O839" t="s">
        <v>27</v>
      </c>
      <c r="P839">
        <v>0</v>
      </c>
      <c r="Q839" t="s">
        <v>43</v>
      </c>
      <c r="R839">
        <v>1550661695</v>
      </c>
      <c r="S839" t="s">
        <v>39</v>
      </c>
      <c r="T839" t="s">
        <v>372</v>
      </c>
      <c r="U839" t="s">
        <v>27</v>
      </c>
      <c r="W839">
        <f t="shared" si="40"/>
        <v>50</v>
      </c>
      <c r="X839">
        <f t="shared" si="42"/>
        <v>1803092</v>
      </c>
      <c r="Y839">
        <f t="shared" si="41"/>
        <v>8</v>
      </c>
    </row>
    <row r="840" spans="1:25">
      <c r="A840">
        <v>20023659</v>
      </c>
      <c r="B840" t="s">
        <v>48</v>
      </c>
      <c r="C840" t="s">
        <v>49</v>
      </c>
      <c r="D840" t="s">
        <v>34</v>
      </c>
      <c r="E840" t="s">
        <v>50</v>
      </c>
      <c r="F840" t="s">
        <v>51</v>
      </c>
      <c r="G840">
        <v>29407</v>
      </c>
      <c r="H840" t="s">
        <v>37</v>
      </c>
      <c r="I840">
        <v>2</v>
      </c>
      <c r="J840">
        <v>298431</v>
      </c>
      <c r="K840">
        <v>70</v>
      </c>
      <c r="L840">
        <v>117452</v>
      </c>
      <c r="M840">
        <v>34004</v>
      </c>
      <c r="N840">
        <v>17305</v>
      </c>
      <c r="O840" t="s">
        <v>27</v>
      </c>
      <c r="P840">
        <v>0</v>
      </c>
      <c r="Q840" t="s">
        <v>43</v>
      </c>
      <c r="R840">
        <v>1550661903</v>
      </c>
      <c r="S840" t="s">
        <v>39</v>
      </c>
      <c r="T840" t="s">
        <v>44</v>
      </c>
      <c r="U840" t="s">
        <v>27</v>
      </c>
      <c r="W840">
        <f t="shared" si="40"/>
        <v>50</v>
      </c>
      <c r="X840">
        <f t="shared" si="42"/>
        <v>1803300</v>
      </c>
      <c r="Y840">
        <f t="shared" si="41"/>
        <v>8</v>
      </c>
    </row>
    <row r="841" spans="1:25">
      <c r="A841">
        <v>20023661</v>
      </c>
      <c r="B841" t="s">
        <v>89</v>
      </c>
      <c r="C841" t="s">
        <v>49</v>
      </c>
      <c r="D841" t="s">
        <v>34</v>
      </c>
      <c r="E841" t="s">
        <v>86</v>
      </c>
      <c r="F841" t="s">
        <v>87</v>
      </c>
      <c r="G841">
        <v>44466</v>
      </c>
      <c r="H841" t="s">
        <v>37</v>
      </c>
      <c r="I841">
        <v>2</v>
      </c>
      <c r="J841">
        <v>298431</v>
      </c>
      <c r="K841">
        <v>70</v>
      </c>
      <c r="L841">
        <v>117452</v>
      </c>
      <c r="M841">
        <v>34004</v>
      </c>
      <c r="N841">
        <v>17305</v>
      </c>
      <c r="O841" t="s">
        <v>27</v>
      </c>
      <c r="P841">
        <v>0</v>
      </c>
      <c r="Q841" t="s">
        <v>43</v>
      </c>
      <c r="R841">
        <v>1550661910</v>
      </c>
      <c r="S841" t="s">
        <v>39</v>
      </c>
      <c r="T841" t="s">
        <v>44</v>
      </c>
      <c r="U841" t="s">
        <v>27</v>
      </c>
      <c r="W841">
        <f t="shared" si="40"/>
        <v>50</v>
      </c>
      <c r="X841">
        <f t="shared" si="42"/>
        <v>1803307</v>
      </c>
      <c r="Y841">
        <f t="shared" si="41"/>
        <v>8</v>
      </c>
    </row>
    <row r="842" spans="1:25">
      <c r="A842">
        <v>20023662</v>
      </c>
      <c r="B842" t="s">
        <v>48</v>
      </c>
      <c r="C842" t="s">
        <v>49</v>
      </c>
      <c r="D842" t="s">
        <v>34</v>
      </c>
      <c r="E842" t="s">
        <v>50</v>
      </c>
      <c r="F842" t="s">
        <v>51</v>
      </c>
      <c r="G842">
        <v>29407</v>
      </c>
      <c r="H842" t="s">
        <v>37</v>
      </c>
      <c r="I842">
        <v>2</v>
      </c>
      <c r="J842">
        <v>298431</v>
      </c>
      <c r="K842">
        <v>70</v>
      </c>
      <c r="L842">
        <v>117452</v>
      </c>
      <c r="M842">
        <v>31299</v>
      </c>
      <c r="N842">
        <v>17305</v>
      </c>
      <c r="O842" t="s">
        <v>27</v>
      </c>
      <c r="P842">
        <v>0</v>
      </c>
      <c r="Q842" t="s">
        <v>43</v>
      </c>
      <c r="R842">
        <v>1550661916</v>
      </c>
      <c r="S842" t="s">
        <v>39</v>
      </c>
      <c r="T842" t="s">
        <v>372</v>
      </c>
      <c r="U842" t="s">
        <v>27</v>
      </c>
      <c r="W842">
        <f t="shared" si="40"/>
        <v>50</v>
      </c>
      <c r="X842">
        <f t="shared" si="42"/>
        <v>1803313</v>
      </c>
      <c r="Y842">
        <f t="shared" si="41"/>
        <v>8</v>
      </c>
    </row>
    <row r="843" spans="1:25">
      <c r="A843">
        <v>20023668</v>
      </c>
      <c r="B843" t="s">
        <v>41</v>
      </c>
      <c r="C843" t="s">
        <v>22</v>
      </c>
      <c r="D843" t="s">
        <v>34</v>
      </c>
      <c r="E843" t="s">
        <v>42</v>
      </c>
      <c r="F843" t="s">
        <v>27</v>
      </c>
      <c r="G843" t="s">
        <v>27</v>
      </c>
      <c r="H843" t="s">
        <v>37</v>
      </c>
      <c r="I843">
        <v>2</v>
      </c>
      <c r="J843">
        <v>298430</v>
      </c>
      <c r="K843">
        <v>50</v>
      </c>
      <c r="L843">
        <v>17305</v>
      </c>
      <c r="M843">
        <v>34004</v>
      </c>
      <c r="N843">
        <v>17305</v>
      </c>
      <c r="O843" t="s">
        <v>27</v>
      </c>
      <c r="P843">
        <v>0</v>
      </c>
      <c r="Q843" t="s">
        <v>43</v>
      </c>
      <c r="R843">
        <v>1550661945</v>
      </c>
      <c r="S843" t="s">
        <v>39</v>
      </c>
      <c r="T843" t="s">
        <v>44</v>
      </c>
      <c r="U843" t="s">
        <v>27</v>
      </c>
      <c r="W843">
        <f t="shared" si="40"/>
        <v>50</v>
      </c>
      <c r="X843">
        <f t="shared" si="42"/>
        <v>1803342</v>
      </c>
      <c r="Y843">
        <f t="shared" si="41"/>
        <v>8</v>
      </c>
    </row>
    <row r="844" spans="1:25">
      <c r="A844">
        <v>20023669</v>
      </c>
      <c r="B844" t="s">
        <v>48</v>
      </c>
      <c r="C844" t="s">
        <v>49</v>
      </c>
      <c r="D844" t="s">
        <v>34</v>
      </c>
      <c r="E844" t="s">
        <v>50</v>
      </c>
      <c r="F844" t="s">
        <v>51</v>
      </c>
      <c r="G844">
        <v>29448</v>
      </c>
      <c r="H844" t="s">
        <v>37</v>
      </c>
      <c r="I844">
        <v>2</v>
      </c>
      <c r="J844">
        <v>299482</v>
      </c>
      <c r="K844">
        <v>70</v>
      </c>
      <c r="L844">
        <v>118025</v>
      </c>
      <c r="M844">
        <v>34004</v>
      </c>
      <c r="N844">
        <v>17305</v>
      </c>
      <c r="O844" t="s">
        <v>27</v>
      </c>
      <c r="P844">
        <v>0</v>
      </c>
      <c r="Q844" t="s">
        <v>43</v>
      </c>
      <c r="R844">
        <v>1550661948</v>
      </c>
      <c r="S844" t="s">
        <v>39</v>
      </c>
      <c r="T844" t="s">
        <v>44</v>
      </c>
      <c r="U844" t="s">
        <v>27</v>
      </c>
      <c r="W844">
        <f t="shared" si="40"/>
        <v>50</v>
      </c>
      <c r="X844">
        <f t="shared" si="42"/>
        <v>1803345</v>
      </c>
      <c r="Y844">
        <f t="shared" si="41"/>
        <v>8</v>
      </c>
    </row>
    <row r="845" spans="1:25">
      <c r="A845">
        <v>20023670</v>
      </c>
      <c r="B845" t="s">
        <v>89</v>
      </c>
      <c r="C845" t="s">
        <v>49</v>
      </c>
      <c r="D845" t="s">
        <v>34</v>
      </c>
      <c r="E845" t="s">
        <v>86</v>
      </c>
      <c r="F845" t="s">
        <v>87</v>
      </c>
      <c r="G845">
        <v>44464</v>
      </c>
      <c r="H845" t="s">
        <v>37</v>
      </c>
      <c r="I845">
        <v>2</v>
      </c>
      <c r="J845">
        <v>299482</v>
      </c>
      <c r="K845">
        <v>70</v>
      </c>
      <c r="L845">
        <v>118025</v>
      </c>
      <c r="M845">
        <v>34004</v>
      </c>
      <c r="N845">
        <v>17305</v>
      </c>
      <c r="O845" t="s">
        <v>27</v>
      </c>
      <c r="P845">
        <v>0</v>
      </c>
      <c r="Q845" t="s">
        <v>43</v>
      </c>
      <c r="R845">
        <v>1550661951</v>
      </c>
      <c r="S845" t="s">
        <v>39</v>
      </c>
      <c r="T845" t="s">
        <v>44</v>
      </c>
      <c r="U845" t="s">
        <v>27</v>
      </c>
      <c r="W845">
        <f t="shared" si="40"/>
        <v>50</v>
      </c>
      <c r="X845">
        <f t="shared" si="42"/>
        <v>1803348</v>
      </c>
      <c r="Y845">
        <f t="shared" si="41"/>
        <v>8</v>
      </c>
    </row>
    <row r="846" spans="1:25">
      <c r="A846">
        <v>20023672</v>
      </c>
      <c r="B846" t="s">
        <v>48</v>
      </c>
      <c r="C846" t="s">
        <v>49</v>
      </c>
      <c r="D846" t="s">
        <v>34</v>
      </c>
      <c r="E846" t="s">
        <v>50</v>
      </c>
      <c r="F846" t="s">
        <v>51</v>
      </c>
      <c r="G846">
        <v>29407</v>
      </c>
      <c r="H846" t="s">
        <v>37</v>
      </c>
      <c r="I846">
        <v>2</v>
      </c>
      <c r="J846">
        <v>298431</v>
      </c>
      <c r="K846">
        <v>70</v>
      </c>
      <c r="L846">
        <v>117452</v>
      </c>
      <c r="M846">
        <v>34312</v>
      </c>
      <c r="N846">
        <v>17305</v>
      </c>
      <c r="O846" t="s">
        <v>27</v>
      </c>
      <c r="P846">
        <v>0</v>
      </c>
      <c r="Q846" t="s">
        <v>43</v>
      </c>
      <c r="R846">
        <v>1550661963</v>
      </c>
      <c r="S846" t="s">
        <v>39</v>
      </c>
      <c r="T846" t="s">
        <v>370</v>
      </c>
      <c r="U846" t="s">
        <v>27</v>
      </c>
      <c r="W846">
        <f t="shared" si="40"/>
        <v>50</v>
      </c>
      <c r="X846">
        <f t="shared" si="42"/>
        <v>1803360</v>
      </c>
      <c r="Y846">
        <f t="shared" si="41"/>
        <v>8</v>
      </c>
    </row>
    <row r="847" spans="1:25">
      <c r="A847">
        <v>20023675</v>
      </c>
      <c r="B847" t="s">
        <v>89</v>
      </c>
      <c r="C847" t="s">
        <v>49</v>
      </c>
      <c r="D847" t="s">
        <v>34</v>
      </c>
      <c r="E847" t="s">
        <v>86</v>
      </c>
      <c r="F847" t="s">
        <v>87</v>
      </c>
      <c r="G847">
        <v>44466</v>
      </c>
      <c r="H847" t="s">
        <v>37</v>
      </c>
      <c r="I847">
        <v>2</v>
      </c>
      <c r="J847">
        <v>298431</v>
      </c>
      <c r="K847">
        <v>70</v>
      </c>
      <c r="L847">
        <v>117452</v>
      </c>
      <c r="M847">
        <v>34312</v>
      </c>
      <c r="N847">
        <v>17305</v>
      </c>
      <c r="O847" t="s">
        <v>27</v>
      </c>
      <c r="P847">
        <v>0</v>
      </c>
      <c r="Q847" t="s">
        <v>43</v>
      </c>
      <c r="R847">
        <v>1550661967</v>
      </c>
      <c r="S847" t="s">
        <v>39</v>
      </c>
      <c r="T847" t="s">
        <v>370</v>
      </c>
      <c r="U847" t="s">
        <v>27</v>
      </c>
      <c r="W847">
        <f t="shared" si="40"/>
        <v>50</v>
      </c>
      <c r="X847">
        <f t="shared" si="42"/>
        <v>1803364</v>
      </c>
      <c r="Y847">
        <f t="shared" si="41"/>
        <v>8</v>
      </c>
    </row>
    <row r="848" spans="1:25">
      <c r="A848">
        <v>20023676</v>
      </c>
      <c r="B848" t="s">
        <v>41</v>
      </c>
      <c r="C848" t="s">
        <v>22</v>
      </c>
      <c r="D848" t="s">
        <v>34</v>
      </c>
      <c r="E848" t="s">
        <v>42</v>
      </c>
      <c r="F848" t="s">
        <v>27</v>
      </c>
      <c r="G848" t="s">
        <v>27</v>
      </c>
      <c r="H848" t="s">
        <v>37</v>
      </c>
      <c r="I848">
        <v>2</v>
      </c>
      <c r="J848">
        <v>298430</v>
      </c>
      <c r="K848">
        <v>50</v>
      </c>
      <c r="L848">
        <v>17305</v>
      </c>
      <c r="M848">
        <v>31299</v>
      </c>
      <c r="N848">
        <v>17305</v>
      </c>
      <c r="O848" t="s">
        <v>27</v>
      </c>
      <c r="P848">
        <v>0</v>
      </c>
      <c r="Q848" t="s">
        <v>43</v>
      </c>
      <c r="R848">
        <v>1550661967</v>
      </c>
      <c r="S848" t="s">
        <v>39</v>
      </c>
      <c r="T848" t="s">
        <v>372</v>
      </c>
      <c r="U848" t="s">
        <v>27</v>
      </c>
      <c r="W848">
        <f t="shared" si="40"/>
        <v>50</v>
      </c>
      <c r="X848">
        <f t="shared" si="42"/>
        <v>1803364</v>
      </c>
      <c r="Y848">
        <f t="shared" si="41"/>
        <v>8</v>
      </c>
    </row>
    <row r="849" spans="1:25">
      <c r="A849">
        <v>20023678</v>
      </c>
      <c r="B849" t="s">
        <v>41</v>
      </c>
      <c r="C849" t="s">
        <v>22</v>
      </c>
      <c r="D849" t="s">
        <v>34</v>
      </c>
      <c r="E849" t="s">
        <v>42</v>
      </c>
      <c r="F849" t="s">
        <v>27</v>
      </c>
      <c r="G849" t="s">
        <v>27</v>
      </c>
      <c r="H849" t="s">
        <v>37</v>
      </c>
      <c r="I849">
        <v>2</v>
      </c>
      <c r="J849">
        <v>298430</v>
      </c>
      <c r="K849">
        <v>50</v>
      </c>
      <c r="L849">
        <v>17305</v>
      </c>
      <c r="M849">
        <v>34333</v>
      </c>
      <c r="N849">
        <v>17305</v>
      </c>
      <c r="O849" t="s">
        <v>27</v>
      </c>
      <c r="P849">
        <v>0</v>
      </c>
      <c r="Q849" t="s">
        <v>43</v>
      </c>
      <c r="R849">
        <v>1550661984</v>
      </c>
      <c r="S849" t="s">
        <v>39</v>
      </c>
      <c r="T849" t="s">
        <v>373</v>
      </c>
      <c r="U849" t="s">
        <v>27</v>
      </c>
      <c r="W849">
        <f t="shared" si="40"/>
        <v>50</v>
      </c>
      <c r="X849">
        <f t="shared" si="42"/>
        <v>1803381</v>
      </c>
      <c r="Y849">
        <f t="shared" si="41"/>
        <v>8</v>
      </c>
    </row>
    <row r="850" spans="1:25">
      <c r="A850">
        <v>20023681</v>
      </c>
      <c r="B850" t="s">
        <v>48</v>
      </c>
      <c r="C850" t="s">
        <v>49</v>
      </c>
      <c r="D850" t="s">
        <v>34</v>
      </c>
      <c r="E850" t="s">
        <v>50</v>
      </c>
      <c r="F850" t="s">
        <v>51</v>
      </c>
      <c r="G850">
        <v>29407</v>
      </c>
      <c r="H850" t="s">
        <v>37</v>
      </c>
      <c r="I850">
        <v>2</v>
      </c>
      <c r="J850">
        <v>298431</v>
      </c>
      <c r="K850">
        <v>70</v>
      </c>
      <c r="L850">
        <v>117452</v>
      </c>
      <c r="M850">
        <v>34312</v>
      </c>
      <c r="N850">
        <v>17305</v>
      </c>
      <c r="O850" t="s">
        <v>27</v>
      </c>
      <c r="P850">
        <v>0</v>
      </c>
      <c r="Q850" t="s">
        <v>43</v>
      </c>
      <c r="R850">
        <v>1550661988</v>
      </c>
      <c r="S850" t="s">
        <v>39</v>
      </c>
      <c r="T850" t="s">
        <v>370</v>
      </c>
      <c r="U850" t="s">
        <v>27</v>
      </c>
      <c r="W850">
        <f t="shared" si="40"/>
        <v>50</v>
      </c>
      <c r="X850">
        <f t="shared" si="42"/>
        <v>1803385</v>
      </c>
      <c r="Y850">
        <f t="shared" si="41"/>
        <v>8</v>
      </c>
    </row>
    <row r="851" spans="1:25">
      <c r="A851">
        <v>20023682</v>
      </c>
      <c r="B851" t="s">
        <v>48</v>
      </c>
      <c r="C851" t="s">
        <v>49</v>
      </c>
      <c r="D851" t="s">
        <v>34</v>
      </c>
      <c r="E851" t="s">
        <v>50</v>
      </c>
      <c r="F851" t="s">
        <v>51</v>
      </c>
      <c r="G851">
        <v>29448</v>
      </c>
      <c r="H851" t="s">
        <v>37</v>
      </c>
      <c r="I851">
        <v>2</v>
      </c>
      <c r="J851">
        <v>299482</v>
      </c>
      <c r="K851">
        <v>70</v>
      </c>
      <c r="L851">
        <v>118025</v>
      </c>
      <c r="M851">
        <v>34333</v>
      </c>
      <c r="N851">
        <v>17305</v>
      </c>
      <c r="O851" t="s">
        <v>27</v>
      </c>
      <c r="P851">
        <v>0</v>
      </c>
      <c r="Q851" t="s">
        <v>43</v>
      </c>
      <c r="R851">
        <v>1550661989</v>
      </c>
      <c r="S851" t="s">
        <v>39</v>
      </c>
      <c r="T851" t="s">
        <v>373</v>
      </c>
      <c r="U851" t="s">
        <v>27</v>
      </c>
      <c r="W851">
        <f t="shared" si="40"/>
        <v>50</v>
      </c>
      <c r="X851">
        <f t="shared" si="42"/>
        <v>1803386</v>
      </c>
      <c r="Y851">
        <f t="shared" si="41"/>
        <v>8</v>
      </c>
    </row>
    <row r="852" spans="1:25">
      <c r="A852">
        <v>20023683</v>
      </c>
      <c r="B852" t="s">
        <v>33</v>
      </c>
      <c r="C852" t="s">
        <v>22</v>
      </c>
      <c r="D852" t="s">
        <v>34</v>
      </c>
      <c r="E852" t="s">
        <v>35</v>
      </c>
      <c r="F852" t="s">
        <v>36</v>
      </c>
      <c r="G852">
        <v>34004</v>
      </c>
      <c r="H852" t="s">
        <v>37</v>
      </c>
      <c r="I852">
        <v>0</v>
      </c>
      <c r="J852">
        <v>298430</v>
      </c>
      <c r="K852">
        <v>50</v>
      </c>
      <c r="L852">
        <v>17305</v>
      </c>
      <c r="M852">
        <v>34312</v>
      </c>
      <c r="N852">
        <v>17305</v>
      </c>
      <c r="O852">
        <v>34004</v>
      </c>
      <c r="P852">
        <v>0</v>
      </c>
      <c r="Q852" t="s">
        <v>38</v>
      </c>
      <c r="R852">
        <v>1550661990</v>
      </c>
      <c r="S852" t="s">
        <v>39</v>
      </c>
      <c r="T852" t="s">
        <v>370</v>
      </c>
      <c r="U852" t="s">
        <v>27</v>
      </c>
      <c r="W852">
        <f t="shared" si="40"/>
        <v>50</v>
      </c>
      <c r="X852">
        <f t="shared" si="42"/>
        <v>1803387</v>
      </c>
      <c r="Y852">
        <f t="shared" si="41"/>
        <v>8</v>
      </c>
    </row>
    <row r="853" spans="1:25">
      <c r="A853">
        <v>20023684</v>
      </c>
      <c r="B853" t="s">
        <v>89</v>
      </c>
      <c r="C853" t="s">
        <v>49</v>
      </c>
      <c r="D853" t="s">
        <v>34</v>
      </c>
      <c r="E853" t="s">
        <v>86</v>
      </c>
      <c r="F853" t="s">
        <v>87</v>
      </c>
      <c r="G853">
        <v>44464</v>
      </c>
      <c r="H853" t="s">
        <v>37</v>
      </c>
      <c r="I853">
        <v>2</v>
      </c>
      <c r="J853">
        <v>299482</v>
      </c>
      <c r="K853">
        <v>70</v>
      </c>
      <c r="L853">
        <v>118025</v>
      </c>
      <c r="M853">
        <v>34333</v>
      </c>
      <c r="N853">
        <v>17305</v>
      </c>
      <c r="O853" t="s">
        <v>27</v>
      </c>
      <c r="P853">
        <v>0</v>
      </c>
      <c r="Q853" t="s">
        <v>43</v>
      </c>
      <c r="R853">
        <v>1550661992</v>
      </c>
      <c r="S853" t="s">
        <v>39</v>
      </c>
      <c r="T853" t="s">
        <v>373</v>
      </c>
      <c r="U853" t="s">
        <v>27</v>
      </c>
      <c r="W853">
        <f t="shared" si="40"/>
        <v>50</v>
      </c>
      <c r="X853">
        <f t="shared" si="42"/>
        <v>1803389</v>
      </c>
      <c r="Y853">
        <f t="shared" si="41"/>
        <v>8</v>
      </c>
    </row>
    <row r="854" spans="1:25">
      <c r="A854">
        <v>20023685</v>
      </c>
      <c r="B854" t="s">
        <v>48</v>
      </c>
      <c r="C854" t="s">
        <v>49</v>
      </c>
      <c r="D854" t="s">
        <v>34</v>
      </c>
      <c r="E854" t="s">
        <v>50</v>
      </c>
      <c r="F854" t="s">
        <v>51</v>
      </c>
      <c r="G854">
        <v>29407</v>
      </c>
      <c r="H854" t="s">
        <v>37</v>
      </c>
      <c r="I854">
        <v>2</v>
      </c>
      <c r="J854">
        <v>298431</v>
      </c>
      <c r="K854">
        <v>70</v>
      </c>
      <c r="L854">
        <v>117452</v>
      </c>
      <c r="M854">
        <v>31299</v>
      </c>
      <c r="N854">
        <v>17305</v>
      </c>
      <c r="O854" t="s">
        <v>27</v>
      </c>
      <c r="P854">
        <v>0</v>
      </c>
      <c r="Q854" t="s">
        <v>43</v>
      </c>
      <c r="R854">
        <v>1550661992</v>
      </c>
      <c r="S854" t="s">
        <v>39</v>
      </c>
      <c r="T854" t="s">
        <v>372</v>
      </c>
      <c r="U854" t="s">
        <v>27</v>
      </c>
      <c r="W854">
        <f t="shared" si="40"/>
        <v>50</v>
      </c>
      <c r="X854">
        <f t="shared" si="42"/>
        <v>1803389</v>
      </c>
      <c r="Y854">
        <f t="shared" si="41"/>
        <v>8</v>
      </c>
    </row>
    <row r="855" spans="1:25">
      <c r="A855">
        <v>20023687</v>
      </c>
      <c r="B855" t="s">
        <v>89</v>
      </c>
      <c r="C855" t="s">
        <v>49</v>
      </c>
      <c r="D855" t="s">
        <v>34</v>
      </c>
      <c r="E855" t="s">
        <v>86</v>
      </c>
      <c r="F855" t="s">
        <v>87</v>
      </c>
      <c r="G855">
        <v>44467</v>
      </c>
      <c r="H855" t="s">
        <v>37</v>
      </c>
      <c r="I855">
        <v>2</v>
      </c>
      <c r="J855">
        <v>298431</v>
      </c>
      <c r="K855">
        <v>70</v>
      </c>
      <c r="L855">
        <v>117452</v>
      </c>
      <c r="M855">
        <v>31299</v>
      </c>
      <c r="N855">
        <v>17305</v>
      </c>
      <c r="O855" t="s">
        <v>27</v>
      </c>
      <c r="P855">
        <v>0</v>
      </c>
      <c r="Q855" t="s">
        <v>43</v>
      </c>
      <c r="R855">
        <v>1550661995</v>
      </c>
      <c r="S855" t="s">
        <v>39</v>
      </c>
      <c r="T855" t="s">
        <v>372</v>
      </c>
      <c r="U855" t="s">
        <v>27</v>
      </c>
      <c r="W855">
        <f t="shared" si="40"/>
        <v>50</v>
      </c>
      <c r="X855">
        <f t="shared" si="42"/>
        <v>1803392</v>
      </c>
      <c r="Y855">
        <f t="shared" si="41"/>
        <v>8</v>
      </c>
    </row>
    <row r="856" spans="1:25">
      <c r="A856">
        <v>20023691</v>
      </c>
      <c r="B856" t="s">
        <v>41</v>
      </c>
      <c r="C856" t="s">
        <v>22</v>
      </c>
      <c r="D856" t="s">
        <v>34</v>
      </c>
      <c r="E856" t="s">
        <v>42</v>
      </c>
      <c r="F856" t="s">
        <v>27</v>
      </c>
      <c r="G856" t="s">
        <v>27</v>
      </c>
      <c r="H856" t="s">
        <v>37</v>
      </c>
      <c r="I856">
        <v>2</v>
      </c>
      <c r="J856">
        <v>298430</v>
      </c>
      <c r="K856">
        <v>50</v>
      </c>
      <c r="L856">
        <v>17305</v>
      </c>
      <c r="M856">
        <v>31299</v>
      </c>
      <c r="N856">
        <v>17305</v>
      </c>
      <c r="O856" t="s">
        <v>27</v>
      </c>
      <c r="P856">
        <v>0</v>
      </c>
      <c r="Q856" t="s">
        <v>43</v>
      </c>
      <c r="R856">
        <v>1550662009</v>
      </c>
      <c r="S856" t="s">
        <v>39</v>
      </c>
      <c r="T856" t="s">
        <v>372</v>
      </c>
      <c r="U856" t="s">
        <v>27</v>
      </c>
      <c r="W856">
        <f t="shared" si="40"/>
        <v>50</v>
      </c>
      <c r="X856">
        <f t="shared" si="42"/>
        <v>1803406</v>
      </c>
      <c r="Y856">
        <f t="shared" si="41"/>
        <v>8</v>
      </c>
    </row>
    <row r="857" spans="1:25">
      <c r="A857">
        <v>20023694</v>
      </c>
      <c r="B857" t="s">
        <v>48</v>
      </c>
      <c r="C857" t="s">
        <v>49</v>
      </c>
      <c r="D857" t="s">
        <v>34</v>
      </c>
      <c r="E857" t="s">
        <v>50</v>
      </c>
      <c r="F857" t="s">
        <v>51</v>
      </c>
      <c r="G857">
        <v>29407</v>
      </c>
      <c r="H857" t="s">
        <v>37</v>
      </c>
      <c r="I857">
        <v>2</v>
      </c>
      <c r="J857">
        <v>298431</v>
      </c>
      <c r="K857">
        <v>70</v>
      </c>
      <c r="L857">
        <v>117452</v>
      </c>
      <c r="M857">
        <v>34288</v>
      </c>
      <c r="N857">
        <v>17305</v>
      </c>
      <c r="O857" t="s">
        <v>27</v>
      </c>
      <c r="P857">
        <v>0</v>
      </c>
      <c r="Q857" t="s">
        <v>43</v>
      </c>
      <c r="R857">
        <v>1550662018</v>
      </c>
      <c r="S857" t="s">
        <v>39</v>
      </c>
      <c r="T857" t="s">
        <v>369</v>
      </c>
      <c r="U857" t="s">
        <v>27</v>
      </c>
      <c r="W857">
        <f t="shared" si="40"/>
        <v>50</v>
      </c>
      <c r="X857">
        <f t="shared" si="42"/>
        <v>1803415</v>
      </c>
      <c r="Y857">
        <f t="shared" si="41"/>
        <v>8</v>
      </c>
    </row>
    <row r="858" spans="1:25">
      <c r="A858">
        <v>20023696</v>
      </c>
      <c r="B858" t="s">
        <v>89</v>
      </c>
      <c r="C858" t="s">
        <v>49</v>
      </c>
      <c r="D858" t="s">
        <v>34</v>
      </c>
      <c r="E858" t="s">
        <v>86</v>
      </c>
      <c r="F858" t="s">
        <v>87</v>
      </c>
      <c r="G858">
        <v>44466</v>
      </c>
      <c r="H858" t="s">
        <v>37</v>
      </c>
      <c r="I858">
        <v>2</v>
      </c>
      <c r="J858">
        <v>298431</v>
      </c>
      <c r="K858">
        <v>70</v>
      </c>
      <c r="L858">
        <v>117452</v>
      </c>
      <c r="M858">
        <v>34288</v>
      </c>
      <c r="N858">
        <v>17305</v>
      </c>
      <c r="O858" t="s">
        <v>27</v>
      </c>
      <c r="P858">
        <v>0</v>
      </c>
      <c r="Q858" t="s">
        <v>43</v>
      </c>
      <c r="R858">
        <v>1550662026</v>
      </c>
      <c r="S858" t="s">
        <v>39</v>
      </c>
      <c r="T858" t="s">
        <v>369</v>
      </c>
      <c r="U858" t="s">
        <v>27</v>
      </c>
      <c r="W858">
        <f t="shared" si="40"/>
        <v>50</v>
      </c>
      <c r="X858">
        <f t="shared" si="42"/>
        <v>1803423</v>
      </c>
      <c r="Y858">
        <f t="shared" si="41"/>
        <v>8</v>
      </c>
    </row>
    <row r="859" spans="1:25">
      <c r="A859">
        <v>20023697</v>
      </c>
      <c r="B859" t="s">
        <v>45</v>
      </c>
      <c r="C859" t="s">
        <v>22</v>
      </c>
      <c r="D859" t="s">
        <v>34</v>
      </c>
      <c r="E859" t="s">
        <v>46</v>
      </c>
      <c r="F859" t="s">
        <v>42</v>
      </c>
      <c r="G859">
        <v>17305</v>
      </c>
      <c r="H859" t="s">
        <v>37</v>
      </c>
      <c r="I859">
        <v>0</v>
      </c>
      <c r="J859">
        <v>298430</v>
      </c>
      <c r="K859">
        <v>50</v>
      </c>
      <c r="L859">
        <v>17305</v>
      </c>
      <c r="M859">
        <v>34312</v>
      </c>
      <c r="N859">
        <v>17305</v>
      </c>
      <c r="O859" t="s">
        <v>27</v>
      </c>
      <c r="P859">
        <v>0</v>
      </c>
      <c r="Q859" t="s">
        <v>47</v>
      </c>
      <c r="R859">
        <v>1550662036</v>
      </c>
      <c r="S859" t="s">
        <v>39</v>
      </c>
      <c r="T859" t="s">
        <v>370</v>
      </c>
      <c r="U859" t="s">
        <v>27</v>
      </c>
      <c r="W859">
        <f t="shared" si="40"/>
        <v>50</v>
      </c>
      <c r="X859">
        <f t="shared" si="42"/>
        <v>1803433</v>
      </c>
      <c r="Y859">
        <f t="shared" si="41"/>
        <v>8</v>
      </c>
    </row>
    <row r="860" spans="1:25">
      <c r="A860">
        <v>20023708</v>
      </c>
      <c r="B860" t="s">
        <v>41</v>
      </c>
      <c r="C860" t="s">
        <v>22</v>
      </c>
      <c r="D860" t="s">
        <v>34</v>
      </c>
      <c r="E860" t="s">
        <v>42</v>
      </c>
      <c r="F860" t="s">
        <v>27</v>
      </c>
      <c r="G860" t="s">
        <v>27</v>
      </c>
      <c r="H860" t="s">
        <v>37</v>
      </c>
      <c r="I860">
        <v>2</v>
      </c>
      <c r="J860">
        <v>298430</v>
      </c>
      <c r="K860">
        <v>50</v>
      </c>
      <c r="L860">
        <v>17305</v>
      </c>
      <c r="M860">
        <v>34312</v>
      </c>
      <c r="N860">
        <v>17305</v>
      </c>
      <c r="O860" t="s">
        <v>27</v>
      </c>
      <c r="P860">
        <v>0</v>
      </c>
      <c r="Q860" t="s">
        <v>43</v>
      </c>
      <c r="R860">
        <v>1550662081</v>
      </c>
      <c r="S860" t="s">
        <v>39</v>
      </c>
      <c r="T860" t="s">
        <v>370</v>
      </c>
      <c r="U860" t="s">
        <v>27</v>
      </c>
      <c r="W860">
        <f t="shared" si="40"/>
        <v>50</v>
      </c>
      <c r="X860">
        <f t="shared" si="42"/>
        <v>1803478</v>
      </c>
      <c r="Y860">
        <f t="shared" si="41"/>
        <v>8</v>
      </c>
    </row>
    <row r="861" spans="1:25">
      <c r="A861">
        <v>20023716</v>
      </c>
      <c r="B861" t="s">
        <v>89</v>
      </c>
      <c r="C861" t="s">
        <v>49</v>
      </c>
      <c r="D861" t="s">
        <v>34</v>
      </c>
      <c r="E861" t="s">
        <v>86</v>
      </c>
      <c r="F861" t="s">
        <v>87</v>
      </c>
      <c r="G861">
        <v>44466</v>
      </c>
      <c r="H861" t="s">
        <v>37</v>
      </c>
      <c r="I861">
        <v>2</v>
      </c>
      <c r="J861">
        <v>298431</v>
      </c>
      <c r="K861">
        <v>70</v>
      </c>
      <c r="L861">
        <v>117452</v>
      </c>
      <c r="M861">
        <v>34288</v>
      </c>
      <c r="N861">
        <v>17305</v>
      </c>
      <c r="O861" t="s">
        <v>27</v>
      </c>
      <c r="P861">
        <v>0</v>
      </c>
      <c r="Q861" t="s">
        <v>43</v>
      </c>
      <c r="R861">
        <v>1550662096</v>
      </c>
      <c r="S861" t="s">
        <v>39</v>
      </c>
      <c r="T861" t="s">
        <v>369</v>
      </c>
      <c r="U861" t="s">
        <v>27</v>
      </c>
      <c r="W861">
        <f t="shared" si="40"/>
        <v>50</v>
      </c>
      <c r="X861">
        <f t="shared" si="42"/>
        <v>1803493</v>
      </c>
      <c r="Y861">
        <f t="shared" si="41"/>
        <v>8</v>
      </c>
    </row>
    <row r="862" spans="1:25">
      <c r="A862">
        <v>20023746</v>
      </c>
      <c r="B862" t="s">
        <v>41</v>
      </c>
      <c r="C862" t="s">
        <v>22</v>
      </c>
      <c r="D862" t="s">
        <v>34</v>
      </c>
      <c r="E862" t="s">
        <v>42</v>
      </c>
      <c r="F862" t="s">
        <v>27</v>
      </c>
      <c r="G862" t="s">
        <v>27</v>
      </c>
      <c r="H862" t="s">
        <v>37</v>
      </c>
      <c r="I862">
        <v>2</v>
      </c>
      <c r="J862">
        <v>298430</v>
      </c>
      <c r="K862">
        <v>50</v>
      </c>
      <c r="L862">
        <v>17305</v>
      </c>
      <c r="M862">
        <v>34278</v>
      </c>
      <c r="N862">
        <v>17305</v>
      </c>
      <c r="O862" t="s">
        <v>27</v>
      </c>
      <c r="P862">
        <v>0</v>
      </c>
      <c r="Q862" t="s">
        <v>43</v>
      </c>
      <c r="R862">
        <v>1550662226</v>
      </c>
      <c r="S862" t="s">
        <v>39</v>
      </c>
      <c r="T862" t="s">
        <v>374</v>
      </c>
      <c r="U862" t="s">
        <v>27</v>
      </c>
      <c r="W862">
        <f t="shared" si="40"/>
        <v>50</v>
      </c>
      <c r="X862">
        <f t="shared" si="42"/>
        <v>1803623</v>
      </c>
      <c r="Y862">
        <f t="shared" si="41"/>
        <v>8</v>
      </c>
    </row>
    <row r="863" spans="1:25">
      <c r="A863">
        <v>20023748</v>
      </c>
      <c r="B863" t="s">
        <v>41</v>
      </c>
      <c r="C863" t="s">
        <v>22</v>
      </c>
      <c r="D863" t="s">
        <v>34</v>
      </c>
      <c r="E863" t="s">
        <v>42</v>
      </c>
      <c r="F863" t="s">
        <v>27</v>
      </c>
      <c r="G863" t="s">
        <v>27</v>
      </c>
      <c r="H863" t="s">
        <v>37</v>
      </c>
      <c r="I863">
        <v>2</v>
      </c>
      <c r="J863">
        <v>298430</v>
      </c>
      <c r="K863">
        <v>50</v>
      </c>
      <c r="L863">
        <v>17305</v>
      </c>
      <c r="M863">
        <v>34286</v>
      </c>
      <c r="N863">
        <v>17305</v>
      </c>
      <c r="O863" t="s">
        <v>27</v>
      </c>
      <c r="P863">
        <v>0</v>
      </c>
      <c r="Q863" t="s">
        <v>43</v>
      </c>
      <c r="R863">
        <v>1550662238</v>
      </c>
      <c r="S863" t="s">
        <v>39</v>
      </c>
      <c r="T863" t="s">
        <v>375</v>
      </c>
      <c r="U863" t="s">
        <v>27</v>
      </c>
      <c r="W863">
        <f t="shared" si="40"/>
        <v>50</v>
      </c>
      <c r="X863">
        <f t="shared" si="42"/>
        <v>1803635</v>
      </c>
      <c r="Y863">
        <f t="shared" si="41"/>
        <v>8</v>
      </c>
    </row>
    <row r="864" spans="1:25">
      <c r="A864">
        <v>20023760</v>
      </c>
      <c r="B864" t="s">
        <v>48</v>
      </c>
      <c r="C864" t="s">
        <v>49</v>
      </c>
      <c r="D864" t="s">
        <v>34</v>
      </c>
      <c r="E864" t="s">
        <v>50</v>
      </c>
      <c r="F864" t="s">
        <v>51</v>
      </c>
      <c r="G864">
        <v>29448</v>
      </c>
      <c r="H864" t="s">
        <v>37</v>
      </c>
      <c r="I864">
        <v>2</v>
      </c>
      <c r="J864">
        <v>299482</v>
      </c>
      <c r="K864">
        <v>70</v>
      </c>
      <c r="L864">
        <v>118025</v>
      </c>
      <c r="M864">
        <v>34286</v>
      </c>
      <c r="N864">
        <v>17305</v>
      </c>
      <c r="O864" t="s">
        <v>27</v>
      </c>
      <c r="P864">
        <v>0</v>
      </c>
      <c r="Q864" t="s">
        <v>43</v>
      </c>
      <c r="R864">
        <v>1550662289</v>
      </c>
      <c r="S864" t="s">
        <v>39</v>
      </c>
      <c r="T864" t="s">
        <v>375</v>
      </c>
      <c r="U864" t="s">
        <v>27</v>
      </c>
      <c r="W864">
        <f t="shared" si="40"/>
        <v>50</v>
      </c>
      <c r="X864">
        <f t="shared" si="42"/>
        <v>1803686</v>
      </c>
      <c r="Y864">
        <f t="shared" si="41"/>
        <v>8</v>
      </c>
    </row>
    <row r="865" spans="1:25">
      <c r="A865">
        <v>20023762</v>
      </c>
      <c r="B865" t="s">
        <v>41</v>
      </c>
      <c r="C865" t="s">
        <v>22</v>
      </c>
      <c r="D865" t="s">
        <v>34</v>
      </c>
      <c r="E865" t="s">
        <v>42</v>
      </c>
      <c r="F865" t="s">
        <v>27</v>
      </c>
      <c r="G865" t="s">
        <v>27</v>
      </c>
      <c r="H865" t="s">
        <v>37</v>
      </c>
      <c r="I865">
        <v>2</v>
      </c>
      <c r="J865">
        <v>298430</v>
      </c>
      <c r="K865">
        <v>50</v>
      </c>
      <c r="L865">
        <v>17305</v>
      </c>
      <c r="M865">
        <v>34291</v>
      </c>
      <c r="N865">
        <v>17305</v>
      </c>
      <c r="O865" t="s">
        <v>27</v>
      </c>
      <c r="P865">
        <v>0</v>
      </c>
      <c r="Q865" t="s">
        <v>43</v>
      </c>
      <c r="R865">
        <v>1550662293</v>
      </c>
      <c r="S865" t="s">
        <v>39</v>
      </c>
      <c r="T865" t="s">
        <v>376</v>
      </c>
      <c r="U865" t="s">
        <v>27</v>
      </c>
      <c r="W865">
        <f t="shared" si="40"/>
        <v>50</v>
      </c>
      <c r="X865">
        <f t="shared" si="42"/>
        <v>1803690</v>
      </c>
      <c r="Y865">
        <f t="shared" si="41"/>
        <v>8</v>
      </c>
    </row>
    <row r="866" spans="1:25">
      <c r="A866">
        <v>20023764</v>
      </c>
      <c r="B866" t="s">
        <v>89</v>
      </c>
      <c r="C866" t="s">
        <v>49</v>
      </c>
      <c r="D866" t="s">
        <v>34</v>
      </c>
      <c r="E866" t="s">
        <v>86</v>
      </c>
      <c r="F866" t="s">
        <v>87</v>
      </c>
      <c r="G866">
        <v>44464</v>
      </c>
      <c r="H866" t="s">
        <v>37</v>
      </c>
      <c r="I866">
        <v>2</v>
      </c>
      <c r="J866">
        <v>299482</v>
      </c>
      <c r="K866">
        <v>70</v>
      </c>
      <c r="L866">
        <v>118025</v>
      </c>
      <c r="M866">
        <v>34286</v>
      </c>
      <c r="N866">
        <v>17305</v>
      </c>
      <c r="O866" t="s">
        <v>27</v>
      </c>
      <c r="P866">
        <v>0</v>
      </c>
      <c r="Q866" t="s">
        <v>43</v>
      </c>
      <c r="R866">
        <v>1550662296</v>
      </c>
      <c r="S866" t="s">
        <v>39</v>
      </c>
      <c r="T866" t="s">
        <v>375</v>
      </c>
      <c r="U866" t="s">
        <v>27</v>
      </c>
      <c r="W866">
        <f t="shared" si="40"/>
        <v>50</v>
      </c>
      <c r="X866">
        <f t="shared" si="42"/>
        <v>1803693</v>
      </c>
      <c r="Y866">
        <f t="shared" si="41"/>
        <v>8</v>
      </c>
    </row>
    <row r="867" spans="1:25">
      <c r="A867">
        <v>20023766</v>
      </c>
      <c r="B867" t="s">
        <v>48</v>
      </c>
      <c r="C867" t="s">
        <v>49</v>
      </c>
      <c r="D867" t="s">
        <v>34</v>
      </c>
      <c r="E867" t="s">
        <v>50</v>
      </c>
      <c r="F867" t="s">
        <v>51</v>
      </c>
      <c r="G867">
        <v>29407</v>
      </c>
      <c r="H867" t="s">
        <v>37</v>
      </c>
      <c r="I867">
        <v>2</v>
      </c>
      <c r="J867">
        <v>298431</v>
      </c>
      <c r="K867">
        <v>70</v>
      </c>
      <c r="L867">
        <v>117452</v>
      </c>
      <c r="M867">
        <v>34291</v>
      </c>
      <c r="N867">
        <v>17305</v>
      </c>
      <c r="O867" t="s">
        <v>27</v>
      </c>
      <c r="P867">
        <v>0</v>
      </c>
      <c r="Q867" t="s">
        <v>43</v>
      </c>
      <c r="R867">
        <v>1550662301</v>
      </c>
      <c r="S867" t="s">
        <v>39</v>
      </c>
      <c r="T867" t="s">
        <v>376</v>
      </c>
      <c r="U867" t="s">
        <v>27</v>
      </c>
      <c r="W867">
        <f t="shared" si="40"/>
        <v>50</v>
      </c>
      <c r="X867">
        <f t="shared" si="42"/>
        <v>1803698</v>
      </c>
      <c r="Y867">
        <f t="shared" si="41"/>
        <v>8</v>
      </c>
    </row>
    <row r="868" spans="1:25">
      <c r="A868">
        <v>20023767</v>
      </c>
      <c r="B868" t="s">
        <v>41</v>
      </c>
      <c r="C868" t="s">
        <v>22</v>
      </c>
      <c r="D868" t="s">
        <v>34</v>
      </c>
      <c r="E868" t="s">
        <v>42</v>
      </c>
      <c r="F868" t="s">
        <v>27</v>
      </c>
      <c r="G868" t="s">
        <v>27</v>
      </c>
      <c r="H868" t="s">
        <v>37</v>
      </c>
      <c r="I868">
        <v>2</v>
      </c>
      <c r="J868">
        <v>298430</v>
      </c>
      <c r="K868">
        <v>50</v>
      </c>
      <c r="L868">
        <v>17305</v>
      </c>
      <c r="M868">
        <v>34333</v>
      </c>
      <c r="N868">
        <v>17305</v>
      </c>
      <c r="O868" t="s">
        <v>27</v>
      </c>
      <c r="P868">
        <v>0</v>
      </c>
      <c r="Q868" t="s">
        <v>43</v>
      </c>
      <c r="R868">
        <v>1550662305</v>
      </c>
      <c r="S868" t="s">
        <v>39</v>
      </c>
      <c r="T868" t="s">
        <v>373</v>
      </c>
      <c r="U868" t="s">
        <v>27</v>
      </c>
      <c r="W868">
        <f t="shared" si="40"/>
        <v>50</v>
      </c>
      <c r="X868">
        <f t="shared" si="42"/>
        <v>1803702</v>
      </c>
      <c r="Y868">
        <f t="shared" si="41"/>
        <v>8</v>
      </c>
    </row>
    <row r="869" spans="1:25">
      <c r="A869">
        <v>20023768</v>
      </c>
      <c r="B869" t="s">
        <v>48</v>
      </c>
      <c r="C869" t="s">
        <v>49</v>
      </c>
      <c r="D869" t="s">
        <v>34</v>
      </c>
      <c r="E869" t="s">
        <v>50</v>
      </c>
      <c r="F869" t="s">
        <v>51</v>
      </c>
      <c r="G869">
        <v>29407</v>
      </c>
      <c r="H869" t="s">
        <v>37</v>
      </c>
      <c r="I869">
        <v>2</v>
      </c>
      <c r="J869">
        <v>298431</v>
      </c>
      <c r="K869">
        <v>70</v>
      </c>
      <c r="L869">
        <v>117452</v>
      </c>
      <c r="M869">
        <v>34333</v>
      </c>
      <c r="N869">
        <v>17305</v>
      </c>
      <c r="O869" t="s">
        <v>27</v>
      </c>
      <c r="P869">
        <v>0</v>
      </c>
      <c r="Q869" t="s">
        <v>43</v>
      </c>
      <c r="R869">
        <v>1550662307</v>
      </c>
      <c r="S869" t="s">
        <v>39</v>
      </c>
      <c r="T869" t="s">
        <v>373</v>
      </c>
      <c r="U869" t="s">
        <v>27</v>
      </c>
      <c r="W869">
        <f t="shared" si="40"/>
        <v>50</v>
      </c>
      <c r="X869">
        <f t="shared" si="42"/>
        <v>1803704</v>
      </c>
      <c r="Y869">
        <f t="shared" si="41"/>
        <v>8</v>
      </c>
    </row>
    <row r="870" spans="1:25">
      <c r="A870">
        <v>20023769</v>
      </c>
      <c r="B870" t="s">
        <v>41</v>
      </c>
      <c r="C870" t="s">
        <v>22</v>
      </c>
      <c r="D870" t="s">
        <v>34</v>
      </c>
      <c r="E870" t="s">
        <v>42</v>
      </c>
      <c r="F870" t="s">
        <v>27</v>
      </c>
      <c r="G870" t="s">
        <v>27</v>
      </c>
      <c r="H870" t="s">
        <v>37</v>
      </c>
      <c r="I870">
        <v>2</v>
      </c>
      <c r="J870">
        <v>298430</v>
      </c>
      <c r="K870">
        <v>50</v>
      </c>
      <c r="L870">
        <v>17305</v>
      </c>
      <c r="M870">
        <v>34004</v>
      </c>
      <c r="N870">
        <v>17305</v>
      </c>
      <c r="O870" t="s">
        <v>27</v>
      </c>
      <c r="P870">
        <v>0</v>
      </c>
      <c r="Q870" t="s">
        <v>43</v>
      </c>
      <c r="R870">
        <v>1550662315</v>
      </c>
      <c r="S870" t="s">
        <v>39</v>
      </c>
      <c r="T870" t="s">
        <v>44</v>
      </c>
      <c r="U870" t="s">
        <v>27</v>
      </c>
      <c r="W870">
        <f t="shared" si="40"/>
        <v>50</v>
      </c>
      <c r="X870">
        <f t="shared" si="42"/>
        <v>1803712</v>
      </c>
      <c r="Y870">
        <f t="shared" si="41"/>
        <v>8</v>
      </c>
    </row>
    <row r="871" spans="1:25">
      <c r="A871">
        <v>20023770</v>
      </c>
      <c r="B871" t="s">
        <v>48</v>
      </c>
      <c r="C871" t="s">
        <v>49</v>
      </c>
      <c r="D871" t="s">
        <v>34</v>
      </c>
      <c r="E871" t="s">
        <v>50</v>
      </c>
      <c r="F871" t="s">
        <v>51</v>
      </c>
      <c r="G871">
        <v>29407</v>
      </c>
      <c r="H871" t="s">
        <v>37</v>
      </c>
      <c r="I871">
        <v>2</v>
      </c>
      <c r="J871">
        <v>298431</v>
      </c>
      <c r="K871">
        <v>70</v>
      </c>
      <c r="L871">
        <v>117452</v>
      </c>
      <c r="M871">
        <v>34004</v>
      </c>
      <c r="N871">
        <v>17305</v>
      </c>
      <c r="O871" t="s">
        <v>27</v>
      </c>
      <c r="P871">
        <v>0</v>
      </c>
      <c r="Q871" t="s">
        <v>43</v>
      </c>
      <c r="R871">
        <v>1550662318</v>
      </c>
      <c r="S871" t="s">
        <v>39</v>
      </c>
      <c r="T871" t="s">
        <v>44</v>
      </c>
      <c r="U871" t="s">
        <v>27</v>
      </c>
      <c r="W871">
        <f t="shared" si="40"/>
        <v>50</v>
      </c>
      <c r="X871">
        <f t="shared" si="42"/>
        <v>1803715</v>
      </c>
      <c r="Y871">
        <f t="shared" si="41"/>
        <v>8</v>
      </c>
    </row>
    <row r="872" spans="1:25">
      <c r="A872">
        <v>20023782</v>
      </c>
      <c r="B872" t="s">
        <v>41</v>
      </c>
      <c r="C872" t="s">
        <v>22</v>
      </c>
      <c r="D872" t="s">
        <v>34</v>
      </c>
      <c r="E872" t="s">
        <v>42</v>
      </c>
      <c r="F872" t="s">
        <v>27</v>
      </c>
      <c r="G872" t="s">
        <v>27</v>
      </c>
      <c r="H872" t="s">
        <v>37</v>
      </c>
      <c r="I872">
        <v>2</v>
      </c>
      <c r="J872">
        <v>298430</v>
      </c>
      <c r="K872">
        <v>50</v>
      </c>
      <c r="L872">
        <v>17305</v>
      </c>
      <c r="M872">
        <v>33145</v>
      </c>
      <c r="N872">
        <v>17305</v>
      </c>
      <c r="O872" t="s">
        <v>27</v>
      </c>
      <c r="P872">
        <v>0</v>
      </c>
      <c r="Q872" t="s">
        <v>43</v>
      </c>
      <c r="R872">
        <v>1550662381</v>
      </c>
      <c r="S872" t="s">
        <v>39</v>
      </c>
      <c r="T872" t="s">
        <v>371</v>
      </c>
      <c r="U872" t="s">
        <v>27</v>
      </c>
      <c r="W872">
        <f t="shared" si="40"/>
        <v>50</v>
      </c>
      <c r="X872">
        <f t="shared" si="42"/>
        <v>1803778</v>
      </c>
      <c r="Y872">
        <f t="shared" si="41"/>
        <v>8</v>
      </c>
    </row>
    <row r="873" spans="1:25">
      <c r="A873">
        <v>20023793</v>
      </c>
      <c r="B873" t="s">
        <v>41</v>
      </c>
      <c r="C873" t="s">
        <v>22</v>
      </c>
      <c r="D873" t="s">
        <v>34</v>
      </c>
      <c r="E873" t="s">
        <v>42</v>
      </c>
      <c r="F873" t="s">
        <v>27</v>
      </c>
      <c r="G873" t="s">
        <v>27</v>
      </c>
      <c r="H873" t="s">
        <v>37</v>
      </c>
      <c r="I873">
        <v>2</v>
      </c>
      <c r="J873">
        <v>298430</v>
      </c>
      <c r="K873">
        <v>50</v>
      </c>
      <c r="L873">
        <v>17305</v>
      </c>
      <c r="M873">
        <v>31299</v>
      </c>
      <c r="N873">
        <v>17305</v>
      </c>
      <c r="O873" t="s">
        <v>27</v>
      </c>
      <c r="P873">
        <v>0</v>
      </c>
      <c r="Q873" t="s">
        <v>43</v>
      </c>
      <c r="R873">
        <v>1550662436</v>
      </c>
      <c r="S873" t="s">
        <v>39</v>
      </c>
      <c r="T873" t="s">
        <v>372</v>
      </c>
      <c r="U873" t="s">
        <v>27</v>
      </c>
      <c r="W873">
        <f t="shared" si="40"/>
        <v>50</v>
      </c>
      <c r="X873">
        <f t="shared" si="42"/>
        <v>1803833</v>
      </c>
      <c r="Y873">
        <f t="shared" si="41"/>
        <v>8</v>
      </c>
    </row>
    <row r="874" spans="1:25">
      <c r="A874">
        <v>20023797</v>
      </c>
      <c r="B874" t="s">
        <v>89</v>
      </c>
      <c r="C874" t="s">
        <v>49</v>
      </c>
      <c r="D874" t="s">
        <v>34</v>
      </c>
      <c r="E874" t="s">
        <v>86</v>
      </c>
      <c r="F874" t="s">
        <v>87</v>
      </c>
      <c r="G874">
        <v>44466</v>
      </c>
      <c r="H874" t="s">
        <v>37</v>
      </c>
      <c r="I874">
        <v>2</v>
      </c>
      <c r="J874">
        <v>298431</v>
      </c>
      <c r="K874">
        <v>70</v>
      </c>
      <c r="L874">
        <v>117452</v>
      </c>
      <c r="M874">
        <v>34291</v>
      </c>
      <c r="N874">
        <v>17305</v>
      </c>
      <c r="O874" t="s">
        <v>27</v>
      </c>
      <c r="P874">
        <v>0</v>
      </c>
      <c r="Q874" t="s">
        <v>43</v>
      </c>
      <c r="R874">
        <v>1550662443</v>
      </c>
      <c r="S874" t="s">
        <v>39</v>
      </c>
      <c r="T874" t="s">
        <v>376</v>
      </c>
      <c r="U874" t="s">
        <v>27</v>
      </c>
      <c r="W874">
        <f t="shared" si="40"/>
        <v>50</v>
      </c>
      <c r="X874">
        <f t="shared" si="42"/>
        <v>1803840</v>
      </c>
      <c r="Y874">
        <f t="shared" si="41"/>
        <v>8</v>
      </c>
    </row>
    <row r="875" spans="1:25">
      <c r="A875">
        <v>20023810</v>
      </c>
      <c r="B875" t="s">
        <v>41</v>
      </c>
      <c r="C875" t="s">
        <v>22</v>
      </c>
      <c r="D875" t="s">
        <v>34</v>
      </c>
      <c r="E875" t="s">
        <v>42</v>
      </c>
      <c r="F875" t="s">
        <v>27</v>
      </c>
      <c r="G875" t="s">
        <v>27</v>
      </c>
      <c r="H875" t="s">
        <v>37</v>
      </c>
      <c r="I875">
        <v>2</v>
      </c>
      <c r="J875">
        <v>298430</v>
      </c>
      <c r="K875">
        <v>50</v>
      </c>
      <c r="L875">
        <v>17305</v>
      </c>
      <c r="M875">
        <v>34288</v>
      </c>
      <c r="N875">
        <v>17305</v>
      </c>
      <c r="O875" t="s">
        <v>27</v>
      </c>
      <c r="P875">
        <v>0</v>
      </c>
      <c r="Q875" t="s">
        <v>43</v>
      </c>
      <c r="R875">
        <v>1550662474</v>
      </c>
      <c r="S875" t="s">
        <v>39</v>
      </c>
      <c r="T875" t="s">
        <v>369</v>
      </c>
      <c r="U875" t="s">
        <v>27</v>
      </c>
      <c r="W875">
        <f t="shared" si="40"/>
        <v>50</v>
      </c>
      <c r="X875">
        <f t="shared" si="42"/>
        <v>1803871</v>
      </c>
      <c r="Y875">
        <f t="shared" si="41"/>
        <v>8</v>
      </c>
    </row>
    <row r="876" spans="1:25">
      <c r="A876">
        <v>20023811</v>
      </c>
      <c r="B876" t="s">
        <v>41</v>
      </c>
      <c r="C876" t="s">
        <v>22</v>
      </c>
      <c r="D876" t="s">
        <v>34</v>
      </c>
      <c r="E876" t="s">
        <v>42</v>
      </c>
      <c r="F876" t="s">
        <v>27</v>
      </c>
      <c r="G876" t="s">
        <v>27</v>
      </c>
      <c r="H876" t="s">
        <v>37</v>
      </c>
      <c r="I876">
        <v>2</v>
      </c>
      <c r="J876">
        <v>298430</v>
      </c>
      <c r="K876">
        <v>50</v>
      </c>
      <c r="L876">
        <v>17305</v>
      </c>
      <c r="M876">
        <v>34346</v>
      </c>
      <c r="N876">
        <v>17305</v>
      </c>
      <c r="O876" t="s">
        <v>27</v>
      </c>
      <c r="P876">
        <v>0</v>
      </c>
      <c r="Q876" t="s">
        <v>43</v>
      </c>
      <c r="R876">
        <v>1550662480</v>
      </c>
      <c r="S876" t="s">
        <v>39</v>
      </c>
      <c r="T876" t="s">
        <v>377</v>
      </c>
      <c r="U876" t="s">
        <v>27</v>
      </c>
      <c r="W876">
        <f t="shared" si="40"/>
        <v>50</v>
      </c>
      <c r="X876">
        <f t="shared" si="42"/>
        <v>1803877</v>
      </c>
      <c r="Y876">
        <f t="shared" si="41"/>
        <v>8</v>
      </c>
    </row>
    <row r="877" spans="1:25">
      <c r="A877">
        <v>20023812</v>
      </c>
      <c r="B877" t="s">
        <v>41</v>
      </c>
      <c r="C877" t="s">
        <v>22</v>
      </c>
      <c r="D877" t="s">
        <v>34</v>
      </c>
      <c r="E877" t="s">
        <v>42</v>
      </c>
      <c r="F877" t="s">
        <v>27</v>
      </c>
      <c r="G877" t="s">
        <v>27</v>
      </c>
      <c r="H877" t="s">
        <v>37</v>
      </c>
      <c r="I877">
        <v>2</v>
      </c>
      <c r="J877">
        <v>298430</v>
      </c>
      <c r="K877">
        <v>50</v>
      </c>
      <c r="L877">
        <v>17305</v>
      </c>
      <c r="M877">
        <v>34346</v>
      </c>
      <c r="N877">
        <v>17305</v>
      </c>
      <c r="O877" t="s">
        <v>27</v>
      </c>
      <c r="P877">
        <v>0</v>
      </c>
      <c r="Q877" t="s">
        <v>43</v>
      </c>
      <c r="R877">
        <v>1550662480</v>
      </c>
      <c r="S877" t="s">
        <v>39</v>
      </c>
      <c r="T877" t="s">
        <v>377</v>
      </c>
      <c r="U877" t="s">
        <v>27</v>
      </c>
      <c r="W877">
        <f t="shared" si="40"/>
        <v>50</v>
      </c>
      <c r="X877">
        <f t="shared" si="42"/>
        <v>1803877</v>
      </c>
      <c r="Y877">
        <f t="shared" si="41"/>
        <v>8</v>
      </c>
    </row>
    <row r="878" spans="1:25">
      <c r="A878">
        <v>20023813</v>
      </c>
      <c r="B878" t="s">
        <v>48</v>
      </c>
      <c r="C878" t="s">
        <v>49</v>
      </c>
      <c r="D878" t="s">
        <v>34</v>
      </c>
      <c r="E878" t="s">
        <v>50</v>
      </c>
      <c r="F878" t="s">
        <v>51</v>
      </c>
      <c r="G878">
        <v>29448</v>
      </c>
      <c r="H878" t="s">
        <v>37</v>
      </c>
      <c r="I878">
        <v>2</v>
      </c>
      <c r="J878">
        <v>299482</v>
      </c>
      <c r="K878">
        <v>70</v>
      </c>
      <c r="L878">
        <v>118025</v>
      </c>
      <c r="M878">
        <v>34346</v>
      </c>
      <c r="N878">
        <v>17305</v>
      </c>
      <c r="O878" t="s">
        <v>27</v>
      </c>
      <c r="P878">
        <v>0</v>
      </c>
      <c r="Q878" t="s">
        <v>43</v>
      </c>
      <c r="R878">
        <v>1550662485</v>
      </c>
      <c r="S878" t="s">
        <v>39</v>
      </c>
      <c r="T878" t="s">
        <v>377</v>
      </c>
      <c r="U878" t="s">
        <v>27</v>
      </c>
      <c r="W878">
        <f t="shared" si="40"/>
        <v>50</v>
      </c>
      <c r="X878">
        <f t="shared" si="42"/>
        <v>1803882</v>
      </c>
      <c r="Y878">
        <f t="shared" si="41"/>
        <v>8</v>
      </c>
    </row>
    <row r="879" spans="1:25">
      <c r="A879">
        <v>20023814</v>
      </c>
      <c r="B879" t="s">
        <v>48</v>
      </c>
      <c r="C879" t="s">
        <v>49</v>
      </c>
      <c r="D879" t="s">
        <v>34</v>
      </c>
      <c r="E879" t="s">
        <v>50</v>
      </c>
      <c r="F879" t="s">
        <v>51</v>
      </c>
      <c r="G879">
        <v>29448</v>
      </c>
      <c r="H879" t="s">
        <v>37</v>
      </c>
      <c r="I879">
        <v>2</v>
      </c>
      <c r="J879">
        <v>299482</v>
      </c>
      <c r="K879">
        <v>70</v>
      </c>
      <c r="L879">
        <v>118025</v>
      </c>
      <c r="M879">
        <v>34346</v>
      </c>
      <c r="N879">
        <v>17305</v>
      </c>
      <c r="O879" t="s">
        <v>27</v>
      </c>
      <c r="P879">
        <v>0</v>
      </c>
      <c r="Q879" t="s">
        <v>43</v>
      </c>
      <c r="R879">
        <v>1550662485</v>
      </c>
      <c r="S879" t="s">
        <v>39</v>
      </c>
      <c r="T879" t="s">
        <v>377</v>
      </c>
      <c r="U879" t="s">
        <v>27</v>
      </c>
      <c r="W879">
        <f t="shared" si="40"/>
        <v>50</v>
      </c>
      <c r="X879">
        <f t="shared" si="42"/>
        <v>1803882</v>
      </c>
      <c r="Y879">
        <f t="shared" si="41"/>
        <v>8</v>
      </c>
    </row>
    <row r="880" spans="1:25">
      <c r="A880">
        <v>20023815</v>
      </c>
      <c r="B880" t="s">
        <v>48</v>
      </c>
      <c r="C880" t="s">
        <v>49</v>
      </c>
      <c r="D880" t="s">
        <v>34</v>
      </c>
      <c r="E880" t="s">
        <v>50</v>
      </c>
      <c r="F880" t="s">
        <v>51</v>
      </c>
      <c r="G880">
        <v>29448</v>
      </c>
      <c r="H880" t="s">
        <v>37</v>
      </c>
      <c r="I880">
        <v>2</v>
      </c>
      <c r="J880">
        <v>299482</v>
      </c>
      <c r="K880">
        <v>70</v>
      </c>
      <c r="L880">
        <v>118025</v>
      </c>
      <c r="M880">
        <v>34278</v>
      </c>
      <c r="N880">
        <v>17305</v>
      </c>
      <c r="O880" t="s">
        <v>27</v>
      </c>
      <c r="P880">
        <v>0</v>
      </c>
      <c r="Q880" t="s">
        <v>43</v>
      </c>
      <c r="R880">
        <v>1550662493</v>
      </c>
      <c r="S880" t="s">
        <v>39</v>
      </c>
      <c r="T880" t="s">
        <v>374</v>
      </c>
      <c r="U880" t="s">
        <v>27</v>
      </c>
      <c r="W880">
        <f t="shared" si="40"/>
        <v>50</v>
      </c>
      <c r="X880">
        <f t="shared" si="42"/>
        <v>1803890</v>
      </c>
      <c r="Y880">
        <f t="shared" si="41"/>
        <v>8</v>
      </c>
    </row>
    <row r="881" spans="1:25">
      <c r="A881">
        <v>20023816</v>
      </c>
      <c r="B881" t="s">
        <v>89</v>
      </c>
      <c r="C881" t="s">
        <v>49</v>
      </c>
      <c r="D881" t="s">
        <v>34</v>
      </c>
      <c r="E881" t="s">
        <v>86</v>
      </c>
      <c r="F881" t="s">
        <v>87</v>
      </c>
      <c r="G881">
        <v>44464</v>
      </c>
      <c r="H881" t="s">
        <v>37</v>
      </c>
      <c r="I881">
        <v>2</v>
      </c>
      <c r="J881">
        <v>299482</v>
      </c>
      <c r="K881">
        <v>70</v>
      </c>
      <c r="L881">
        <v>118025</v>
      </c>
      <c r="M881">
        <v>34346</v>
      </c>
      <c r="N881">
        <v>17305</v>
      </c>
      <c r="O881" t="s">
        <v>27</v>
      </c>
      <c r="P881">
        <v>0</v>
      </c>
      <c r="Q881" t="s">
        <v>43</v>
      </c>
      <c r="R881">
        <v>1550662497</v>
      </c>
      <c r="S881" t="s">
        <v>39</v>
      </c>
      <c r="T881" t="s">
        <v>377</v>
      </c>
      <c r="U881" t="s">
        <v>27</v>
      </c>
      <c r="W881">
        <f t="shared" si="40"/>
        <v>50</v>
      </c>
      <c r="X881">
        <f t="shared" si="42"/>
        <v>1803894</v>
      </c>
      <c r="Y881">
        <f t="shared" si="41"/>
        <v>8</v>
      </c>
    </row>
    <row r="882" spans="1:25">
      <c r="A882">
        <v>20023818</v>
      </c>
      <c r="B882" t="s">
        <v>41</v>
      </c>
      <c r="C882" t="s">
        <v>22</v>
      </c>
      <c r="D882" t="s">
        <v>34</v>
      </c>
      <c r="E882" t="s">
        <v>42</v>
      </c>
      <c r="F882" t="s">
        <v>27</v>
      </c>
      <c r="G882" t="s">
        <v>27</v>
      </c>
      <c r="H882" t="s">
        <v>37</v>
      </c>
      <c r="I882">
        <v>2</v>
      </c>
      <c r="J882">
        <v>298430</v>
      </c>
      <c r="K882">
        <v>50</v>
      </c>
      <c r="L882">
        <v>17305</v>
      </c>
      <c r="M882">
        <v>34278</v>
      </c>
      <c r="N882">
        <v>17305</v>
      </c>
      <c r="O882" t="s">
        <v>27</v>
      </c>
      <c r="P882">
        <v>0</v>
      </c>
      <c r="Q882" t="s">
        <v>43</v>
      </c>
      <c r="R882">
        <v>1550662503</v>
      </c>
      <c r="S882" t="s">
        <v>39</v>
      </c>
      <c r="T882" t="s">
        <v>374</v>
      </c>
      <c r="U882" t="s">
        <v>27</v>
      </c>
      <c r="W882">
        <f t="shared" si="40"/>
        <v>50</v>
      </c>
      <c r="X882">
        <f t="shared" si="42"/>
        <v>1803900</v>
      </c>
      <c r="Y882">
        <f t="shared" si="41"/>
        <v>8</v>
      </c>
    </row>
    <row r="883" spans="1:25">
      <c r="A883">
        <v>20023822</v>
      </c>
      <c r="B883" t="s">
        <v>41</v>
      </c>
      <c r="C883" t="s">
        <v>22</v>
      </c>
      <c r="D883" t="s">
        <v>34</v>
      </c>
      <c r="E883" t="s">
        <v>42</v>
      </c>
      <c r="F883" t="s">
        <v>27</v>
      </c>
      <c r="G883" t="s">
        <v>27</v>
      </c>
      <c r="H883" t="s">
        <v>37</v>
      </c>
      <c r="I883">
        <v>2</v>
      </c>
      <c r="J883">
        <v>298430</v>
      </c>
      <c r="K883">
        <v>50</v>
      </c>
      <c r="L883">
        <v>17305</v>
      </c>
      <c r="M883">
        <v>34333</v>
      </c>
      <c r="N883">
        <v>17305</v>
      </c>
      <c r="O883" t="s">
        <v>27</v>
      </c>
      <c r="P883">
        <v>0</v>
      </c>
      <c r="Q883" t="s">
        <v>43</v>
      </c>
      <c r="R883">
        <v>1550662515</v>
      </c>
      <c r="S883" t="s">
        <v>39</v>
      </c>
      <c r="T883" t="s">
        <v>373</v>
      </c>
      <c r="U883" t="s">
        <v>27</v>
      </c>
      <c r="W883">
        <f t="shared" si="40"/>
        <v>50</v>
      </c>
      <c r="X883">
        <f t="shared" si="42"/>
        <v>1803912</v>
      </c>
      <c r="Y883">
        <f t="shared" si="41"/>
        <v>8</v>
      </c>
    </row>
    <row r="884" spans="1:25">
      <c r="A884">
        <v>20023825</v>
      </c>
      <c r="B884" t="s">
        <v>41</v>
      </c>
      <c r="C884" t="s">
        <v>22</v>
      </c>
      <c r="D884" t="s">
        <v>34</v>
      </c>
      <c r="E884" t="s">
        <v>42</v>
      </c>
      <c r="F884" t="s">
        <v>27</v>
      </c>
      <c r="G884" t="s">
        <v>27</v>
      </c>
      <c r="H884" t="s">
        <v>37</v>
      </c>
      <c r="I884">
        <v>2</v>
      </c>
      <c r="J884">
        <v>298430</v>
      </c>
      <c r="K884">
        <v>50</v>
      </c>
      <c r="L884">
        <v>17305</v>
      </c>
      <c r="M884">
        <v>34291</v>
      </c>
      <c r="N884">
        <v>17305</v>
      </c>
      <c r="O884" t="s">
        <v>27</v>
      </c>
      <c r="P884">
        <v>0</v>
      </c>
      <c r="Q884" t="s">
        <v>43</v>
      </c>
      <c r="R884">
        <v>1550662536</v>
      </c>
      <c r="S884" t="s">
        <v>39</v>
      </c>
      <c r="T884" t="s">
        <v>376</v>
      </c>
      <c r="U884" t="s">
        <v>27</v>
      </c>
      <c r="W884">
        <f t="shared" si="40"/>
        <v>50</v>
      </c>
      <c r="X884">
        <f t="shared" si="42"/>
        <v>1803933</v>
      </c>
      <c r="Y884">
        <f t="shared" si="41"/>
        <v>8</v>
      </c>
    </row>
    <row r="885" spans="1:25">
      <c r="A885">
        <v>20023830</v>
      </c>
      <c r="B885" t="s">
        <v>89</v>
      </c>
      <c r="C885" t="s">
        <v>49</v>
      </c>
      <c r="D885" t="s">
        <v>34</v>
      </c>
      <c r="E885" t="s">
        <v>86</v>
      </c>
      <c r="F885" t="s">
        <v>87</v>
      </c>
      <c r="G885">
        <v>44552</v>
      </c>
      <c r="H885" t="s">
        <v>37</v>
      </c>
      <c r="I885">
        <v>2</v>
      </c>
      <c r="J885">
        <v>299482</v>
      </c>
      <c r="K885">
        <v>70</v>
      </c>
      <c r="L885">
        <v>118025</v>
      </c>
      <c r="M885">
        <v>34346</v>
      </c>
      <c r="N885">
        <v>17305</v>
      </c>
      <c r="O885" t="s">
        <v>27</v>
      </c>
      <c r="P885">
        <v>0</v>
      </c>
      <c r="Q885" t="s">
        <v>43</v>
      </c>
      <c r="R885">
        <v>1550662551</v>
      </c>
      <c r="S885" t="s">
        <v>39</v>
      </c>
      <c r="T885" t="s">
        <v>377</v>
      </c>
      <c r="U885" t="s">
        <v>27</v>
      </c>
      <c r="W885">
        <f t="shared" si="40"/>
        <v>50</v>
      </c>
      <c r="X885">
        <f t="shared" si="42"/>
        <v>1803948</v>
      </c>
      <c r="Y885">
        <f t="shared" si="41"/>
        <v>8</v>
      </c>
    </row>
    <row r="886" spans="1:25">
      <c r="A886">
        <v>20023831</v>
      </c>
      <c r="B886" t="s">
        <v>41</v>
      </c>
      <c r="C886" t="s">
        <v>22</v>
      </c>
      <c r="D886" t="s">
        <v>34</v>
      </c>
      <c r="E886" t="s">
        <v>42</v>
      </c>
      <c r="F886" t="s">
        <v>27</v>
      </c>
      <c r="G886" t="s">
        <v>27</v>
      </c>
      <c r="H886" t="s">
        <v>37</v>
      </c>
      <c r="I886">
        <v>2</v>
      </c>
      <c r="J886">
        <v>298430</v>
      </c>
      <c r="K886">
        <v>50</v>
      </c>
      <c r="L886">
        <v>17305</v>
      </c>
      <c r="M886">
        <v>34004</v>
      </c>
      <c r="N886">
        <v>17305</v>
      </c>
      <c r="O886" t="s">
        <v>27</v>
      </c>
      <c r="P886">
        <v>0</v>
      </c>
      <c r="Q886" t="s">
        <v>43</v>
      </c>
      <c r="R886">
        <v>1550662556</v>
      </c>
      <c r="S886" t="s">
        <v>39</v>
      </c>
      <c r="T886" t="s">
        <v>44</v>
      </c>
      <c r="U886" t="s">
        <v>27</v>
      </c>
      <c r="W886">
        <f t="shared" si="40"/>
        <v>50</v>
      </c>
      <c r="X886">
        <f t="shared" si="42"/>
        <v>1803953</v>
      </c>
      <c r="Y886">
        <f t="shared" si="41"/>
        <v>8</v>
      </c>
    </row>
    <row r="887" spans="1:25">
      <c r="A887">
        <v>20023834</v>
      </c>
      <c r="B887" t="s">
        <v>89</v>
      </c>
      <c r="C887" t="s">
        <v>49</v>
      </c>
      <c r="D887" t="s">
        <v>34</v>
      </c>
      <c r="E887" t="s">
        <v>86</v>
      </c>
      <c r="F887" t="s">
        <v>87</v>
      </c>
      <c r="G887">
        <v>44552</v>
      </c>
      <c r="H887" t="s">
        <v>37</v>
      </c>
      <c r="I887">
        <v>2</v>
      </c>
      <c r="J887">
        <v>299482</v>
      </c>
      <c r="K887">
        <v>70</v>
      </c>
      <c r="L887">
        <v>118025</v>
      </c>
      <c r="M887">
        <v>34286</v>
      </c>
      <c r="N887">
        <v>17305</v>
      </c>
      <c r="O887" t="s">
        <v>27</v>
      </c>
      <c r="P887">
        <v>0</v>
      </c>
      <c r="Q887" t="s">
        <v>43</v>
      </c>
      <c r="R887">
        <v>1550662560</v>
      </c>
      <c r="S887" t="s">
        <v>39</v>
      </c>
      <c r="T887" t="s">
        <v>375</v>
      </c>
      <c r="U887" t="s">
        <v>27</v>
      </c>
      <c r="W887">
        <f t="shared" si="40"/>
        <v>50</v>
      </c>
      <c r="X887">
        <f t="shared" si="42"/>
        <v>1803957</v>
      </c>
      <c r="Y887">
        <f t="shared" si="41"/>
        <v>8</v>
      </c>
    </row>
    <row r="888" spans="1:25">
      <c r="A888">
        <v>20023836</v>
      </c>
      <c r="B888" t="s">
        <v>48</v>
      </c>
      <c r="C888" t="s">
        <v>49</v>
      </c>
      <c r="D888" t="s">
        <v>34</v>
      </c>
      <c r="E888" t="s">
        <v>50</v>
      </c>
      <c r="F888" t="s">
        <v>51</v>
      </c>
      <c r="G888">
        <v>29448</v>
      </c>
      <c r="H888" t="s">
        <v>37</v>
      </c>
      <c r="I888">
        <v>2</v>
      </c>
      <c r="J888">
        <v>299482</v>
      </c>
      <c r="K888">
        <v>70</v>
      </c>
      <c r="L888">
        <v>118025</v>
      </c>
      <c r="M888">
        <v>34346</v>
      </c>
      <c r="N888">
        <v>17305</v>
      </c>
      <c r="O888" t="s">
        <v>27</v>
      </c>
      <c r="P888">
        <v>0</v>
      </c>
      <c r="Q888" t="s">
        <v>43</v>
      </c>
      <c r="R888">
        <v>1550662569</v>
      </c>
      <c r="S888" t="s">
        <v>39</v>
      </c>
      <c r="T888" t="s">
        <v>377</v>
      </c>
      <c r="U888" t="s">
        <v>27</v>
      </c>
      <c r="W888">
        <f t="shared" si="40"/>
        <v>50</v>
      </c>
      <c r="X888">
        <f t="shared" si="42"/>
        <v>1803966</v>
      </c>
      <c r="Y888">
        <f t="shared" si="41"/>
        <v>8</v>
      </c>
    </row>
    <row r="889" spans="1:25">
      <c r="A889">
        <v>20023837</v>
      </c>
      <c r="B889" t="s">
        <v>48</v>
      </c>
      <c r="C889" t="s">
        <v>49</v>
      </c>
      <c r="D889" t="s">
        <v>34</v>
      </c>
      <c r="E889" t="s">
        <v>50</v>
      </c>
      <c r="F889" t="s">
        <v>51</v>
      </c>
      <c r="G889">
        <v>29448</v>
      </c>
      <c r="H889" t="s">
        <v>37</v>
      </c>
      <c r="I889">
        <v>2</v>
      </c>
      <c r="J889">
        <v>299482</v>
      </c>
      <c r="K889">
        <v>70</v>
      </c>
      <c r="L889">
        <v>118025</v>
      </c>
      <c r="M889">
        <v>34346</v>
      </c>
      <c r="N889">
        <v>17305</v>
      </c>
      <c r="O889" t="s">
        <v>27</v>
      </c>
      <c r="P889">
        <v>0</v>
      </c>
      <c r="Q889" t="s">
        <v>43</v>
      </c>
      <c r="R889">
        <v>1550662570</v>
      </c>
      <c r="S889" t="s">
        <v>39</v>
      </c>
      <c r="T889" t="s">
        <v>377</v>
      </c>
      <c r="U889" t="s">
        <v>27</v>
      </c>
      <c r="W889">
        <f t="shared" si="40"/>
        <v>50</v>
      </c>
      <c r="X889">
        <f t="shared" si="42"/>
        <v>1803967</v>
      </c>
      <c r="Y889">
        <f t="shared" si="41"/>
        <v>8</v>
      </c>
    </row>
    <row r="890" spans="1:25">
      <c r="A890">
        <v>20023839</v>
      </c>
      <c r="B890" t="s">
        <v>48</v>
      </c>
      <c r="C890" t="s">
        <v>49</v>
      </c>
      <c r="D890" t="s">
        <v>34</v>
      </c>
      <c r="E890" t="s">
        <v>50</v>
      </c>
      <c r="F890" t="s">
        <v>51</v>
      </c>
      <c r="G890">
        <v>29449</v>
      </c>
      <c r="H890" t="s">
        <v>37</v>
      </c>
      <c r="I890">
        <v>2</v>
      </c>
      <c r="J890">
        <v>299494</v>
      </c>
      <c r="K890">
        <v>70</v>
      </c>
      <c r="L890">
        <v>118033</v>
      </c>
      <c r="M890">
        <v>34346</v>
      </c>
      <c r="N890">
        <v>17305</v>
      </c>
      <c r="O890" t="s">
        <v>27</v>
      </c>
      <c r="P890">
        <v>0</v>
      </c>
      <c r="Q890" t="s">
        <v>43</v>
      </c>
      <c r="R890">
        <v>1550662573</v>
      </c>
      <c r="S890" t="s">
        <v>39</v>
      </c>
      <c r="T890" t="s">
        <v>377</v>
      </c>
      <c r="U890" t="s">
        <v>27</v>
      </c>
      <c r="W890">
        <f t="shared" si="40"/>
        <v>50</v>
      </c>
      <c r="X890">
        <f t="shared" si="42"/>
        <v>1803970</v>
      </c>
      <c r="Y890">
        <f t="shared" si="41"/>
        <v>8</v>
      </c>
    </row>
    <row r="891" spans="1:25">
      <c r="A891">
        <v>20023840</v>
      </c>
      <c r="B891" t="s">
        <v>48</v>
      </c>
      <c r="C891" t="s">
        <v>49</v>
      </c>
      <c r="D891" t="s">
        <v>34</v>
      </c>
      <c r="E891" t="s">
        <v>50</v>
      </c>
      <c r="F891" t="s">
        <v>51</v>
      </c>
      <c r="G891">
        <v>29449</v>
      </c>
      <c r="H891" t="s">
        <v>37</v>
      </c>
      <c r="I891">
        <v>2</v>
      </c>
      <c r="J891">
        <v>299494</v>
      </c>
      <c r="K891">
        <v>70</v>
      </c>
      <c r="L891">
        <v>118033</v>
      </c>
      <c r="M891">
        <v>34346</v>
      </c>
      <c r="N891">
        <v>17305</v>
      </c>
      <c r="O891" t="s">
        <v>27</v>
      </c>
      <c r="P891">
        <v>0</v>
      </c>
      <c r="Q891" t="s">
        <v>43</v>
      </c>
      <c r="R891">
        <v>1550662573</v>
      </c>
      <c r="S891" t="s">
        <v>39</v>
      </c>
      <c r="T891" t="s">
        <v>377</v>
      </c>
      <c r="U891" t="s">
        <v>27</v>
      </c>
      <c r="W891">
        <f t="shared" si="40"/>
        <v>50</v>
      </c>
      <c r="X891">
        <f t="shared" si="42"/>
        <v>1803970</v>
      </c>
      <c r="Y891">
        <f t="shared" si="41"/>
        <v>8</v>
      </c>
    </row>
    <row r="892" spans="1:25">
      <c r="A892">
        <v>20023841</v>
      </c>
      <c r="B892" t="s">
        <v>41</v>
      </c>
      <c r="C892" t="s">
        <v>22</v>
      </c>
      <c r="D892" t="s">
        <v>34</v>
      </c>
      <c r="E892" t="s">
        <v>42</v>
      </c>
      <c r="F892" t="s">
        <v>27</v>
      </c>
      <c r="G892" t="s">
        <v>27</v>
      </c>
      <c r="H892" t="s">
        <v>37</v>
      </c>
      <c r="I892">
        <v>2</v>
      </c>
      <c r="J892">
        <v>298430</v>
      </c>
      <c r="K892">
        <v>50</v>
      </c>
      <c r="L892">
        <v>17305</v>
      </c>
      <c r="M892">
        <v>34004</v>
      </c>
      <c r="N892">
        <v>17305</v>
      </c>
      <c r="O892" t="s">
        <v>27</v>
      </c>
      <c r="P892">
        <v>0</v>
      </c>
      <c r="Q892" t="s">
        <v>43</v>
      </c>
      <c r="R892">
        <v>1550662575</v>
      </c>
      <c r="S892" t="s">
        <v>39</v>
      </c>
      <c r="T892" t="s">
        <v>44</v>
      </c>
      <c r="U892" t="s">
        <v>27</v>
      </c>
      <c r="W892">
        <f t="shared" si="40"/>
        <v>50</v>
      </c>
      <c r="X892">
        <f t="shared" si="42"/>
        <v>1803972</v>
      </c>
      <c r="Y892">
        <f t="shared" si="41"/>
        <v>8</v>
      </c>
    </row>
    <row r="893" spans="1:25">
      <c r="A893">
        <v>20023843</v>
      </c>
      <c r="B893" t="s">
        <v>41</v>
      </c>
      <c r="C893" t="s">
        <v>22</v>
      </c>
      <c r="D893" t="s">
        <v>34</v>
      </c>
      <c r="E893" t="s">
        <v>42</v>
      </c>
      <c r="F893" t="s">
        <v>27</v>
      </c>
      <c r="G893" t="s">
        <v>27</v>
      </c>
      <c r="H893" t="s">
        <v>37</v>
      </c>
      <c r="I893">
        <v>2</v>
      </c>
      <c r="J893">
        <v>298430</v>
      </c>
      <c r="K893">
        <v>50</v>
      </c>
      <c r="L893">
        <v>17305</v>
      </c>
      <c r="M893">
        <v>34286</v>
      </c>
      <c r="N893">
        <v>17305</v>
      </c>
      <c r="O893" t="s">
        <v>27</v>
      </c>
      <c r="P893">
        <v>0</v>
      </c>
      <c r="Q893" t="s">
        <v>43</v>
      </c>
      <c r="R893">
        <v>1550662581</v>
      </c>
      <c r="S893" t="s">
        <v>39</v>
      </c>
      <c r="T893" t="s">
        <v>375</v>
      </c>
      <c r="U893" t="s">
        <v>27</v>
      </c>
      <c r="W893">
        <f t="shared" si="40"/>
        <v>50</v>
      </c>
      <c r="X893">
        <f t="shared" si="42"/>
        <v>1803978</v>
      </c>
      <c r="Y893">
        <f t="shared" si="41"/>
        <v>8</v>
      </c>
    </row>
    <row r="894" spans="1:25">
      <c r="A894">
        <v>20023867</v>
      </c>
      <c r="B894" t="s">
        <v>41</v>
      </c>
      <c r="C894" t="s">
        <v>22</v>
      </c>
      <c r="D894" t="s">
        <v>34</v>
      </c>
      <c r="E894" t="s">
        <v>42</v>
      </c>
      <c r="F894" t="s">
        <v>27</v>
      </c>
      <c r="G894" t="s">
        <v>27</v>
      </c>
      <c r="H894" t="s">
        <v>37</v>
      </c>
      <c r="I894">
        <v>2</v>
      </c>
      <c r="J894">
        <v>298430</v>
      </c>
      <c r="K894">
        <v>50</v>
      </c>
      <c r="L894">
        <v>17305</v>
      </c>
      <c r="M894">
        <v>34278</v>
      </c>
      <c r="N894">
        <v>17305</v>
      </c>
      <c r="O894" t="s">
        <v>27</v>
      </c>
      <c r="P894">
        <v>0</v>
      </c>
      <c r="Q894" t="s">
        <v>43</v>
      </c>
      <c r="R894">
        <v>1550662662</v>
      </c>
      <c r="S894" t="s">
        <v>39</v>
      </c>
      <c r="T894" t="s">
        <v>374</v>
      </c>
      <c r="U894" t="s">
        <v>27</v>
      </c>
      <c r="W894">
        <f t="shared" si="40"/>
        <v>50</v>
      </c>
      <c r="X894">
        <f t="shared" si="42"/>
        <v>1804059</v>
      </c>
      <c r="Y894">
        <f t="shared" si="41"/>
        <v>8</v>
      </c>
    </row>
    <row r="895" spans="1:25">
      <c r="A895">
        <v>20023876</v>
      </c>
      <c r="B895" t="s">
        <v>41</v>
      </c>
      <c r="C895" t="s">
        <v>22</v>
      </c>
      <c r="D895" t="s">
        <v>34</v>
      </c>
      <c r="E895" t="s">
        <v>42</v>
      </c>
      <c r="F895" t="s">
        <v>27</v>
      </c>
      <c r="G895" t="s">
        <v>27</v>
      </c>
      <c r="H895" t="s">
        <v>37</v>
      </c>
      <c r="I895">
        <v>2</v>
      </c>
      <c r="J895">
        <v>298430</v>
      </c>
      <c r="K895">
        <v>50</v>
      </c>
      <c r="L895">
        <v>17305</v>
      </c>
      <c r="M895">
        <v>34278</v>
      </c>
      <c r="N895">
        <v>17305</v>
      </c>
      <c r="O895" t="s">
        <v>27</v>
      </c>
      <c r="P895">
        <v>0</v>
      </c>
      <c r="Q895" t="s">
        <v>43</v>
      </c>
      <c r="R895">
        <v>1550662720</v>
      </c>
      <c r="S895" t="s">
        <v>39</v>
      </c>
      <c r="T895" t="s">
        <v>374</v>
      </c>
      <c r="U895" t="s">
        <v>27</v>
      </c>
      <c r="W895">
        <f t="shared" si="40"/>
        <v>50</v>
      </c>
      <c r="X895">
        <f t="shared" si="42"/>
        <v>1804117</v>
      </c>
      <c r="Y895">
        <f t="shared" si="41"/>
        <v>8</v>
      </c>
    </row>
    <row r="896" spans="1:25">
      <c r="A896">
        <v>20023881</v>
      </c>
      <c r="B896" t="s">
        <v>41</v>
      </c>
      <c r="C896" t="s">
        <v>22</v>
      </c>
      <c r="D896" t="s">
        <v>34</v>
      </c>
      <c r="E896" t="s">
        <v>42</v>
      </c>
      <c r="F896" t="s">
        <v>27</v>
      </c>
      <c r="G896" t="s">
        <v>27</v>
      </c>
      <c r="H896" t="s">
        <v>37</v>
      </c>
      <c r="I896">
        <v>2</v>
      </c>
      <c r="J896">
        <v>298430</v>
      </c>
      <c r="K896">
        <v>50</v>
      </c>
      <c r="L896">
        <v>17305</v>
      </c>
      <c r="M896">
        <v>34278</v>
      </c>
      <c r="N896">
        <v>17305</v>
      </c>
      <c r="O896" t="s">
        <v>27</v>
      </c>
      <c r="P896">
        <v>0</v>
      </c>
      <c r="Q896" t="s">
        <v>43</v>
      </c>
      <c r="R896">
        <v>1550662737</v>
      </c>
      <c r="S896" t="s">
        <v>39</v>
      </c>
      <c r="T896" t="s">
        <v>374</v>
      </c>
      <c r="U896" t="s">
        <v>27</v>
      </c>
      <c r="W896">
        <f t="shared" si="40"/>
        <v>50</v>
      </c>
      <c r="X896">
        <f t="shared" si="42"/>
        <v>1804134</v>
      </c>
      <c r="Y896">
        <f t="shared" si="41"/>
        <v>8</v>
      </c>
    </row>
    <row r="897" spans="1:25">
      <c r="A897">
        <v>20023961</v>
      </c>
      <c r="B897" t="s">
        <v>41</v>
      </c>
      <c r="C897" t="s">
        <v>22</v>
      </c>
      <c r="D897" t="s">
        <v>34</v>
      </c>
      <c r="E897" t="s">
        <v>42</v>
      </c>
      <c r="F897" t="s">
        <v>27</v>
      </c>
      <c r="G897" t="s">
        <v>27</v>
      </c>
      <c r="H897" t="s">
        <v>37</v>
      </c>
      <c r="I897">
        <v>2</v>
      </c>
      <c r="J897">
        <v>298430</v>
      </c>
      <c r="K897">
        <v>50</v>
      </c>
      <c r="L897">
        <v>17305</v>
      </c>
      <c r="M897">
        <v>31299</v>
      </c>
      <c r="N897">
        <v>17305</v>
      </c>
      <c r="O897" t="s">
        <v>27</v>
      </c>
      <c r="P897">
        <v>0</v>
      </c>
      <c r="Q897" t="s">
        <v>43</v>
      </c>
      <c r="R897">
        <v>1550663278</v>
      </c>
      <c r="S897" t="s">
        <v>39</v>
      </c>
      <c r="T897" t="s">
        <v>372</v>
      </c>
      <c r="U897" t="s">
        <v>27</v>
      </c>
      <c r="W897">
        <f t="shared" si="40"/>
        <v>50</v>
      </c>
      <c r="X897">
        <f t="shared" si="42"/>
        <v>1804675</v>
      </c>
      <c r="Y897">
        <f t="shared" si="41"/>
        <v>8</v>
      </c>
    </row>
    <row r="898" spans="1:25">
      <c r="A898">
        <v>20023970</v>
      </c>
      <c r="B898" t="s">
        <v>48</v>
      </c>
      <c r="C898" t="s">
        <v>49</v>
      </c>
      <c r="D898" t="s">
        <v>34</v>
      </c>
      <c r="E898" t="s">
        <v>50</v>
      </c>
      <c r="F898" t="s">
        <v>51</v>
      </c>
      <c r="G898">
        <v>29407</v>
      </c>
      <c r="H898" t="s">
        <v>37</v>
      </c>
      <c r="I898">
        <v>2</v>
      </c>
      <c r="J898">
        <v>298431</v>
      </c>
      <c r="K898">
        <v>70</v>
      </c>
      <c r="L898">
        <v>117452</v>
      </c>
      <c r="M898">
        <v>31299</v>
      </c>
      <c r="N898">
        <v>17305</v>
      </c>
      <c r="O898" t="s">
        <v>27</v>
      </c>
      <c r="P898">
        <v>0</v>
      </c>
      <c r="Q898" t="s">
        <v>43</v>
      </c>
      <c r="R898">
        <v>1550663338</v>
      </c>
      <c r="S898" t="s">
        <v>39</v>
      </c>
      <c r="T898" t="s">
        <v>372</v>
      </c>
      <c r="U898" t="s">
        <v>27</v>
      </c>
      <c r="W898">
        <f t="shared" si="40"/>
        <v>50</v>
      </c>
      <c r="X898">
        <f t="shared" si="42"/>
        <v>1804735</v>
      </c>
      <c r="Y898">
        <f t="shared" si="41"/>
        <v>8</v>
      </c>
    </row>
    <row r="899" spans="1:25">
      <c r="A899">
        <v>20023971</v>
      </c>
      <c r="B899" t="s">
        <v>89</v>
      </c>
      <c r="C899" t="s">
        <v>49</v>
      </c>
      <c r="D899" t="s">
        <v>34</v>
      </c>
      <c r="E899" t="s">
        <v>86</v>
      </c>
      <c r="F899" t="s">
        <v>87</v>
      </c>
      <c r="G899">
        <v>44467</v>
      </c>
      <c r="H899" t="s">
        <v>37</v>
      </c>
      <c r="I899">
        <v>2</v>
      </c>
      <c r="J899">
        <v>298431</v>
      </c>
      <c r="K899">
        <v>70</v>
      </c>
      <c r="L899">
        <v>117452</v>
      </c>
      <c r="M899">
        <v>31299</v>
      </c>
      <c r="N899">
        <v>17305</v>
      </c>
      <c r="O899" t="s">
        <v>27</v>
      </c>
      <c r="P899">
        <v>0</v>
      </c>
      <c r="Q899" t="s">
        <v>43</v>
      </c>
      <c r="R899">
        <v>1550663344</v>
      </c>
      <c r="S899" t="s">
        <v>39</v>
      </c>
      <c r="T899" t="s">
        <v>372</v>
      </c>
      <c r="U899" t="s">
        <v>27</v>
      </c>
      <c r="W899">
        <f t="shared" ref="W899:W962" si="43">INT(X899/$X$2275*64+30)</f>
        <v>50</v>
      </c>
      <c r="X899">
        <f t="shared" si="42"/>
        <v>1804741</v>
      </c>
      <c r="Y899">
        <f t="shared" ref="Y899:Y962" si="44">INT(W899/7)+1</f>
        <v>8</v>
      </c>
    </row>
    <row r="900" spans="1:25">
      <c r="A900">
        <v>20023998</v>
      </c>
      <c r="B900" t="s">
        <v>48</v>
      </c>
      <c r="C900" t="s">
        <v>49</v>
      </c>
      <c r="D900" t="s">
        <v>34</v>
      </c>
      <c r="E900" t="s">
        <v>50</v>
      </c>
      <c r="F900" t="s">
        <v>51</v>
      </c>
      <c r="G900">
        <v>29448</v>
      </c>
      <c r="H900" t="s">
        <v>37</v>
      </c>
      <c r="I900">
        <v>2</v>
      </c>
      <c r="J900">
        <v>299482</v>
      </c>
      <c r="K900">
        <v>70</v>
      </c>
      <c r="L900">
        <v>118025</v>
      </c>
      <c r="M900">
        <v>34004</v>
      </c>
      <c r="N900">
        <v>17305</v>
      </c>
      <c r="O900" t="s">
        <v>27</v>
      </c>
      <c r="P900">
        <v>0</v>
      </c>
      <c r="Q900" t="s">
        <v>43</v>
      </c>
      <c r="R900">
        <v>1550663476</v>
      </c>
      <c r="S900" t="s">
        <v>39</v>
      </c>
      <c r="T900" t="s">
        <v>44</v>
      </c>
      <c r="U900" t="s">
        <v>27</v>
      </c>
      <c r="W900">
        <f t="shared" si="43"/>
        <v>50</v>
      </c>
      <c r="X900">
        <f t="shared" ref="X900:X963" si="45">R900-$R$2</f>
        <v>1804873</v>
      </c>
      <c r="Y900">
        <f t="shared" si="44"/>
        <v>8</v>
      </c>
    </row>
    <row r="901" spans="1:25">
      <c r="A901">
        <v>20023999</v>
      </c>
      <c r="B901" t="s">
        <v>89</v>
      </c>
      <c r="C901" t="s">
        <v>49</v>
      </c>
      <c r="D901" t="s">
        <v>34</v>
      </c>
      <c r="E901" t="s">
        <v>86</v>
      </c>
      <c r="F901" t="s">
        <v>87</v>
      </c>
      <c r="G901">
        <v>44464</v>
      </c>
      <c r="H901" t="s">
        <v>37</v>
      </c>
      <c r="I901">
        <v>2</v>
      </c>
      <c r="J901">
        <v>299482</v>
      </c>
      <c r="K901">
        <v>70</v>
      </c>
      <c r="L901">
        <v>118025</v>
      </c>
      <c r="M901">
        <v>34004</v>
      </c>
      <c r="N901">
        <v>17305</v>
      </c>
      <c r="O901" t="s">
        <v>27</v>
      </c>
      <c r="P901">
        <v>0</v>
      </c>
      <c r="Q901" t="s">
        <v>43</v>
      </c>
      <c r="R901">
        <v>1550663486</v>
      </c>
      <c r="S901" t="s">
        <v>39</v>
      </c>
      <c r="T901" t="s">
        <v>44</v>
      </c>
      <c r="U901" t="s">
        <v>27</v>
      </c>
      <c r="W901">
        <f t="shared" si="43"/>
        <v>50</v>
      </c>
      <c r="X901">
        <f t="shared" si="45"/>
        <v>1804883</v>
      </c>
      <c r="Y901">
        <f t="shared" si="44"/>
        <v>8</v>
      </c>
    </row>
    <row r="902" spans="1:25">
      <c r="A902">
        <v>20024001</v>
      </c>
      <c r="B902" t="s">
        <v>48</v>
      </c>
      <c r="C902" t="s">
        <v>49</v>
      </c>
      <c r="D902" t="s">
        <v>34</v>
      </c>
      <c r="E902" t="s">
        <v>50</v>
      </c>
      <c r="F902" t="s">
        <v>51</v>
      </c>
      <c r="G902">
        <v>29407</v>
      </c>
      <c r="H902" t="s">
        <v>37</v>
      </c>
      <c r="I902">
        <v>2</v>
      </c>
      <c r="J902">
        <v>298431</v>
      </c>
      <c r="K902">
        <v>70</v>
      </c>
      <c r="L902">
        <v>117452</v>
      </c>
      <c r="M902">
        <v>34288</v>
      </c>
      <c r="N902">
        <v>17305</v>
      </c>
      <c r="O902" t="s">
        <v>27</v>
      </c>
      <c r="P902">
        <v>0</v>
      </c>
      <c r="Q902" t="s">
        <v>43</v>
      </c>
      <c r="R902">
        <v>1550663487</v>
      </c>
      <c r="S902" t="s">
        <v>39</v>
      </c>
      <c r="T902" t="s">
        <v>369</v>
      </c>
      <c r="U902" t="s">
        <v>27</v>
      </c>
      <c r="W902">
        <f t="shared" si="43"/>
        <v>50</v>
      </c>
      <c r="X902">
        <f t="shared" si="45"/>
        <v>1804884</v>
      </c>
      <c r="Y902">
        <f t="shared" si="44"/>
        <v>8</v>
      </c>
    </row>
    <row r="903" spans="1:25">
      <c r="A903">
        <v>20024003</v>
      </c>
      <c r="B903" t="s">
        <v>41</v>
      </c>
      <c r="C903" t="s">
        <v>22</v>
      </c>
      <c r="D903" t="s">
        <v>34</v>
      </c>
      <c r="E903" t="s">
        <v>42</v>
      </c>
      <c r="F903" t="s">
        <v>27</v>
      </c>
      <c r="G903" t="s">
        <v>27</v>
      </c>
      <c r="H903" t="s">
        <v>37</v>
      </c>
      <c r="I903">
        <v>2</v>
      </c>
      <c r="J903">
        <v>298430</v>
      </c>
      <c r="K903">
        <v>50</v>
      </c>
      <c r="L903">
        <v>17305</v>
      </c>
      <c r="M903">
        <v>34288</v>
      </c>
      <c r="N903">
        <v>17305</v>
      </c>
      <c r="O903" t="s">
        <v>27</v>
      </c>
      <c r="P903">
        <v>0</v>
      </c>
      <c r="Q903" t="s">
        <v>43</v>
      </c>
      <c r="R903">
        <v>1550663494</v>
      </c>
      <c r="S903" t="s">
        <v>39</v>
      </c>
      <c r="T903" t="s">
        <v>369</v>
      </c>
      <c r="U903" t="s">
        <v>27</v>
      </c>
      <c r="W903">
        <f t="shared" si="43"/>
        <v>50</v>
      </c>
      <c r="X903">
        <f t="shared" si="45"/>
        <v>1804891</v>
      </c>
      <c r="Y903">
        <f t="shared" si="44"/>
        <v>8</v>
      </c>
    </row>
    <row r="904" spans="1:25">
      <c r="A904">
        <v>20024004</v>
      </c>
      <c r="B904" t="s">
        <v>41</v>
      </c>
      <c r="C904" t="s">
        <v>22</v>
      </c>
      <c r="D904" t="s">
        <v>34</v>
      </c>
      <c r="E904" t="s">
        <v>42</v>
      </c>
      <c r="F904" t="s">
        <v>27</v>
      </c>
      <c r="G904" t="s">
        <v>27</v>
      </c>
      <c r="H904" t="s">
        <v>37</v>
      </c>
      <c r="I904">
        <v>2</v>
      </c>
      <c r="J904">
        <v>298430</v>
      </c>
      <c r="K904">
        <v>50</v>
      </c>
      <c r="L904">
        <v>17305</v>
      </c>
      <c r="M904">
        <v>31299</v>
      </c>
      <c r="N904">
        <v>17305</v>
      </c>
      <c r="O904" t="s">
        <v>27</v>
      </c>
      <c r="P904">
        <v>0</v>
      </c>
      <c r="Q904" t="s">
        <v>43</v>
      </c>
      <c r="R904">
        <v>1550663496</v>
      </c>
      <c r="S904" t="s">
        <v>39</v>
      </c>
      <c r="T904" t="s">
        <v>372</v>
      </c>
      <c r="U904" t="s">
        <v>27</v>
      </c>
      <c r="W904">
        <f t="shared" si="43"/>
        <v>50</v>
      </c>
      <c r="X904">
        <f t="shared" si="45"/>
        <v>1804893</v>
      </c>
      <c r="Y904">
        <f t="shared" si="44"/>
        <v>8</v>
      </c>
    </row>
    <row r="905" spans="1:25">
      <c r="A905">
        <v>20024005</v>
      </c>
      <c r="B905" t="s">
        <v>48</v>
      </c>
      <c r="C905" t="s">
        <v>49</v>
      </c>
      <c r="D905" t="s">
        <v>34</v>
      </c>
      <c r="E905" t="s">
        <v>50</v>
      </c>
      <c r="F905" t="s">
        <v>51</v>
      </c>
      <c r="G905">
        <v>29448</v>
      </c>
      <c r="H905" t="s">
        <v>37</v>
      </c>
      <c r="I905">
        <v>2</v>
      </c>
      <c r="J905">
        <v>299482</v>
      </c>
      <c r="K905">
        <v>70</v>
      </c>
      <c r="L905">
        <v>118025</v>
      </c>
      <c r="M905">
        <v>34288</v>
      </c>
      <c r="N905">
        <v>17305</v>
      </c>
      <c r="O905" t="s">
        <v>27</v>
      </c>
      <c r="P905">
        <v>0</v>
      </c>
      <c r="Q905" t="s">
        <v>43</v>
      </c>
      <c r="R905">
        <v>1550663498</v>
      </c>
      <c r="S905" t="s">
        <v>39</v>
      </c>
      <c r="T905" t="s">
        <v>369</v>
      </c>
      <c r="U905" t="s">
        <v>27</v>
      </c>
      <c r="W905">
        <f t="shared" si="43"/>
        <v>50</v>
      </c>
      <c r="X905">
        <f t="shared" si="45"/>
        <v>1804895</v>
      </c>
      <c r="Y905">
        <f t="shared" si="44"/>
        <v>8</v>
      </c>
    </row>
    <row r="906" spans="1:25">
      <c r="A906">
        <v>20024008</v>
      </c>
      <c r="B906" t="s">
        <v>48</v>
      </c>
      <c r="C906" t="s">
        <v>49</v>
      </c>
      <c r="D906" t="s">
        <v>34</v>
      </c>
      <c r="E906" t="s">
        <v>50</v>
      </c>
      <c r="F906" t="s">
        <v>51</v>
      </c>
      <c r="G906">
        <v>29448</v>
      </c>
      <c r="H906" t="s">
        <v>37</v>
      </c>
      <c r="I906">
        <v>2</v>
      </c>
      <c r="J906">
        <v>299482</v>
      </c>
      <c r="K906">
        <v>70</v>
      </c>
      <c r="L906">
        <v>118025</v>
      </c>
      <c r="M906">
        <v>31299</v>
      </c>
      <c r="N906">
        <v>17305</v>
      </c>
      <c r="O906" t="s">
        <v>27</v>
      </c>
      <c r="P906">
        <v>0</v>
      </c>
      <c r="Q906" t="s">
        <v>43</v>
      </c>
      <c r="R906">
        <v>1550663508</v>
      </c>
      <c r="S906" t="s">
        <v>39</v>
      </c>
      <c r="T906" t="s">
        <v>372</v>
      </c>
      <c r="U906" t="s">
        <v>27</v>
      </c>
      <c r="W906">
        <f t="shared" si="43"/>
        <v>50</v>
      </c>
      <c r="X906">
        <f t="shared" si="45"/>
        <v>1804905</v>
      </c>
      <c r="Y906">
        <f t="shared" si="44"/>
        <v>8</v>
      </c>
    </row>
    <row r="907" spans="1:25">
      <c r="A907">
        <v>20024016</v>
      </c>
      <c r="B907" t="s">
        <v>89</v>
      </c>
      <c r="C907" t="s">
        <v>49</v>
      </c>
      <c r="D907" t="s">
        <v>34</v>
      </c>
      <c r="E907" t="s">
        <v>86</v>
      </c>
      <c r="F907" t="s">
        <v>87</v>
      </c>
      <c r="G907">
        <v>44465</v>
      </c>
      <c r="H907" t="s">
        <v>37</v>
      </c>
      <c r="I907">
        <v>2</v>
      </c>
      <c r="J907">
        <v>299482</v>
      </c>
      <c r="K907">
        <v>70</v>
      </c>
      <c r="L907">
        <v>118025</v>
      </c>
      <c r="M907">
        <v>31299</v>
      </c>
      <c r="N907">
        <v>17305</v>
      </c>
      <c r="O907" t="s">
        <v>27</v>
      </c>
      <c r="P907">
        <v>0</v>
      </c>
      <c r="Q907" t="s">
        <v>43</v>
      </c>
      <c r="R907">
        <v>1550663526</v>
      </c>
      <c r="S907" t="s">
        <v>39</v>
      </c>
      <c r="T907" t="s">
        <v>372</v>
      </c>
      <c r="U907" t="s">
        <v>27</v>
      </c>
      <c r="W907">
        <f t="shared" si="43"/>
        <v>50</v>
      </c>
      <c r="X907">
        <f t="shared" si="45"/>
        <v>1804923</v>
      </c>
      <c r="Y907">
        <f t="shared" si="44"/>
        <v>8</v>
      </c>
    </row>
    <row r="908" spans="1:25">
      <c r="A908">
        <v>20024021</v>
      </c>
      <c r="B908" t="s">
        <v>41</v>
      </c>
      <c r="C908" t="s">
        <v>22</v>
      </c>
      <c r="D908" t="s">
        <v>34</v>
      </c>
      <c r="E908" t="s">
        <v>42</v>
      </c>
      <c r="F908" t="s">
        <v>27</v>
      </c>
      <c r="G908" t="s">
        <v>27</v>
      </c>
      <c r="H908" t="s">
        <v>37</v>
      </c>
      <c r="I908">
        <v>2</v>
      </c>
      <c r="J908">
        <v>298430</v>
      </c>
      <c r="K908">
        <v>50</v>
      </c>
      <c r="L908">
        <v>17305</v>
      </c>
      <c r="M908">
        <v>31218</v>
      </c>
      <c r="N908">
        <v>17305</v>
      </c>
      <c r="O908" t="s">
        <v>27</v>
      </c>
      <c r="P908">
        <v>0</v>
      </c>
      <c r="Q908" t="s">
        <v>43</v>
      </c>
      <c r="R908">
        <v>1550663547</v>
      </c>
      <c r="S908" t="s">
        <v>39</v>
      </c>
      <c r="T908" t="s">
        <v>341</v>
      </c>
      <c r="U908" t="s">
        <v>27</v>
      </c>
      <c r="W908">
        <f t="shared" si="43"/>
        <v>50</v>
      </c>
      <c r="X908">
        <f t="shared" si="45"/>
        <v>1804944</v>
      </c>
      <c r="Y908">
        <f t="shared" si="44"/>
        <v>8</v>
      </c>
    </row>
    <row r="909" spans="1:25">
      <c r="A909">
        <v>20024027</v>
      </c>
      <c r="B909" t="s">
        <v>48</v>
      </c>
      <c r="C909" t="s">
        <v>49</v>
      </c>
      <c r="D909" t="s">
        <v>34</v>
      </c>
      <c r="E909" t="s">
        <v>50</v>
      </c>
      <c r="F909" t="s">
        <v>51</v>
      </c>
      <c r="G909">
        <v>29448</v>
      </c>
      <c r="H909" t="s">
        <v>37</v>
      </c>
      <c r="I909">
        <v>2</v>
      </c>
      <c r="J909">
        <v>299482</v>
      </c>
      <c r="K909">
        <v>70</v>
      </c>
      <c r="L909">
        <v>118025</v>
      </c>
      <c r="M909">
        <v>34278</v>
      </c>
      <c r="N909">
        <v>17305</v>
      </c>
      <c r="O909" t="s">
        <v>27</v>
      </c>
      <c r="P909">
        <v>0</v>
      </c>
      <c r="Q909" t="s">
        <v>43</v>
      </c>
      <c r="R909">
        <v>1550663586</v>
      </c>
      <c r="S909" t="s">
        <v>39</v>
      </c>
      <c r="T909" t="s">
        <v>374</v>
      </c>
      <c r="U909" t="s">
        <v>27</v>
      </c>
      <c r="W909">
        <f t="shared" si="43"/>
        <v>50</v>
      </c>
      <c r="X909">
        <f t="shared" si="45"/>
        <v>1804983</v>
      </c>
      <c r="Y909">
        <f t="shared" si="44"/>
        <v>8</v>
      </c>
    </row>
    <row r="910" spans="1:25">
      <c r="A910">
        <v>20024029</v>
      </c>
      <c r="B910" t="s">
        <v>89</v>
      </c>
      <c r="C910" t="s">
        <v>49</v>
      </c>
      <c r="D910" t="s">
        <v>34</v>
      </c>
      <c r="E910" t="s">
        <v>86</v>
      </c>
      <c r="F910" t="s">
        <v>87</v>
      </c>
      <c r="G910">
        <v>44464</v>
      </c>
      <c r="H910" t="s">
        <v>37</v>
      </c>
      <c r="I910">
        <v>2</v>
      </c>
      <c r="J910">
        <v>299482</v>
      </c>
      <c r="K910">
        <v>70</v>
      </c>
      <c r="L910">
        <v>118025</v>
      </c>
      <c r="M910">
        <v>34278</v>
      </c>
      <c r="N910">
        <v>17305</v>
      </c>
      <c r="O910" t="s">
        <v>27</v>
      </c>
      <c r="P910">
        <v>0</v>
      </c>
      <c r="Q910" t="s">
        <v>43</v>
      </c>
      <c r="R910">
        <v>1550663588</v>
      </c>
      <c r="S910" t="s">
        <v>39</v>
      </c>
      <c r="T910" t="s">
        <v>374</v>
      </c>
      <c r="U910" t="s">
        <v>27</v>
      </c>
      <c r="W910">
        <f t="shared" si="43"/>
        <v>50</v>
      </c>
      <c r="X910">
        <f t="shared" si="45"/>
        <v>1804985</v>
      </c>
      <c r="Y910">
        <f t="shared" si="44"/>
        <v>8</v>
      </c>
    </row>
    <row r="911" spans="1:25">
      <c r="A911">
        <v>20024039</v>
      </c>
      <c r="B911" t="s">
        <v>89</v>
      </c>
      <c r="C911" t="s">
        <v>49</v>
      </c>
      <c r="D911" t="s">
        <v>34</v>
      </c>
      <c r="E911" t="s">
        <v>86</v>
      </c>
      <c r="F911" t="s">
        <v>87</v>
      </c>
      <c r="G911">
        <v>44465</v>
      </c>
      <c r="H911" t="s">
        <v>37</v>
      </c>
      <c r="I911">
        <v>2</v>
      </c>
      <c r="J911">
        <v>299482</v>
      </c>
      <c r="K911">
        <v>70</v>
      </c>
      <c r="L911">
        <v>118025</v>
      </c>
      <c r="M911">
        <v>31299</v>
      </c>
      <c r="N911">
        <v>17305</v>
      </c>
      <c r="O911" t="s">
        <v>27</v>
      </c>
      <c r="P911">
        <v>0</v>
      </c>
      <c r="Q911" t="s">
        <v>43</v>
      </c>
      <c r="R911">
        <v>1550663630</v>
      </c>
      <c r="S911" t="s">
        <v>39</v>
      </c>
      <c r="T911" t="s">
        <v>372</v>
      </c>
      <c r="U911" t="s">
        <v>27</v>
      </c>
      <c r="W911">
        <f t="shared" si="43"/>
        <v>50</v>
      </c>
      <c r="X911">
        <f t="shared" si="45"/>
        <v>1805027</v>
      </c>
      <c r="Y911">
        <f t="shared" si="44"/>
        <v>8</v>
      </c>
    </row>
    <row r="912" spans="1:25">
      <c r="A912">
        <v>20024041</v>
      </c>
      <c r="B912" t="s">
        <v>48</v>
      </c>
      <c r="C912" t="s">
        <v>49</v>
      </c>
      <c r="D912" t="s">
        <v>34</v>
      </c>
      <c r="E912" t="s">
        <v>50</v>
      </c>
      <c r="F912" t="s">
        <v>51</v>
      </c>
      <c r="G912">
        <v>29448</v>
      </c>
      <c r="H912" t="s">
        <v>37</v>
      </c>
      <c r="I912">
        <v>2</v>
      </c>
      <c r="J912">
        <v>299482</v>
      </c>
      <c r="K912">
        <v>70</v>
      </c>
      <c r="L912">
        <v>118025</v>
      </c>
      <c r="M912">
        <v>34286</v>
      </c>
      <c r="N912">
        <v>17305</v>
      </c>
      <c r="O912" t="s">
        <v>27</v>
      </c>
      <c r="P912">
        <v>0</v>
      </c>
      <c r="Q912" t="s">
        <v>43</v>
      </c>
      <c r="R912">
        <v>1550663635</v>
      </c>
      <c r="S912" t="s">
        <v>39</v>
      </c>
      <c r="T912" t="s">
        <v>375</v>
      </c>
      <c r="U912" t="s">
        <v>27</v>
      </c>
      <c r="W912">
        <f t="shared" si="43"/>
        <v>50</v>
      </c>
      <c r="X912">
        <f t="shared" si="45"/>
        <v>1805032</v>
      </c>
      <c r="Y912">
        <f t="shared" si="44"/>
        <v>8</v>
      </c>
    </row>
    <row r="913" spans="1:25">
      <c r="A913">
        <v>20024050</v>
      </c>
      <c r="B913" t="s">
        <v>89</v>
      </c>
      <c r="C913" t="s">
        <v>49</v>
      </c>
      <c r="D913" t="s">
        <v>34</v>
      </c>
      <c r="E913" t="s">
        <v>86</v>
      </c>
      <c r="F913" t="s">
        <v>87</v>
      </c>
      <c r="G913">
        <v>44464</v>
      </c>
      <c r="H913" t="s">
        <v>37</v>
      </c>
      <c r="I913">
        <v>2</v>
      </c>
      <c r="J913">
        <v>299482</v>
      </c>
      <c r="K913">
        <v>70</v>
      </c>
      <c r="L913">
        <v>118025</v>
      </c>
      <c r="M913">
        <v>34286</v>
      </c>
      <c r="N913">
        <v>17305</v>
      </c>
      <c r="O913" t="s">
        <v>27</v>
      </c>
      <c r="P913">
        <v>0</v>
      </c>
      <c r="Q913" t="s">
        <v>43</v>
      </c>
      <c r="R913">
        <v>1550663652</v>
      </c>
      <c r="S913" t="s">
        <v>39</v>
      </c>
      <c r="T913" t="s">
        <v>375</v>
      </c>
      <c r="U913" t="s">
        <v>27</v>
      </c>
      <c r="W913">
        <f t="shared" si="43"/>
        <v>50</v>
      </c>
      <c r="X913">
        <f t="shared" si="45"/>
        <v>1805049</v>
      </c>
      <c r="Y913">
        <f t="shared" si="44"/>
        <v>8</v>
      </c>
    </row>
    <row r="914" spans="1:25">
      <c r="A914">
        <v>20024052</v>
      </c>
      <c r="B914" t="s">
        <v>89</v>
      </c>
      <c r="C914" t="s">
        <v>49</v>
      </c>
      <c r="D914" t="s">
        <v>34</v>
      </c>
      <c r="E914" t="s">
        <v>86</v>
      </c>
      <c r="F914" t="s">
        <v>87</v>
      </c>
      <c r="G914">
        <v>44552</v>
      </c>
      <c r="H914" t="s">
        <v>37</v>
      </c>
      <c r="I914">
        <v>2</v>
      </c>
      <c r="J914">
        <v>299482</v>
      </c>
      <c r="K914">
        <v>70</v>
      </c>
      <c r="L914">
        <v>118025</v>
      </c>
      <c r="M914">
        <v>34286</v>
      </c>
      <c r="N914">
        <v>17305</v>
      </c>
      <c r="O914" t="s">
        <v>27</v>
      </c>
      <c r="P914">
        <v>0</v>
      </c>
      <c r="Q914" t="s">
        <v>43</v>
      </c>
      <c r="R914">
        <v>1550663655</v>
      </c>
      <c r="S914" t="s">
        <v>39</v>
      </c>
      <c r="T914" t="s">
        <v>375</v>
      </c>
      <c r="U914" t="s">
        <v>27</v>
      </c>
      <c r="W914">
        <f t="shared" si="43"/>
        <v>50</v>
      </c>
      <c r="X914">
        <f t="shared" si="45"/>
        <v>1805052</v>
      </c>
      <c r="Y914">
        <f t="shared" si="44"/>
        <v>8</v>
      </c>
    </row>
    <row r="915" spans="1:25">
      <c r="A915">
        <v>20024056</v>
      </c>
      <c r="B915" t="s">
        <v>89</v>
      </c>
      <c r="C915" t="s">
        <v>49</v>
      </c>
      <c r="D915" t="s">
        <v>34</v>
      </c>
      <c r="E915" t="s">
        <v>86</v>
      </c>
      <c r="F915" t="s">
        <v>87</v>
      </c>
      <c r="G915">
        <v>44465</v>
      </c>
      <c r="H915" t="s">
        <v>37</v>
      </c>
      <c r="I915">
        <v>2</v>
      </c>
      <c r="J915">
        <v>299482</v>
      </c>
      <c r="K915">
        <v>70</v>
      </c>
      <c r="L915">
        <v>118025</v>
      </c>
      <c r="M915">
        <v>31299</v>
      </c>
      <c r="N915">
        <v>17305</v>
      </c>
      <c r="O915" t="s">
        <v>27</v>
      </c>
      <c r="P915">
        <v>0</v>
      </c>
      <c r="Q915" t="s">
        <v>43</v>
      </c>
      <c r="R915">
        <v>1550663663</v>
      </c>
      <c r="S915" t="s">
        <v>39</v>
      </c>
      <c r="T915" t="s">
        <v>372</v>
      </c>
      <c r="U915" t="s">
        <v>27</v>
      </c>
      <c r="W915">
        <f t="shared" si="43"/>
        <v>50</v>
      </c>
      <c r="X915">
        <f t="shared" si="45"/>
        <v>1805060</v>
      </c>
      <c r="Y915">
        <f t="shared" si="44"/>
        <v>8</v>
      </c>
    </row>
    <row r="916" spans="1:25">
      <c r="A916">
        <v>20024058</v>
      </c>
      <c r="B916" t="s">
        <v>48</v>
      </c>
      <c r="C916" t="s">
        <v>49</v>
      </c>
      <c r="D916" t="s">
        <v>34</v>
      </c>
      <c r="E916" t="s">
        <v>50</v>
      </c>
      <c r="F916" t="s">
        <v>51</v>
      </c>
      <c r="G916">
        <v>29451</v>
      </c>
      <c r="H916" t="s">
        <v>37</v>
      </c>
      <c r="I916">
        <v>2</v>
      </c>
      <c r="J916">
        <v>299503</v>
      </c>
      <c r="K916">
        <v>70</v>
      </c>
      <c r="L916">
        <v>118038</v>
      </c>
      <c r="M916">
        <v>31218</v>
      </c>
      <c r="N916">
        <v>17305</v>
      </c>
      <c r="O916" t="s">
        <v>27</v>
      </c>
      <c r="P916">
        <v>0</v>
      </c>
      <c r="Q916" t="s">
        <v>43</v>
      </c>
      <c r="R916">
        <v>1550663665</v>
      </c>
      <c r="S916" t="s">
        <v>39</v>
      </c>
      <c r="T916" t="s">
        <v>341</v>
      </c>
      <c r="U916" t="s">
        <v>27</v>
      </c>
      <c r="W916">
        <f t="shared" si="43"/>
        <v>50</v>
      </c>
      <c r="X916">
        <f t="shared" si="45"/>
        <v>1805062</v>
      </c>
      <c r="Y916">
        <f t="shared" si="44"/>
        <v>8</v>
      </c>
    </row>
    <row r="917" spans="1:25">
      <c r="A917">
        <v>20024061</v>
      </c>
      <c r="B917" t="s">
        <v>48</v>
      </c>
      <c r="C917" t="s">
        <v>49</v>
      </c>
      <c r="D917" t="s">
        <v>34</v>
      </c>
      <c r="E917" t="s">
        <v>50</v>
      </c>
      <c r="F917" t="s">
        <v>51</v>
      </c>
      <c r="G917">
        <v>29407</v>
      </c>
      <c r="H917" t="s">
        <v>37</v>
      </c>
      <c r="I917">
        <v>2</v>
      </c>
      <c r="J917">
        <v>298431</v>
      </c>
      <c r="K917">
        <v>70</v>
      </c>
      <c r="L917">
        <v>117452</v>
      </c>
      <c r="M917">
        <v>34312</v>
      </c>
      <c r="N917">
        <v>17305</v>
      </c>
      <c r="O917" t="s">
        <v>27</v>
      </c>
      <c r="P917">
        <v>0</v>
      </c>
      <c r="Q917" t="s">
        <v>43</v>
      </c>
      <c r="R917">
        <v>1550663669</v>
      </c>
      <c r="S917" t="s">
        <v>39</v>
      </c>
      <c r="T917" t="s">
        <v>370</v>
      </c>
      <c r="U917" t="s">
        <v>27</v>
      </c>
      <c r="W917">
        <f t="shared" si="43"/>
        <v>50</v>
      </c>
      <c r="X917">
        <f t="shared" si="45"/>
        <v>1805066</v>
      </c>
      <c r="Y917">
        <f t="shared" si="44"/>
        <v>8</v>
      </c>
    </row>
    <row r="918" spans="1:25">
      <c r="A918">
        <v>20024062</v>
      </c>
      <c r="B918" t="s">
        <v>41</v>
      </c>
      <c r="C918" t="s">
        <v>22</v>
      </c>
      <c r="D918" t="s">
        <v>34</v>
      </c>
      <c r="E918" t="s">
        <v>42</v>
      </c>
      <c r="F918" t="s">
        <v>27</v>
      </c>
      <c r="G918" t="s">
        <v>27</v>
      </c>
      <c r="H918" t="s">
        <v>37</v>
      </c>
      <c r="I918">
        <v>2</v>
      </c>
      <c r="J918">
        <v>298430</v>
      </c>
      <c r="K918">
        <v>50</v>
      </c>
      <c r="L918">
        <v>17305</v>
      </c>
      <c r="M918">
        <v>31218</v>
      </c>
      <c r="N918">
        <v>17305</v>
      </c>
      <c r="O918" t="s">
        <v>27</v>
      </c>
      <c r="P918">
        <v>0</v>
      </c>
      <c r="Q918" t="s">
        <v>43</v>
      </c>
      <c r="R918">
        <v>1550663670</v>
      </c>
      <c r="S918" t="s">
        <v>39</v>
      </c>
      <c r="T918" t="s">
        <v>341</v>
      </c>
      <c r="U918" t="s">
        <v>27</v>
      </c>
      <c r="W918">
        <f t="shared" si="43"/>
        <v>50</v>
      </c>
      <c r="X918">
        <f t="shared" si="45"/>
        <v>1805067</v>
      </c>
      <c r="Y918">
        <f t="shared" si="44"/>
        <v>8</v>
      </c>
    </row>
    <row r="919" spans="1:25">
      <c r="A919">
        <v>20024065</v>
      </c>
      <c r="B919" t="s">
        <v>48</v>
      </c>
      <c r="C919" t="s">
        <v>49</v>
      </c>
      <c r="D919" t="s">
        <v>34</v>
      </c>
      <c r="E919" t="s">
        <v>50</v>
      </c>
      <c r="F919" t="s">
        <v>51</v>
      </c>
      <c r="G919">
        <v>29451</v>
      </c>
      <c r="H919" t="s">
        <v>37</v>
      </c>
      <c r="I919">
        <v>2</v>
      </c>
      <c r="J919">
        <v>299503</v>
      </c>
      <c r="K919">
        <v>70</v>
      </c>
      <c r="L919">
        <v>118038</v>
      </c>
      <c r="M919">
        <v>31218</v>
      </c>
      <c r="N919">
        <v>17305</v>
      </c>
      <c r="O919" t="s">
        <v>27</v>
      </c>
      <c r="P919">
        <v>0</v>
      </c>
      <c r="Q919" t="s">
        <v>43</v>
      </c>
      <c r="R919">
        <v>1550663672</v>
      </c>
      <c r="S919" t="s">
        <v>39</v>
      </c>
      <c r="T919" t="s">
        <v>341</v>
      </c>
      <c r="U919" t="s">
        <v>27</v>
      </c>
      <c r="W919">
        <f t="shared" si="43"/>
        <v>50</v>
      </c>
      <c r="X919">
        <f t="shared" si="45"/>
        <v>1805069</v>
      </c>
      <c r="Y919">
        <f t="shared" si="44"/>
        <v>8</v>
      </c>
    </row>
    <row r="920" spans="1:25">
      <c r="A920">
        <v>20024066</v>
      </c>
      <c r="B920" t="s">
        <v>33</v>
      </c>
      <c r="C920" t="s">
        <v>22</v>
      </c>
      <c r="D920" t="s">
        <v>34</v>
      </c>
      <c r="E920" t="s">
        <v>35</v>
      </c>
      <c r="F920" t="s">
        <v>36</v>
      </c>
      <c r="G920">
        <v>34004</v>
      </c>
      <c r="H920" t="s">
        <v>37</v>
      </c>
      <c r="I920">
        <v>0</v>
      </c>
      <c r="J920">
        <v>298430</v>
      </c>
      <c r="K920">
        <v>50</v>
      </c>
      <c r="L920">
        <v>17305</v>
      </c>
      <c r="M920">
        <v>34286</v>
      </c>
      <c r="N920">
        <v>17305</v>
      </c>
      <c r="O920">
        <v>34004</v>
      </c>
      <c r="P920">
        <v>0</v>
      </c>
      <c r="Q920" t="s">
        <v>38</v>
      </c>
      <c r="R920">
        <v>1550663672</v>
      </c>
      <c r="S920" t="s">
        <v>39</v>
      </c>
      <c r="T920" t="s">
        <v>375</v>
      </c>
      <c r="U920" t="s">
        <v>27</v>
      </c>
      <c r="W920">
        <f t="shared" si="43"/>
        <v>50</v>
      </c>
      <c r="X920">
        <f t="shared" si="45"/>
        <v>1805069</v>
      </c>
      <c r="Y920">
        <f t="shared" si="44"/>
        <v>8</v>
      </c>
    </row>
    <row r="921" spans="1:25">
      <c r="A921">
        <v>20024067</v>
      </c>
      <c r="B921" t="s">
        <v>89</v>
      </c>
      <c r="C921" t="s">
        <v>49</v>
      </c>
      <c r="D921" t="s">
        <v>34</v>
      </c>
      <c r="E921" t="s">
        <v>86</v>
      </c>
      <c r="F921" t="s">
        <v>87</v>
      </c>
      <c r="G921">
        <v>44466</v>
      </c>
      <c r="H921" t="s">
        <v>37</v>
      </c>
      <c r="I921">
        <v>2</v>
      </c>
      <c r="J921">
        <v>298431</v>
      </c>
      <c r="K921">
        <v>70</v>
      </c>
      <c r="L921">
        <v>117452</v>
      </c>
      <c r="M921">
        <v>34312</v>
      </c>
      <c r="N921">
        <v>17305</v>
      </c>
      <c r="O921" t="s">
        <v>27</v>
      </c>
      <c r="P921">
        <v>0</v>
      </c>
      <c r="Q921" t="s">
        <v>43</v>
      </c>
      <c r="R921">
        <v>1550663672</v>
      </c>
      <c r="S921" t="s">
        <v>39</v>
      </c>
      <c r="T921" t="s">
        <v>370</v>
      </c>
      <c r="U921" t="s">
        <v>27</v>
      </c>
      <c r="W921">
        <f t="shared" si="43"/>
        <v>50</v>
      </c>
      <c r="X921">
        <f t="shared" si="45"/>
        <v>1805069</v>
      </c>
      <c r="Y921">
        <f t="shared" si="44"/>
        <v>8</v>
      </c>
    </row>
    <row r="922" spans="1:25">
      <c r="A922">
        <v>20024070</v>
      </c>
      <c r="B922" t="s">
        <v>41</v>
      </c>
      <c r="C922" t="s">
        <v>22</v>
      </c>
      <c r="D922" t="s">
        <v>34</v>
      </c>
      <c r="E922" t="s">
        <v>42</v>
      </c>
      <c r="F922" t="s">
        <v>27</v>
      </c>
      <c r="G922" t="s">
        <v>27</v>
      </c>
      <c r="H922" t="s">
        <v>37</v>
      </c>
      <c r="I922">
        <v>2</v>
      </c>
      <c r="J922">
        <v>298430</v>
      </c>
      <c r="K922">
        <v>50</v>
      </c>
      <c r="L922">
        <v>17305</v>
      </c>
      <c r="M922">
        <v>31218</v>
      </c>
      <c r="N922">
        <v>17305</v>
      </c>
      <c r="O922" t="s">
        <v>27</v>
      </c>
      <c r="P922">
        <v>0</v>
      </c>
      <c r="Q922" t="s">
        <v>43</v>
      </c>
      <c r="R922">
        <v>1550663674</v>
      </c>
      <c r="S922" t="s">
        <v>39</v>
      </c>
      <c r="T922" t="s">
        <v>341</v>
      </c>
      <c r="U922" t="s">
        <v>27</v>
      </c>
      <c r="W922">
        <f t="shared" si="43"/>
        <v>50</v>
      </c>
      <c r="X922">
        <f t="shared" si="45"/>
        <v>1805071</v>
      </c>
      <c r="Y922">
        <f t="shared" si="44"/>
        <v>8</v>
      </c>
    </row>
    <row r="923" spans="1:25">
      <c r="A923">
        <v>20024076</v>
      </c>
      <c r="B923" t="s">
        <v>48</v>
      </c>
      <c r="C923" t="s">
        <v>49</v>
      </c>
      <c r="D923" t="s">
        <v>34</v>
      </c>
      <c r="E923" t="s">
        <v>50</v>
      </c>
      <c r="F923" t="s">
        <v>51</v>
      </c>
      <c r="G923">
        <v>29450</v>
      </c>
      <c r="H923" t="s">
        <v>37</v>
      </c>
      <c r="I923">
        <v>2</v>
      </c>
      <c r="J923">
        <v>299502</v>
      </c>
      <c r="K923">
        <v>70</v>
      </c>
      <c r="L923">
        <v>118037</v>
      </c>
      <c r="M923">
        <v>31218</v>
      </c>
      <c r="N923">
        <v>17305</v>
      </c>
      <c r="O923" t="s">
        <v>27</v>
      </c>
      <c r="P923">
        <v>0</v>
      </c>
      <c r="Q923" t="s">
        <v>43</v>
      </c>
      <c r="R923">
        <v>1550663676</v>
      </c>
      <c r="S923" t="s">
        <v>39</v>
      </c>
      <c r="T923" t="s">
        <v>341</v>
      </c>
      <c r="U923" t="s">
        <v>27</v>
      </c>
      <c r="W923">
        <f t="shared" si="43"/>
        <v>50</v>
      </c>
      <c r="X923">
        <f t="shared" si="45"/>
        <v>1805073</v>
      </c>
      <c r="Y923">
        <f t="shared" si="44"/>
        <v>8</v>
      </c>
    </row>
    <row r="924" spans="1:25">
      <c r="A924">
        <v>20024081</v>
      </c>
      <c r="B924" t="s">
        <v>41</v>
      </c>
      <c r="C924" t="s">
        <v>22</v>
      </c>
      <c r="D924" t="s">
        <v>34</v>
      </c>
      <c r="E924" t="s">
        <v>42</v>
      </c>
      <c r="F924" t="s">
        <v>27</v>
      </c>
      <c r="G924" t="s">
        <v>27</v>
      </c>
      <c r="H924" t="s">
        <v>37</v>
      </c>
      <c r="I924">
        <v>2</v>
      </c>
      <c r="J924">
        <v>298430</v>
      </c>
      <c r="K924">
        <v>50</v>
      </c>
      <c r="L924">
        <v>17305</v>
      </c>
      <c r="M924">
        <v>31182</v>
      </c>
      <c r="N924">
        <v>17305</v>
      </c>
      <c r="O924" t="s">
        <v>27</v>
      </c>
      <c r="P924">
        <v>0</v>
      </c>
      <c r="Q924" t="s">
        <v>43</v>
      </c>
      <c r="R924">
        <v>1550663696</v>
      </c>
      <c r="S924" t="s">
        <v>39</v>
      </c>
      <c r="T924" t="s">
        <v>341</v>
      </c>
      <c r="U924" t="s">
        <v>27</v>
      </c>
      <c r="W924">
        <f t="shared" si="43"/>
        <v>50</v>
      </c>
      <c r="X924">
        <f t="shared" si="45"/>
        <v>1805093</v>
      </c>
      <c r="Y924">
        <f t="shared" si="44"/>
        <v>8</v>
      </c>
    </row>
    <row r="925" spans="1:25">
      <c r="A925">
        <v>20024083</v>
      </c>
      <c r="B925" t="s">
        <v>41</v>
      </c>
      <c r="C925" t="s">
        <v>22</v>
      </c>
      <c r="D925" t="s">
        <v>34</v>
      </c>
      <c r="E925" t="s">
        <v>42</v>
      </c>
      <c r="F925" t="s">
        <v>27</v>
      </c>
      <c r="G925" t="s">
        <v>27</v>
      </c>
      <c r="H925" t="s">
        <v>37</v>
      </c>
      <c r="I925">
        <v>2</v>
      </c>
      <c r="J925">
        <v>298430</v>
      </c>
      <c r="K925">
        <v>50</v>
      </c>
      <c r="L925">
        <v>17305</v>
      </c>
      <c r="M925">
        <v>31218</v>
      </c>
      <c r="N925">
        <v>17305</v>
      </c>
      <c r="O925" t="s">
        <v>27</v>
      </c>
      <c r="P925">
        <v>0</v>
      </c>
      <c r="Q925" t="s">
        <v>43</v>
      </c>
      <c r="R925">
        <v>1550663701</v>
      </c>
      <c r="S925" t="s">
        <v>39</v>
      </c>
      <c r="T925" t="s">
        <v>341</v>
      </c>
      <c r="U925" t="s">
        <v>27</v>
      </c>
      <c r="W925">
        <f t="shared" si="43"/>
        <v>50</v>
      </c>
      <c r="X925">
        <f t="shared" si="45"/>
        <v>1805098</v>
      </c>
      <c r="Y925">
        <f t="shared" si="44"/>
        <v>8</v>
      </c>
    </row>
    <row r="926" spans="1:25">
      <c r="A926">
        <v>20024085</v>
      </c>
      <c r="B926" t="s">
        <v>48</v>
      </c>
      <c r="C926" t="s">
        <v>49</v>
      </c>
      <c r="D926" t="s">
        <v>34</v>
      </c>
      <c r="E926" t="s">
        <v>50</v>
      </c>
      <c r="F926" t="s">
        <v>51</v>
      </c>
      <c r="G926">
        <v>29407</v>
      </c>
      <c r="H926" t="s">
        <v>37</v>
      </c>
      <c r="I926">
        <v>2</v>
      </c>
      <c r="J926">
        <v>298431</v>
      </c>
      <c r="K926">
        <v>70</v>
      </c>
      <c r="L926">
        <v>117452</v>
      </c>
      <c r="M926">
        <v>34291</v>
      </c>
      <c r="N926">
        <v>17305</v>
      </c>
      <c r="O926" t="s">
        <v>27</v>
      </c>
      <c r="P926">
        <v>0</v>
      </c>
      <c r="Q926" t="s">
        <v>43</v>
      </c>
      <c r="R926">
        <v>1550663705</v>
      </c>
      <c r="S926" t="s">
        <v>39</v>
      </c>
      <c r="T926" t="s">
        <v>376</v>
      </c>
      <c r="U926" t="s">
        <v>27</v>
      </c>
      <c r="W926">
        <f t="shared" si="43"/>
        <v>50</v>
      </c>
      <c r="X926">
        <f t="shared" si="45"/>
        <v>1805102</v>
      </c>
      <c r="Y926">
        <f t="shared" si="44"/>
        <v>8</v>
      </c>
    </row>
    <row r="927" spans="1:25">
      <c r="A927">
        <v>20024086</v>
      </c>
      <c r="B927" t="s">
        <v>48</v>
      </c>
      <c r="C927" t="s">
        <v>49</v>
      </c>
      <c r="D927" t="s">
        <v>34</v>
      </c>
      <c r="E927" t="s">
        <v>50</v>
      </c>
      <c r="F927" t="s">
        <v>51</v>
      </c>
      <c r="G927">
        <v>29448</v>
      </c>
      <c r="H927" t="s">
        <v>37</v>
      </c>
      <c r="I927">
        <v>2</v>
      </c>
      <c r="J927">
        <v>299482</v>
      </c>
      <c r="K927">
        <v>70</v>
      </c>
      <c r="L927">
        <v>118025</v>
      </c>
      <c r="M927">
        <v>31218</v>
      </c>
      <c r="N927">
        <v>17305</v>
      </c>
      <c r="O927" t="s">
        <v>27</v>
      </c>
      <c r="P927">
        <v>0</v>
      </c>
      <c r="Q927" t="s">
        <v>43</v>
      </c>
      <c r="R927">
        <v>1550663706</v>
      </c>
      <c r="S927" t="s">
        <v>39</v>
      </c>
      <c r="T927" t="s">
        <v>341</v>
      </c>
      <c r="U927" t="s">
        <v>27</v>
      </c>
      <c r="W927">
        <f t="shared" si="43"/>
        <v>50</v>
      </c>
      <c r="X927">
        <f t="shared" si="45"/>
        <v>1805103</v>
      </c>
      <c r="Y927">
        <f t="shared" si="44"/>
        <v>8</v>
      </c>
    </row>
    <row r="928" spans="1:25">
      <c r="A928">
        <v>20024087</v>
      </c>
      <c r="B928" t="s">
        <v>41</v>
      </c>
      <c r="C928" t="s">
        <v>22</v>
      </c>
      <c r="D928" t="s">
        <v>34</v>
      </c>
      <c r="E928" t="s">
        <v>42</v>
      </c>
      <c r="F928" t="s">
        <v>27</v>
      </c>
      <c r="G928" t="s">
        <v>27</v>
      </c>
      <c r="H928" t="s">
        <v>37</v>
      </c>
      <c r="I928">
        <v>2</v>
      </c>
      <c r="J928">
        <v>298430</v>
      </c>
      <c r="K928">
        <v>50</v>
      </c>
      <c r="L928">
        <v>17305</v>
      </c>
      <c r="M928">
        <v>34291</v>
      </c>
      <c r="N928">
        <v>17305</v>
      </c>
      <c r="O928" t="s">
        <v>27</v>
      </c>
      <c r="P928">
        <v>0</v>
      </c>
      <c r="Q928" t="s">
        <v>43</v>
      </c>
      <c r="R928">
        <v>1550663708</v>
      </c>
      <c r="S928" t="s">
        <v>39</v>
      </c>
      <c r="T928" t="s">
        <v>376</v>
      </c>
      <c r="U928" t="s">
        <v>27</v>
      </c>
      <c r="W928">
        <f t="shared" si="43"/>
        <v>50</v>
      </c>
      <c r="X928">
        <f t="shared" si="45"/>
        <v>1805105</v>
      </c>
      <c r="Y928">
        <f t="shared" si="44"/>
        <v>8</v>
      </c>
    </row>
    <row r="929" spans="1:25">
      <c r="A929">
        <v>20024088</v>
      </c>
      <c r="B929" t="s">
        <v>89</v>
      </c>
      <c r="C929" t="s">
        <v>49</v>
      </c>
      <c r="D929" t="s">
        <v>34</v>
      </c>
      <c r="E929" t="s">
        <v>86</v>
      </c>
      <c r="F929" t="s">
        <v>87</v>
      </c>
      <c r="G929">
        <v>44465</v>
      </c>
      <c r="H929" t="s">
        <v>37</v>
      </c>
      <c r="I929">
        <v>2</v>
      </c>
      <c r="J929">
        <v>299482</v>
      </c>
      <c r="K929">
        <v>70</v>
      </c>
      <c r="L929">
        <v>118025</v>
      </c>
      <c r="M929">
        <v>31218</v>
      </c>
      <c r="N929">
        <v>17305</v>
      </c>
      <c r="O929" t="s">
        <v>27</v>
      </c>
      <c r="P929">
        <v>0</v>
      </c>
      <c r="Q929" t="s">
        <v>43</v>
      </c>
      <c r="R929">
        <v>1550663713</v>
      </c>
      <c r="S929" t="s">
        <v>39</v>
      </c>
      <c r="T929" t="s">
        <v>341</v>
      </c>
      <c r="U929" t="s">
        <v>27</v>
      </c>
      <c r="W929">
        <f t="shared" si="43"/>
        <v>50</v>
      </c>
      <c r="X929">
        <f t="shared" si="45"/>
        <v>1805110</v>
      </c>
      <c r="Y929">
        <f t="shared" si="44"/>
        <v>8</v>
      </c>
    </row>
    <row r="930" spans="1:25">
      <c r="A930">
        <v>20024089</v>
      </c>
      <c r="B930" t="s">
        <v>48</v>
      </c>
      <c r="C930" t="s">
        <v>49</v>
      </c>
      <c r="D930" t="s">
        <v>34</v>
      </c>
      <c r="E930" t="s">
        <v>50</v>
      </c>
      <c r="F930" t="s">
        <v>51</v>
      </c>
      <c r="G930">
        <v>29448</v>
      </c>
      <c r="H930" t="s">
        <v>37</v>
      </c>
      <c r="I930">
        <v>2</v>
      </c>
      <c r="J930">
        <v>299482</v>
      </c>
      <c r="K930">
        <v>70</v>
      </c>
      <c r="L930">
        <v>118025</v>
      </c>
      <c r="M930">
        <v>34291</v>
      </c>
      <c r="N930">
        <v>17305</v>
      </c>
      <c r="O930" t="s">
        <v>27</v>
      </c>
      <c r="P930">
        <v>0</v>
      </c>
      <c r="Q930" t="s">
        <v>43</v>
      </c>
      <c r="R930">
        <v>1550663713</v>
      </c>
      <c r="S930" t="s">
        <v>39</v>
      </c>
      <c r="T930" t="s">
        <v>376</v>
      </c>
      <c r="U930" t="s">
        <v>27</v>
      </c>
      <c r="W930">
        <f t="shared" si="43"/>
        <v>50</v>
      </c>
      <c r="X930">
        <f t="shared" si="45"/>
        <v>1805110</v>
      </c>
      <c r="Y930">
        <f t="shared" si="44"/>
        <v>8</v>
      </c>
    </row>
    <row r="931" spans="1:25">
      <c r="A931">
        <v>20024091</v>
      </c>
      <c r="B931" t="s">
        <v>33</v>
      </c>
      <c r="C931" t="s">
        <v>22</v>
      </c>
      <c r="D931" t="s">
        <v>34</v>
      </c>
      <c r="E931" t="s">
        <v>35</v>
      </c>
      <c r="F931" t="s">
        <v>36</v>
      </c>
      <c r="G931">
        <v>34004</v>
      </c>
      <c r="H931" t="s">
        <v>37</v>
      </c>
      <c r="I931">
        <v>0</v>
      </c>
      <c r="J931">
        <v>298430</v>
      </c>
      <c r="K931">
        <v>50</v>
      </c>
      <c r="L931">
        <v>17305</v>
      </c>
      <c r="M931">
        <v>31218</v>
      </c>
      <c r="N931">
        <v>17305</v>
      </c>
      <c r="O931">
        <v>34004</v>
      </c>
      <c r="P931">
        <v>0</v>
      </c>
      <c r="Q931" t="s">
        <v>38</v>
      </c>
      <c r="R931">
        <v>1550663716</v>
      </c>
      <c r="S931" t="s">
        <v>39</v>
      </c>
      <c r="T931" t="s">
        <v>341</v>
      </c>
      <c r="U931" t="s">
        <v>27</v>
      </c>
      <c r="W931">
        <f t="shared" si="43"/>
        <v>50</v>
      </c>
      <c r="X931">
        <f t="shared" si="45"/>
        <v>1805113</v>
      </c>
      <c r="Y931">
        <f t="shared" si="44"/>
        <v>8</v>
      </c>
    </row>
    <row r="932" spans="1:25">
      <c r="A932">
        <v>20024092</v>
      </c>
      <c r="B932" t="s">
        <v>89</v>
      </c>
      <c r="C932" t="s">
        <v>49</v>
      </c>
      <c r="D932" t="s">
        <v>34</v>
      </c>
      <c r="E932" t="s">
        <v>86</v>
      </c>
      <c r="F932" t="s">
        <v>87</v>
      </c>
      <c r="G932">
        <v>44464</v>
      </c>
      <c r="H932" t="s">
        <v>37</v>
      </c>
      <c r="I932">
        <v>2</v>
      </c>
      <c r="J932">
        <v>299482</v>
      </c>
      <c r="K932">
        <v>70</v>
      </c>
      <c r="L932">
        <v>118025</v>
      </c>
      <c r="M932">
        <v>34291</v>
      </c>
      <c r="N932">
        <v>17305</v>
      </c>
      <c r="O932" t="s">
        <v>27</v>
      </c>
      <c r="P932">
        <v>0</v>
      </c>
      <c r="Q932" t="s">
        <v>43</v>
      </c>
      <c r="R932">
        <v>1550663716</v>
      </c>
      <c r="S932" t="s">
        <v>39</v>
      </c>
      <c r="T932" t="s">
        <v>376</v>
      </c>
      <c r="U932" t="s">
        <v>27</v>
      </c>
      <c r="W932">
        <f t="shared" si="43"/>
        <v>50</v>
      </c>
      <c r="X932">
        <f t="shared" si="45"/>
        <v>1805113</v>
      </c>
      <c r="Y932">
        <f t="shared" si="44"/>
        <v>8</v>
      </c>
    </row>
    <row r="933" spans="1:25">
      <c r="A933">
        <v>20024093</v>
      </c>
      <c r="B933" t="s">
        <v>80</v>
      </c>
      <c r="C933" t="s">
        <v>49</v>
      </c>
      <c r="D933" t="s">
        <v>81</v>
      </c>
      <c r="E933" t="s">
        <v>82</v>
      </c>
      <c r="F933" t="s">
        <v>83</v>
      </c>
      <c r="G933">
        <v>129817</v>
      </c>
      <c r="H933" t="s">
        <v>26</v>
      </c>
      <c r="I933">
        <v>2</v>
      </c>
      <c r="J933">
        <v>299482</v>
      </c>
      <c r="K933">
        <v>70</v>
      </c>
      <c r="L933">
        <v>118025</v>
      </c>
      <c r="M933">
        <v>34278</v>
      </c>
      <c r="N933">
        <v>17305</v>
      </c>
      <c r="O933" t="s">
        <v>27</v>
      </c>
      <c r="P933">
        <v>0</v>
      </c>
      <c r="Q933" t="s">
        <v>378</v>
      </c>
      <c r="R933">
        <v>1550663717</v>
      </c>
      <c r="S933" t="s">
        <v>39</v>
      </c>
      <c r="T933" t="s">
        <v>374</v>
      </c>
      <c r="U933" t="s">
        <v>27</v>
      </c>
      <c r="W933">
        <f t="shared" si="43"/>
        <v>50</v>
      </c>
      <c r="X933">
        <f t="shared" si="45"/>
        <v>1805114</v>
      </c>
      <c r="Y933">
        <f t="shared" si="44"/>
        <v>8</v>
      </c>
    </row>
    <row r="934" spans="1:25">
      <c r="A934">
        <v>20024094</v>
      </c>
      <c r="B934" t="s">
        <v>110</v>
      </c>
      <c r="C934" t="s">
        <v>49</v>
      </c>
      <c r="D934" t="s">
        <v>23</v>
      </c>
      <c r="E934" t="s">
        <v>111</v>
      </c>
      <c r="F934" t="s">
        <v>112</v>
      </c>
      <c r="G934">
        <v>167</v>
      </c>
      <c r="H934" t="s">
        <v>26</v>
      </c>
      <c r="I934">
        <v>2</v>
      </c>
      <c r="J934">
        <v>299482</v>
      </c>
      <c r="K934">
        <v>70</v>
      </c>
      <c r="L934">
        <v>118025</v>
      </c>
      <c r="M934">
        <v>34278</v>
      </c>
      <c r="N934">
        <v>17305</v>
      </c>
      <c r="O934">
        <v>34278</v>
      </c>
      <c r="P934">
        <v>0</v>
      </c>
      <c r="Q934" t="s">
        <v>379</v>
      </c>
      <c r="R934">
        <v>1550663717</v>
      </c>
      <c r="S934" t="s">
        <v>39</v>
      </c>
      <c r="T934" t="s">
        <v>374</v>
      </c>
      <c r="U934" t="s">
        <v>27</v>
      </c>
      <c r="W934">
        <f t="shared" si="43"/>
        <v>50</v>
      </c>
      <c r="X934">
        <f t="shared" si="45"/>
        <v>1805114</v>
      </c>
      <c r="Y934">
        <f t="shared" si="44"/>
        <v>8</v>
      </c>
    </row>
    <row r="935" spans="1:25">
      <c r="A935">
        <v>20024095</v>
      </c>
      <c r="B935" t="s">
        <v>91</v>
      </c>
      <c r="C935" t="s">
        <v>49</v>
      </c>
      <c r="D935" t="s">
        <v>23</v>
      </c>
      <c r="E935" t="s">
        <v>92</v>
      </c>
      <c r="F935" t="s">
        <v>83</v>
      </c>
      <c r="G935">
        <v>129817</v>
      </c>
      <c r="H935" t="s">
        <v>26</v>
      </c>
      <c r="I935">
        <v>2</v>
      </c>
      <c r="J935">
        <v>299482</v>
      </c>
      <c r="K935">
        <v>70</v>
      </c>
      <c r="L935">
        <v>118025</v>
      </c>
      <c r="M935">
        <v>34278</v>
      </c>
      <c r="N935">
        <v>17305</v>
      </c>
      <c r="O935" t="s">
        <v>27</v>
      </c>
      <c r="P935">
        <v>0</v>
      </c>
      <c r="Q935" t="s">
        <v>93</v>
      </c>
      <c r="R935">
        <v>1550663717</v>
      </c>
      <c r="S935" t="s">
        <v>39</v>
      </c>
      <c r="T935" t="s">
        <v>374</v>
      </c>
      <c r="U935" t="s">
        <v>27</v>
      </c>
      <c r="W935">
        <f t="shared" si="43"/>
        <v>50</v>
      </c>
      <c r="X935">
        <f t="shared" si="45"/>
        <v>1805114</v>
      </c>
      <c r="Y935">
        <f t="shared" si="44"/>
        <v>8</v>
      </c>
    </row>
    <row r="936" spans="1:25">
      <c r="A936">
        <v>20024096</v>
      </c>
      <c r="B936" t="s">
        <v>89</v>
      </c>
      <c r="C936" t="s">
        <v>49</v>
      </c>
      <c r="D936" t="s">
        <v>34</v>
      </c>
      <c r="E936" t="s">
        <v>86</v>
      </c>
      <c r="F936" t="s">
        <v>87</v>
      </c>
      <c r="G936">
        <v>44464</v>
      </c>
      <c r="H936" t="s">
        <v>37</v>
      </c>
      <c r="I936">
        <v>2</v>
      </c>
      <c r="J936">
        <v>299482</v>
      </c>
      <c r="K936">
        <v>70</v>
      </c>
      <c r="L936">
        <v>118025</v>
      </c>
      <c r="M936">
        <v>34278</v>
      </c>
      <c r="N936">
        <v>17305</v>
      </c>
      <c r="O936" t="s">
        <v>27</v>
      </c>
      <c r="P936">
        <v>0</v>
      </c>
      <c r="Q936" t="s">
        <v>43</v>
      </c>
      <c r="R936">
        <v>1550663717</v>
      </c>
      <c r="S936" t="s">
        <v>39</v>
      </c>
      <c r="T936" t="s">
        <v>374</v>
      </c>
      <c r="U936" t="s">
        <v>27</v>
      </c>
      <c r="W936">
        <f t="shared" si="43"/>
        <v>50</v>
      </c>
      <c r="X936">
        <f t="shared" si="45"/>
        <v>1805114</v>
      </c>
      <c r="Y936">
        <f t="shared" si="44"/>
        <v>8</v>
      </c>
    </row>
    <row r="937" spans="1:25">
      <c r="A937">
        <v>20024099</v>
      </c>
      <c r="B937" t="s">
        <v>48</v>
      </c>
      <c r="C937" t="s">
        <v>49</v>
      </c>
      <c r="D937" t="s">
        <v>34</v>
      </c>
      <c r="E937" t="s">
        <v>50</v>
      </c>
      <c r="F937" t="s">
        <v>51</v>
      </c>
      <c r="G937">
        <v>29407</v>
      </c>
      <c r="H937" t="s">
        <v>37</v>
      </c>
      <c r="I937">
        <v>2</v>
      </c>
      <c r="J937">
        <v>298431</v>
      </c>
      <c r="K937">
        <v>70</v>
      </c>
      <c r="L937">
        <v>117452</v>
      </c>
      <c r="M937">
        <v>34312</v>
      </c>
      <c r="N937">
        <v>17305</v>
      </c>
      <c r="O937" t="s">
        <v>27</v>
      </c>
      <c r="P937">
        <v>0</v>
      </c>
      <c r="Q937" t="s">
        <v>43</v>
      </c>
      <c r="R937">
        <v>1550663728</v>
      </c>
      <c r="S937" t="s">
        <v>39</v>
      </c>
      <c r="T937" t="s">
        <v>370</v>
      </c>
      <c r="U937" t="s">
        <v>27</v>
      </c>
      <c r="W937">
        <f t="shared" si="43"/>
        <v>50</v>
      </c>
      <c r="X937">
        <f t="shared" si="45"/>
        <v>1805125</v>
      </c>
      <c r="Y937">
        <f t="shared" si="44"/>
        <v>8</v>
      </c>
    </row>
    <row r="938" spans="1:25">
      <c r="A938">
        <v>20024100</v>
      </c>
      <c r="B938" t="s">
        <v>89</v>
      </c>
      <c r="C938" t="s">
        <v>49</v>
      </c>
      <c r="D938" t="s">
        <v>34</v>
      </c>
      <c r="E938" t="s">
        <v>86</v>
      </c>
      <c r="F938" t="s">
        <v>87</v>
      </c>
      <c r="G938">
        <v>44464</v>
      </c>
      <c r="H938" t="s">
        <v>37</v>
      </c>
      <c r="I938">
        <v>2</v>
      </c>
      <c r="J938">
        <v>299482</v>
      </c>
      <c r="K938">
        <v>70</v>
      </c>
      <c r="L938">
        <v>118025</v>
      </c>
      <c r="M938">
        <v>34278</v>
      </c>
      <c r="N938">
        <v>17305</v>
      </c>
      <c r="O938" t="s">
        <v>27</v>
      </c>
      <c r="P938">
        <v>0</v>
      </c>
      <c r="Q938" t="s">
        <v>43</v>
      </c>
      <c r="R938">
        <v>1550663728</v>
      </c>
      <c r="S938" t="s">
        <v>39</v>
      </c>
      <c r="T938" t="s">
        <v>374</v>
      </c>
      <c r="U938" t="s">
        <v>27</v>
      </c>
      <c r="W938">
        <f t="shared" si="43"/>
        <v>50</v>
      </c>
      <c r="X938">
        <f t="shared" si="45"/>
        <v>1805125</v>
      </c>
      <c r="Y938">
        <f t="shared" si="44"/>
        <v>8</v>
      </c>
    </row>
    <row r="939" spans="1:25">
      <c r="A939">
        <v>20024102</v>
      </c>
      <c r="B939" t="s">
        <v>116</v>
      </c>
      <c r="C939" t="s">
        <v>49</v>
      </c>
      <c r="D939" t="s">
        <v>67</v>
      </c>
      <c r="E939" t="s">
        <v>92</v>
      </c>
      <c r="F939" t="s">
        <v>83</v>
      </c>
      <c r="G939">
        <v>129817</v>
      </c>
      <c r="H939" t="s">
        <v>64</v>
      </c>
      <c r="I939">
        <v>0</v>
      </c>
      <c r="J939">
        <v>299482</v>
      </c>
      <c r="K939">
        <v>70</v>
      </c>
      <c r="L939">
        <v>118025</v>
      </c>
      <c r="M939">
        <v>34278</v>
      </c>
      <c r="N939">
        <v>17305</v>
      </c>
      <c r="O939" t="s">
        <v>27</v>
      </c>
      <c r="P939">
        <v>0</v>
      </c>
      <c r="Q939" t="s">
        <v>93</v>
      </c>
      <c r="R939">
        <v>1550663738</v>
      </c>
      <c r="S939" t="s">
        <v>39</v>
      </c>
      <c r="T939" t="s">
        <v>374</v>
      </c>
      <c r="U939" t="s">
        <v>27</v>
      </c>
      <c r="W939">
        <f t="shared" si="43"/>
        <v>50</v>
      </c>
      <c r="X939">
        <f t="shared" si="45"/>
        <v>1805135</v>
      </c>
      <c r="Y939">
        <f t="shared" si="44"/>
        <v>8</v>
      </c>
    </row>
    <row r="940" spans="1:25">
      <c r="A940">
        <v>20024103</v>
      </c>
      <c r="B940" t="s">
        <v>89</v>
      </c>
      <c r="C940" t="s">
        <v>49</v>
      </c>
      <c r="D940" t="s">
        <v>34</v>
      </c>
      <c r="E940" t="s">
        <v>86</v>
      </c>
      <c r="F940" t="s">
        <v>87</v>
      </c>
      <c r="G940">
        <v>44464</v>
      </c>
      <c r="H940" t="s">
        <v>37</v>
      </c>
      <c r="I940">
        <v>2</v>
      </c>
      <c r="J940">
        <v>299482</v>
      </c>
      <c r="K940">
        <v>70</v>
      </c>
      <c r="L940">
        <v>118025</v>
      </c>
      <c r="M940">
        <v>34278</v>
      </c>
      <c r="N940">
        <v>17305</v>
      </c>
      <c r="O940" t="s">
        <v>27</v>
      </c>
      <c r="P940">
        <v>0</v>
      </c>
      <c r="Q940" t="s">
        <v>43</v>
      </c>
      <c r="R940">
        <v>1550663738</v>
      </c>
      <c r="S940" t="s">
        <v>39</v>
      </c>
      <c r="T940" t="s">
        <v>374</v>
      </c>
      <c r="U940" t="s">
        <v>27</v>
      </c>
      <c r="W940">
        <f t="shared" si="43"/>
        <v>50</v>
      </c>
      <c r="X940">
        <f t="shared" si="45"/>
        <v>1805135</v>
      </c>
      <c r="Y940">
        <f t="shared" si="44"/>
        <v>8</v>
      </c>
    </row>
    <row r="941" spans="1:25">
      <c r="A941">
        <v>20024104</v>
      </c>
      <c r="B941" t="s">
        <v>41</v>
      </c>
      <c r="C941" t="s">
        <v>22</v>
      </c>
      <c r="D941" t="s">
        <v>34</v>
      </c>
      <c r="E941" t="s">
        <v>42</v>
      </c>
      <c r="F941" t="s">
        <v>27</v>
      </c>
      <c r="G941" t="s">
        <v>27</v>
      </c>
      <c r="H941" t="s">
        <v>37</v>
      </c>
      <c r="I941">
        <v>2</v>
      </c>
      <c r="J941">
        <v>298430</v>
      </c>
      <c r="K941">
        <v>50</v>
      </c>
      <c r="L941">
        <v>17305</v>
      </c>
      <c r="M941">
        <v>34312</v>
      </c>
      <c r="N941">
        <v>17305</v>
      </c>
      <c r="O941" t="s">
        <v>27</v>
      </c>
      <c r="P941">
        <v>0</v>
      </c>
      <c r="Q941" t="s">
        <v>43</v>
      </c>
      <c r="R941">
        <v>1550663744</v>
      </c>
      <c r="S941" t="s">
        <v>39</v>
      </c>
      <c r="T941" t="s">
        <v>370</v>
      </c>
      <c r="U941" t="s">
        <v>27</v>
      </c>
      <c r="W941">
        <f t="shared" si="43"/>
        <v>50</v>
      </c>
      <c r="X941">
        <f t="shared" si="45"/>
        <v>1805141</v>
      </c>
      <c r="Y941">
        <f t="shared" si="44"/>
        <v>8</v>
      </c>
    </row>
    <row r="942" spans="1:25">
      <c r="A942">
        <v>20024109</v>
      </c>
      <c r="B942" t="s">
        <v>48</v>
      </c>
      <c r="C942" t="s">
        <v>49</v>
      </c>
      <c r="D942" t="s">
        <v>34</v>
      </c>
      <c r="E942" t="s">
        <v>50</v>
      </c>
      <c r="F942" t="s">
        <v>51</v>
      </c>
      <c r="G942">
        <v>29448</v>
      </c>
      <c r="H942" t="s">
        <v>37</v>
      </c>
      <c r="I942">
        <v>2</v>
      </c>
      <c r="J942">
        <v>299482</v>
      </c>
      <c r="K942">
        <v>70</v>
      </c>
      <c r="L942">
        <v>118025</v>
      </c>
      <c r="M942">
        <v>31182</v>
      </c>
      <c r="N942">
        <v>17305</v>
      </c>
      <c r="O942" t="s">
        <v>27</v>
      </c>
      <c r="P942">
        <v>0</v>
      </c>
      <c r="Q942" t="s">
        <v>43</v>
      </c>
      <c r="R942">
        <v>1550663760</v>
      </c>
      <c r="S942" t="s">
        <v>39</v>
      </c>
      <c r="T942" t="s">
        <v>341</v>
      </c>
      <c r="U942" t="s">
        <v>27</v>
      </c>
      <c r="W942">
        <f t="shared" si="43"/>
        <v>50</v>
      </c>
      <c r="X942">
        <f t="shared" si="45"/>
        <v>1805157</v>
      </c>
      <c r="Y942">
        <f t="shared" si="44"/>
        <v>8</v>
      </c>
    </row>
    <row r="943" spans="1:25">
      <c r="A943">
        <v>20024110</v>
      </c>
      <c r="B943" t="s">
        <v>89</v>
      </c>
      <c r="C943" t="s">
        <v>49</v>
      </c>
      <c r="D943" t="s">
        <v>34</v>
      </c>
      <c r="E943" t="s">
        <v>86</v>
      </c>
      <c r="F943" t="s">
        <v>87</v>
      </c>
      <c r="G943">
        <v>44465</v>
      </c>
      <c r="H943" t="s">
        <v>37</v>
      </c>
      <c r="I943">
        <v>2</v>
      </c>
      <c r="J943">
        <v>299482</v>
      </c>
      <c r="K943">
        <v>70</v>
      </c>
      <c r="L943">
        <v>118025</v>
      </c>
      <c r="M943">
        <v>31182</v>
      </c>
      <c r="N943">
        <v>17305</v>
      </c>
      <c r="O943" t="s">
        <v>27</v>
      </c>
      <c r="P943">
        <v>0</v>
      </c>
      <c r="Q943" t="s">
        <v>43</v>
      </c>
      <c r="R943">
        <v>1550663763</v>
      </c>
      <c r="S943" t="s">
        <v>39</v>
      </c>
      <c r="T943" t="s">
        <v>341</v>
      </c>
      <c r="U943" t="s">
        <v>27</v>
      </c>
      <c r="W943">
        <f t="shared" si="43"/>
        <v>50</v>
      </c>
      <c r="X943">
        <f t="shared" si="45"/>
        <v>1805160</v>
      </c>
      <c r="Y943">
        <f t="shared" si="44"/>
        <v>8</v>
      </c>
    </row>
    <row r="944" spans="1:25">
      <c r="A944">
        <v>20024112</v>
      </c>
      <c r="B944" t="s">
        <v>89</v>
      </c>
      <c r="C944" t="s">
        <v>49</v>
      </c>
      <c r="D944" t="s">
        <v>34</v>
      </c>
      <c r="E944" t="s">
        <v>86</v>
      </c>
      <c r="F944" t="s">
        <v>87</v>
      </c>
      <c r="G944">
        <v>44465</v>
      </c>
      <c r="H944" t="s">
        <v>37</v>
      </c>
      <c r="I944">
        <v>2</v>
      </c>
      <c r="J944">
        <v>299482</v>
      </c>
      <c r="K944">
        <v>70</v>
      </c>
      <c r="L944">
        <v>118025</v>
      </c>
      <c r="M944">
        <v>31218</v>
      </c>
      <c r="N944">
        <v>17305</v>
      </c>
      <c r="O944" t="s">
        <v>27</v>
      </c>
      <c r="P944">
        <v>0</v>
      </c>
      <c r="Q944" t="s">
        <v>43</v>
      </c>
      <c r="R944">
        <v>1550663775</v>
      </c>
      <c r="S944" t="s">
        <v>39</v>
      </c>
      <c r="T944" t="s">
        <v>341</v>
      </c>
      <c r="U944" t="s">
        <v>27</v>
      </c>
      <c r="W944">
        <f t="shared" si="43"/>
        <v>50</v>
      </c>
      <c r="X944">
        <f t="shared" si="45"/>
        <v>1805172</v>
      </c>
      <c r="Y944">
        <f t="shared" si="44"/>
        <v>8</v>
      </c>
    </row>
    <row r="945" spans="1:25">
      <c r="A945">
        <v>20024117</v>
      </c>
      <c r="B945" t="s">
        <v>48</v>
      </c>
      <c r="C945" t="s">
        <v>49</v>
      </c>
      <c r="D945" t="s">
        <v>34</v>
      </c>
      <c r="E945" t="s">
        <v>50</v>
      </c>
      <c r="F945" t="s">
        <v>51</v>
      </c>
      <c r="G945">
        <v>29407</v>
      </c>
      <c r="H945" t="s">
        <v>37</v>
      </c>
      <c r="I945">
        <v>2</v>
      </c>
      <c r="J945">
        <v>298431</v>
      </c>
      <c r="K945">
        <v>70</v>
      </c>
      <c r="L945">
        <v>117452</v>
      </c>
      <c r="M945">
        <v>34312</v>
      </c>
      <c r="N945">
        <v>17305</v>
      </c>
      <c r="O945" t="s">
        <v>27</v>
      </c>
      <c r="P945">
        <v>0</v>
      </c>
      <c r="Q945" t="s">
        <v>43</v>
      </c>
      <c r="R945">
        <v>1550663781</v>
      </c>
      <c r="S945" t="s">
        <v>39</v>
      </c>
      <c r="T945" t="s">
        <v>370</v>
      </c>
      <c r="U945" t="s">
        <v>27</v>
      </c>
      <c r="W945">
        <f t="shared" si="43"/>
        <v>50</v>
      </c>
      <c r="X945">
        <f t="shared" si="45"/>
        <v>1805178</v>
      </c>
      <c r="Y945">
        <f t="shared" si="44"/>
        <v>8</v>
      </c>
    </row>
    <row r="946" spans="1:25">
      <c r="A946">
        <v>20024118</v>
      </c>
      <c r="B946" t="s">
        <v>33</v>
      </c>
      <c r="C946" t="s">
        <v>22</v>
      </c>
      <c r="D946" t="s">
        <v>34</v>
      </c>
      <c r="E946" t="s">
        <v>35</v>
      </c>
      <c r="F946" t="s">
        <v>36</v>
      </c>
      <c r="G946">
        <v>34004</v>
      </c>
      <c r="H946" t="s">
        <v>37</v>
      </c>
      <c r="I946">
        <v>0</v>
      </c>
      <c r="J946">
        <v>298430</v>
      </c>
      <c r="K946">
        <v>50</v>
      </c>
      <c r="L946">
        <v>17305</v>
      </c>
      <c r="M946">
        <v>31218</v>
      </c>
      <c r="N946">
        <v>17305</v>
      </c>
      <c r="O946">
        <v>34004</v>
      </c>
      <c r="P946">
        <v>0</v>
      </c>
      <c r="Q946" t="s">
        <v>38</v>
      </c>
      <c r="R946">
        <v>1550663784</v>
      </c>
      <c r="S946" t="s">
        <v>39</v>
      </c>
      <c r="T946" t="s">
        <v>341</v>
      </c>
      <c r="U946" t="s">
        <v>27</v>
      </c>
      <c r="W946">
        <f t="shared" si="43"/>
        <v>50</v>
      </c>
      <c r="X946">
        <f t="shared" si="45"/>
        <v>1805181</v>
      </c>
      <c r="Y946">
        <f t="shared" si="44"/>
        <v>8</v>
      </c>
    </row>
    <row r="947" spans="1:25">
      <c r="A947">
        <v>20024120</v>
      </c>
      <c r="B947" t="s">
        <v>89</v>
      </c>
      <c r="C947" t="s">
        <v>49</v>
      </c>
      <c r="D947" t="s">
        <v>34</v>
      </c>
      <c r="E947" t="s">
        <v>86</v>
      </c>
      <c r="F947" t="s">
        <v>87</v>
      </c>
      <c r="G947">
        <v>44465</v>
      </c>
      <c r="H947" t="s">
        <v>37</v>
      </c>
      <c r="I947">
        <v>2</v>
      </c>
      <c r="J947">
        <v>299482</v>
      </c>
      <c r="K947">
        <v>70</v>
      </c>
      <c r="L947">
        <v>118025</v>
      </c>
      <c r="M947">
        <v>31218</v>
      </c>
      <c r="N947">
        <v>17305</v>
      </c>
      <c r="O947" t="s">
        <v>27</v>
      </c>
      <c r="P947">
        <v>0</v>
      </c>
      <c r="Q947" t="s">
        <v>43</v>
      </c>
      <c r="R947">
        <v>1550663793</v>
      </c>
      <c r="S947" t="s">
        <v>39</v>
      </c>
      <c r="T947" t="s">
        <v>341</v>
      </c>
      <c r="U947" t="s">
        <v>27</v>
      </c>
      <c r="W947">
        <f t="shared" si="43"/>
        <v>50</v>
      </c>
      <c r="X947">
        <f t="shared" si="45"/>
        <v>1805190</v>
      </c>
      <c r="Y947">
        <f t="shared" si="44"/>
        <v>8</v>
      </c>
    </row>
    <row r="948" spans="1:25">
      <c r="A948">
        <v>20024121</v>
      </c>
      <c r="B948" t="s">
        <v>48</v>
      </c>
      <c r="C948" t="s">
        <v>49</v>
      </c>
      <c r="D948" t="s">
        <v>34</v>
      </c>
      <c r="E948" t="s">
        <v>50</v>
      </c>
      <c r="F948" t="s">
        <v>51</v>
      </c>
      <c r="G948">
        <v>29448</v>
      </c>
      <c r="H948" t="s">
        <v>37</v>
      </c>
      <c r="I948">
        <v>2</v>
      </c>
      <c r="J948">
        <v>299482</v>
      </c>
      <c r="K948">
        <v>70</v>
      </c>
      <c r="L948">
        <v>118025</v>
      </c>
      <c r="M948">
        <v>34333</v>
      </c>
      <c r="N948">
        <v>17305</v>
      </c>
      <c r="O948" t="s">
        <v>27</v>
      </c>
      <c r="P948">
        <v>0</v>
      </c>
      <c r="Q948" t="s">
        <v>43</v>
      </c>
      <c r="R948">
        <v>1550663795</v>
      </c>
      <c r="S948" t="s">
        <v>39</v>
      </c>
      <c r="T948" t="s">
        <v>373</v>
      </c>
      <c r="U948" t="s">
        <v>27</v>
      </c>
      <c r="W948">
        <f t="shared" si="43"/>
        <v>50</v>
      </c>
      <c r="X948">
        <f t="shared" si="45"/>
        <v>1805192</v>
      </c>
      <c r="Y948">
        <f t="shared" si="44"/>
        <v>8</v>
      </c>
    </row>
    <row r="949" spans="1:25">
      <c r="A949">
        <v>20024122</v>
      </c>
      <c r="B949" t="s">
        <v>89</v>
      </c>
      <c r="C949" t="s">
        <v>49</v>
      </c>
      <c r="D949" t="s">
        <v>34</v>
      </c>
      <c r="E949" t="s">
        <v>86</v>
      </c>
      <c r="F949" t="s">
        <v>87</v>
      </c>
      <c r="G949">
        <v>44464</v>
      </c>
      <c r="H949" t="s">
        <v>37</v>
      </c>
      <c r="I949">
        <v>2</v>
      </c>
      <c r="J949">
        <v>299482</v>
      </c>
      <c r="K949">
        <v>70</v>
      </c>
      <c r="L949">
        <v>118025</v>
      </c>
      <c r="M949">
        <v>34333</v>
      </c>
      <c r="N949">
        <v>17305</v>
      </c>
      <c r="O949" t="s">
        <v>27</v>
      </c>
      <c r="P949">
        <v>0</v>
      </c>
      <c r="Q949" t="s">
        <v>43</v>
      </c>
      <c r="R949">
        <v>1550663798</v>
      </c>
      <c r="S949" t="s">
        <v>39</v>
      </c>
      <c r="T949" t="s">
        <v>373</v>
      </c>
      <c r="U949" t="s">
        <v>27</v>
      </c>
      <c r="W949">
        <f t="shared" si="43"/>
        <v>50</v>
      </c>
      <c r="X949">
        <f t="shared" si="45"/>
        <v>1805195</v>
      </c>
      <c r="Y949">
        <f t="shared" si="44"/>
        <v>8</v>
      </c>
    </row>
    <row r="950" spans="1:25">
      <c r="A950">
        <v>20024123</v>
      </c>
      <c r="B950" t="s">
        <v>48</v>
      </c>
      <c r="C950" t="s">
        <v>49</v>
      </c>
      <c r="D950" t="s">
        <v>34</v>
      </c>
      <c r="E950" t="s">
        <v>50</v>
      </c>
      <c r="F950" t="s">
        <v>51</v>
      </c>
      <c r="G950">
        <v>29407</v>
      </c>
      <c r="H950" t="s">
        <v>37</v>
      </c>
      <c r="I950">
        <v>2</v>
      </c>
      <c r="J950">
        <v>298431</v>
      </c>
      <c r="K950">
        <v>70</v>
      </c>
      <c r="L950">
        <v>117452</v>
      </c>
      <c r="M950">
        <v>34312</v>
      </c>
      <c r="N950">
        <v>17305</v>
      </c>
      <c r="O950" t="s">
        <v>27</v>
      </c>
      <c r="P950">
        <v>0</v>
      </c>
      <c r="Q950" t="s">
        <v>43</v>
      </c>
      <c r="R950">
        <v>1550663804</v>
      </c>
      <c r="S950" t="s">
        <v>39</v>
      </c>
      <c r="T950" t="s">
        <v>370</v>
      </c>
      <c r="U950" t="s">
        <v>27</v>
      </c>
      <c r="W950">
        <f t="shared" si="43"/>
        <v>50</v>
      </c>
      <c r="X950">
        <f t="shared" si="45"/>
        <v>1805201</v>
      </c>
      <c r="Y950">
        <f t="shared" si="44"/>
        <v>8</v>
      </c>
    </row>
    <row r="951" spans="1:25">
      <c r="A951">
        <v>20024125</v>
      </c>
      <c r="B951" t="s">
        <v>41</v>
      </c>
      <c r="C951" t="s">
        <v>22</v>
      </c>
      <c r="D951" t="s">
        <v>34</v>
      </c>
      <c r="E951" t="s">
        <v>42</v>
      </c>
      <c r="F951" t="s">
        <v>27</v>
      </c>
      <c r="G951" t="s">
        <v>27</v>
      </c>
      <c r="H951" t="s">
        <v>37</v>
      </c>
      <c r="I951">
        <v>2</v>
      </c>
      <c r="J951">
        <v>298430</v>
      </c>
      <c r="K951">
        <v>50</v>
      </c>
      <c r="L951">
        <v>17305</v>
      </c>
      <c r="M951">
        <v>34312</v>
      </c>
      <c r="N951">
        <v>17305</v>
      </c>
      <c r="O951" t="s">
        <v>27</v>
      </c>
      <c r="P951">
        <v>0</v>
      </c>
      <c r="Q951" t="s">
        <v>43</v>
      </c>
      <c r="R951">
        <v>1550663808</v>
      </c>
      <c r="S951" t="s">
        <v>39</v>
      </c>
      <c r="T951" t="s">
        <v>370</v>
      </c>
      <c r="U951" t="s">
        <v>27</v>
      </c>
      <c r="W951">
        <f t="shared" si="43"/>
        <v>50</v>
      </c>
      <c r="X951">
        <f t="shared" si="45"/>
        <v>1805205</v>
      </c>
      <c r="Y951">
        <f t="shared" si="44"/>
        <v>8</v>
      </c>
    </row>
    <row r="952" spans="1:25">
      <c r="A952">
        <v>20024126</v>
      </c>
      <c r="B952" t="s">
        <v>48</v>
      </c>
      <c r="C952" t="s">
        <v>49</v>
      </c>
      <c r="D952" t="s">
        <v>34</v>
      </c>
      <c r="E952" t="s">
        <v>50</v>
      </c>
      <c r="F952" t="s">
        <v>51</v>
      </c>
      <c r="G952">
        <v>29448</v>
      </c>
      <c r="H952" t="s">
        <v>37</v>
      </c>
      <c r="I952">
        <v>2</v>
      </c>
      <c r="J952">
        <v>299482</v>
      </c>
      <c r="K952">
        <v>70</v>
      </c>
      <c r="L952">
        <v>118025</v>
      </c>
      <c r="M952">
        <v>34312</v>
      </c>
      <c r="N952">
        <v>17305</v>
      </c>
      <c r="O952" t="s">
        <v>27</v>
      </c>
      <c r="P952">
        <v>0</v>
      </c>
      <c r="Q952" t="s">
        <v>43</v>
      </c>
      <c r="R952">
        <v>1550663811</v>
      </c>
      <c r="S952" t="s">
        <v>39</v>
      </c>
      <c r="T952" t="s">
        <v>370</v>
      </c>
      <c r="U952" t="s">
        <v>27</v>
      </c>
      <c r="W952">
        <f t="shared" si="43"/>
        <v>50</v>
      </c>
      <c r="X952">
        <f t="shared" si="45"/>
        <v>1805208</v>
      </c>
      <c r="Y952">
        <f t="shared" si="44"/>
        <v>8</v>
      </c>
    </row>
    <row r="953" spans="1:25">
      <c r="A953">
        <v>20024128</v>
      </c>
      <c r="B953" t="s">
        <v>89</v>
      </c>
      <c r="C953" t="s">
        <v>49</v>
      </c>
      <c r="D953" t="s">
        <v>34</v>
      </c>
      <c r="E953" t="s">
        <v>86</v>
      </c>
      <c r="F953" t="s">
        <v>87</v>
      </c>
      <c r="G953">
        <v>44464</v>
      </c>
      <c r="H953" t="s">
        <v>37</v>
      </c>
      <c r="I953">
        <v>2</v>
      </c>
      <c r="J953">
        <v>299482</v>
      </c>
      <c r="K953">
        <v>70</v>
      </c>
      <c r="L953">
        <v>118025</v>
      </c>
      <c r="M953">
        <v>34312</v>
      </c>
      <c r="N953">
        <v>17305</v>
      </c>
      <c r="O953" t="s">
        <v>27</v>
      </c>
      <c r="P953">
        <v>0</v>
      </c>
      <c r="Q953" t="s">
        <v>43</v>
      </c>
      <c r="R953">
        <v>1550663820</v>
      </c>
      <c r="S953" t="s">
        <v>39</v>
      </c>
      <c r="T953" t="s">
        <v>370</v>
      </c>
      <c r="U953" t="s">
        <v>27</v>
      </c>
      <c r="W953">
        <f t="shared" si="43"/>
        <v>50</v>
      </c>
      <c r="X953">
        <f t="shared" si="45"/>
        <v>1805217</v>
      </c>
      <c r="Y953">
        <f t="shared" si="44"/>
        <v>8</v>
      </c>
    </row>
    <row r="954" spans="1:25">
      <c r="A954">
        <v>20024134</v>
      </c>
      <c r="B954" t="s">
        <v>41</v>
      </c>
      <c r="C954" t="s">
        <v>22</v>
      </c>
      <c r="D954" t="s">
        <v>34</v>
      </c>
      <c r="E954" t="s">
        <v>42</v>
      </c>
      <c r="F954" t="s">
        <v>27</v>
      </c>
      <c r="G954" t="s">
        <v>27</v>
      </c>
      <c r="H954" t="s">
        <v>37</v>
      </c>
      <c r="I954">
        <v>2</v>
      </c>
      <c r="J954">
        <v>298430</v>
      </c>
      <c r="K954">
        <v>50</v>
      </c>
      <c r="L954">
        <v>17305</v>
      </c>
      <c r="M954">
        <v>34333</v>
      </c>
      <c r="N954">
        <v>17305</v>
      </c>
      <c r="O954" t="s">
        <v>27</v>
      </c>
      <c r="P954">
        <v>0</v>
      </c>
      <c r="Q954" t="s">
        <v>43</v>
      </c>
      <c r="R954">
        <v>1550663837</v>
      </c>
      <c r="S954" t="s">
        <v>39</v>
      </c>
      <c r="T954" t="s">
        <v>373</v>
      </c>
      <c r="U954" t="s">
        <v>27</v>
      </c>
      <c r="W954">
        <f t="shared" si="43"/>
        <v>50</v>
      </c>
      <c r="X954">
        <f t="shared" si="45"/>
        <v>1805234</v>
      </c>
      <c r="Y954">
        <f t="shared" si="44"/>
        <v>8</v>
      </c>
    </row>
    <row r="955" spans="1:25">
      <c r="A955">
        <v>20024137</v>
      </c>
      <c r="B955" t="s">
        <v>80</v>
      </c>
      <c r="C955" t="s">
        <v>49</v>
      </c>
      <c r="D955" t="s">
        <v>81</v>
      </c>
      <c r="E955" t="s">
        <v>82</v>
      </c>
      <c r="F955" t="s">
        <v>83</v>
      </c>
      <c r="G955">
        <v>129818</v>
      </c>
      <c r="H955" t="s">
        <v>26</v>
      </c>
      <c r="I955">
        <v>2</v>
      </c>
      <c r="J955">
        <v>299482</v>
      </c>
      <c r="K955">
        <v>70</v>
      </c>
      <c r="L955">
        <v>118025</v>
      </c>
      <c r="M955">
        <v>31299</v>
      </c>
      <c r="N955">
        <v>17305</v>
      </c>
      <c r="O955" t="s">
        <v>27</v>
      </c>
      <c r="P955">
        <v>0</v>
      </c>
      <c r="Q955" t="s">
        <v>380</v>
      </c>
      <c r="R955">
        <v>1550663867</v>
      </c>
      <c r="S955" t="s">
        <v>39</v>
      </c>
      <c r="T955" t="s">
        <v>372</v>
      </c>
      <c r="U955" t="s">
        <v>27</v>
      </c>
      <c r="W955">
        <f t="shared" si="43"/>
        <v>50</v>
      </c>
      <c r="X955">
        <f t="shared" si="45"/>
        <v>1805264</v>
      </c>
      <c r="Y955">
        <f t="shared" si="44"/>
        <v>8</v>
      </c>
    </row>
    <row r="956" spans="1:25">
      <c r="A956">
        <v>20024138</v>
      </c>
      <c r="B956" t="s">
        <v>110</v>
      </c>
      <c r="C956" t="s">
        <v>49</v>
      </c>
      <c r="D956" t="s">
        <v>23</v>
      </c>
      <c r="E956" t="s">
        <v>111</v>
      </c>
      <c r="F956" t="s">
        <v>112</v>
      </c>
      <c r="G956">
        <v>168</v>
      </c>
      <c r="H956" t="s">
        <v>26</v>
      </c>
      <c r="I956">
        <v>2</v>
      </c>
      <c r="J956">
        <v>299482</v>
      </c>
      <c r="K956">
        <v>70</v>
      </c>
      <c r="L956">
        <v>118025</v>
      </c>
      <c r="M956">
        <v>31299</v>
      </c>
      <c r="N956">
        <v>17305</v>
      </c>
      <c r="O956">
        <v>31299</v>
      </c>
      <c r="P956">
        <v>0</v>
      </c>
      <c r="Q956" t="s">
        <v>381</v>
      </c>
      <c r="R956">
        <v>1550663867</v>
      </c>
      <c r="S956" t="s">
        <v>39</v>
      </c>
      <c r="T956" t="s">
        <v>372</v>
      </c>
      <c r="U956" t="s">
        <v>27</v>
      </c>
      <c r="W956">
        <f t="shared" si="43"/>
        <v>50</v>
      </c>
      <c r="X956">
        <f t="shared" si="45"/>
        <v>1805264</v>
      </c>
      <c r="Y956">
        <f t="shared" si="44"/>
        <v>8</v>
      </c>
    </row>
    <row r="957" spans="1:25">
      <c r="A957">
        <v>20024139</v>
      </c>
      <c r="B957" t="s">
        <v>91</v>
      </c>
      <c r="C957" t="s">
        <v>49</v>
      </c>
      <c r="D957" t="s">
        <v>23</v>
      </c>
      <c r="E957" t="s">
        <v>92</v>
      </c>
      <c r="F957" t="s">
        <v>83</v>
      </c>
      <c r="G957">
        <v>129818</v>
      </c>
      <c r="H957" t="s">
        <v>26</v>
      </c>
      <c r="I957">
        <v>2</v>
      </c>
      <c r="J957">
        <v>299482</v>
      </c>
      <c r="K957">
        <v>70</v>
      </c>
      <c r="L957">
        <v>118025</v>
      </c>
      <c r="M957">
        <v>31299</v>
      </c>
      <c r="N957">
        <v>17305</v>
      </c>
      <c r="O957" t="s">
        <v>27</v>
      </c>
      <c r="P957">
        <v>0</v>
      </c>
      <c r="Q957" t="s">
        <v>97</v>
      </c>
      <c r="R957">
        <v>1550663867</v>
      </c>
      <c r="S957" t="s">
        <v>39</v>
      </c>
      <c r="T957" t="s">
        <v>372</v>
      </c>
      <c r="U957" t="s">
        <v>27</v>
      </c>
      <c r="W957">
        <f t="shared" si="43"/>
        <v>50</v>
      </c>
      <c r="X957">
        <f t="shared" si="45"/>
        <v>1805264</v>
      </c>
      <c r="Y957">
        <f t="shared" si="44"/>
        <v>8</v>
      </c>
    </row>
    <row r="958" spans="1:25">
      <c r="A958">
        <v>20024140</v>
      </c>
      <c r="B958" t="s">
        <v>89</v>
      </c>
      <c r="C958" t="s">
        <v>49</v>
      </c>
      <c r="D958" t="s">
        <v>34</v>
      </c>
      <c r="E958" t="s">
        <v>86</v>
      </c>
      <c r="F958" t="s">
        <v>87</v>
      </c>
      <c r="G958">
        <v>44465</v>
      </c>
      <c r="H958" t="s">
        <v>37</v>
      </c>
      <c r="I958">
        <v>2</v>
      </c>
      <c r="J958">
        <v>299482</v>
      </c>
      <c r="K958">
        <v>70</v>
      </c>
      <c r="L958">
        <v>118025</v>
      </c>
      <c r="M958">
        <v>31299</v>
      </c>
      <c r="N958">
        <v>17305</v>
      </c>
      <c r="O958" t="s">
        <v>27</v>
      </c>
      <c r="P958">
        <v>0</v>
      </c>
      <c r="Q958" t="s">
        <v>43</v>
      </c>
      <c r="R958">
        <v>1550663867</v>
      </c>
      <c r="S958" t="s">
        <v>39</v>
      </c>
      <c r="T958" t="s">
        <v>372</v>
      </c>
      <c r="U958" t="s">
        <v>27</v>
      </c>
      <c r="W958">
        <f t="shared" si="43"/>
        <v>50</v>
      </c>
      <c r="X958">
        <f t="shared" si="45"/>
        <v>1805264</v>
      </c>
      <c r="Y958">
        <f t="shared" si="44"/>
        <v>8</v>
      </c>
    </row>
    <row r="959" spans="1:25">
      <c r="A959">
        <v>20024145</v>
      </c>
      <c r="B959" t="s">
        <v>33</v>
      </c>
      <c r="C959" t="s">
        <v>22</v>
      </c>
      <c r="D959" t="s">
        <v>34</v>
      </c>
      <c r="E959" t="s">
        <v>35</v>
      </c>
      <c r="F959" t="s">
        <v>36</v>
      </c>
      <c r="G959">
        <v>34004</v>
      </c>
      <c r="H959" t="s">
        <v>37</v>
      </c>
      <c r="I959">
        <v>0</v>
      </c>
      <c r="J959">
        <v>298430</v>
      </c>
      <c r="K959">
        <v>50</v>
      </c>
      <c r="L959">
        <v>17305</v>
      </c>
      <c r="M959">
        <v>31218</v>
      </c>
      <c r="N959">
        <v>17305</v>
      </c>
      <c r="O959">
        <v>34004</v>
      </c>
      <c r="P959">
        <v>0</v>
      </c>
      <c r="Q959" t="s">
        <v>38</v>
      </c>
      <c r="R959">
        <v>1550663893</v>
      </c>
      <c r="S959" t="s">
        <v>39</v>
      </c>
      <c r="T959" t="s">
        <v>341</v>
      </c>
      <c r="U959" t="s">
        <v>27</v>
      </c>
      <c r="W959">
        <f t="shared" si="43"/>
        <v>50</v>
      </c>
      <c r="X959">
        <f t="shared" si="45"/>
        <v>1805290</v>
      </c>
      <c r="Y959">
        <f t="shared" si="44"/>
        <v>8</v>
      </c>
    </row>
    <row r="960" spans="1:25">
      <c r="A960">
        <v>20024151</v>
      </c>
      <c r="B960" t="s">
        <v>80</v>
      </c>
      <c r="C960" t="s">
        <v>49</v>
      </c>
      <c r="D960" t="s">
        <v>81</v>
      </c>
      <c r="E960" t="s">
        <v>82</v>
      </c>
      <c r="F960" t="s">
        <v>83</v>
      </c>
      <c r="G960">
        <v>129819</v>
      </c>
      <c r="H960" t="s">
        <v>26</v>
      </c>
      <c r="I960">
        <v>2</v>
      </c>
      <c r="J960">
        <v>299482</v>
      </c>
      <c r="K960">
        <v>70</v>
      </c>
      <c r="L960">
        <v>118025</v>
      </c>
      <c r="M960">
        <v>34278</v>
      </c>
      <c r="N960">
        <v>17305</v>
      </c>
      <c r="O960" t="s">
        <v>27</v>
      </c>
      <c r="P960">
        <v>0</v>
      </c>
      <c r="Q960" t="s">
        <v>382</v>
      </c>
      <c r="R960">
        <v>1550663920</v>
      </c>
      <c r="S960" t="s">
        <v>39</v>
      </c>
      <c r="T960" t="s">
        <v>374</v>
      </c>
      <c r="U960" t="s">
        <v>27</v>
      </c>
      <c r="W960">
        <f t="shared" si="43"/>
        <v>50</v>
      </c>
      <c r="X960">
        <f t="shared" si="45"/>
        <v>1805317</v>
      </c>
      <c r="Y960">
        <f t="shared" si="44"/>
        <v>8</v>
      </c>
    </row>
    <row r="961" spans="1:25">
      <c r="A961">
        <v>20024152</v>
      </c>
      <c r="B961" t="s">
        <v>91</v>
      </c>
      <c r="C961" t="s">
        <v>49</v>
      </c>
      <c r="D961" t="s">
        <v>23</v>
      </c>
      <c r="E961" t="s">
        <v>92</v>
      </c>
      <c r="F961" t="s">
        <v>83</v>
      </c>
      <c r="G961">
        <v>129819</v>
      </c>
      <c r="H961" t="s">
        <v>26</v>
      </c>
      <c r="I961">
        <v>2</v>
      </c>
      <c r="J961">
        <v>299482</v>
      </c>
      <c r="K961">
        <v>70</v>
      </c>
      <c r="L961">
        <v>118025</v>
      </c>
      <c r="M961">
        <v>34278</v>
      </c>
      <c r="N961">
        <v>17305</v>
      </c>
      <c r="O961" t="s">
        <v>27</v>
      </c>
      <c r="P961">
        <v>0</v>
      </c>
      <c r="Q961" t="s">
        <v>93</v>
      </c>
      <c r="R961">
        <v>1550663920</v>
      </c>
      <c r="S961" t="s">
        <v>39</v>
      </c>
      <c r="T961" t="s">
        <v>374</v>
      </c>
      <c r="U961" t="s">
        <v>27</v>
      </c>
      <c r="W961">
        <f t="shared" si="43"/>
        <v>50</v>
      </c>
      <c r="X961">
        <f t="shared" si="45"/>
        <v>1805317</v>
      </c>
      <c r="Y961">
        <f t="shared" si="44"/>
        <v>8</v>
      </c>
    </row>
    <row r="962" spans="1:25">
      <c r="A962">
        <v>20024153</v>
      </c>
      <c r="B962" t="s">
        <v>89</v>
      </c>
      <c r="C962" t="s">
        <v>49</v>
      </c>
      <c r="D962" t="s">
        <v>34</v>
      </c>
      <c r="E962" t="s">
        <v>86</v>
      </c>
      <c r="F962" t="s">
        <v>87</v>
      </c>
      <c r="G962">
        <v>44464</v>
      </c>
      <c r="H962" t="s">
        <v>37</v>
      </c>
      <c r="I962">
        <v>2</v>
      </c>
      <c r="J962">
        <v>299482</v>
      </c>
      <c r="K962">
        <v>70</v>
      </c>
      <c r="L962">
        <v>118025</v>
      </c>
      <c r="M962">
        <v>34004</v>
      </c>
      <c r="N962">
        <v>17305</v>
      </c>
      <c r="O962" t="s">
        <v>27</v>
      </c>
      <c r="P962">
        <v>0</v>
      </c>
      <c r="Q962" t="s">
        <v>43</v>
      </c>
      <c r="R962">
        <v>1550663920</v>
      </c>
      <c r="S962" t="s">
        <v>39</v>
      </c>
      <c r="T962" t="s">
        <v>44</v>
      </c>
      <c r="U962" t="s">
        <v>27</v>
      </c>
      <c r="W962">
        <f t="shared" si="43"/>
        <v>50</v>
      </c>
      <c r="X962">
        <f t="shared" si="45"/>
        <v>1805317</v>
      </c>
      <c r="Y962">
        <f t="shared" si="44"/>
        <v>8</v>
      </c>
    </row>
    <row r="963" spans="1:25">
      <c r="A963">
        <v>20024154</v>
      </c>
      <c r="B963" t="s">
        <v>89</v>
      </c>
      <c r="C963" t="s">
        <v>49</v>
      </c>
      <c r="D963" t="s">
        <v>34</v>
      </c>
      <c r="E963" t="s">
        <v>86</v>
      </c>
      <c r="F963" t="s">
        <v>87</v>
      </c>
      <c r="G963">
        <v>44464</v>
      </c>
      <c r="H963" t="s">
        <v>37</v>
      </c>
      <c r="I963">
        <v>2</v>
      </c>
      <c r="J963">
        <v>299482</v>
      </c>
      <c r="K963">
        <v>70</v>
      </c>
      <c r="L963">
        <v>118025</v>
      </c>
      <c r="M963">
        <v>34278</v>
      </c>
      <c r="N963">
        <v>17305</v>
      </c>
      <c r="O963" t="s">
        <v>27</v>
      </c>
      <c r="P963">
        <v>0</v>
      </c>
      <c r="Q963" t="s">
        <v>43</v>
      </c>
      <c r="R963">
        <v>1550663921</v>
      </c>
      <c r="S963" t="s">
        <v>39</v>
      </c>
      <c r="T963" t="s">
        <v>374</v>
      </c>
      <c r="U963" t="s">
        <v>27</v>
      </c>
      <c r="W963">
        <f t="shared" ref="W963:W1026" si="46">INT(X963/$X$2275*64+30)</f>
        <v>50</v>
      </c>
      <c r="X963">
        <f t="shared" si="45"/>
        <v>1805318</v>
      </c>
      <c r="Y963">
        <f t="shared" ref="Y963:Y1026" si="47">INT(W963/7)+1</f>
        <v>8</v>
      </c>
    </row>
    <row r="964" spans="1:25">
      <c r="A964">
        <v>20024157</v>
      </c>
      <c r="B964" t="s">
        <v>89</v>
      </c>
      <c r="C964" t="s">
        <v>49</v>
      </c>
      <c r="D964" t="s">
        <v>34</v>
      </c>
      <c r="E964" t="s">
        <v>86</v>
      </c>
      <c r="F964" t="s">
        <v>87</v>
      </c>
      <c r="G964">
        <v>44464</v>
      </c>
      <c r="H964" t="s">
        <v>37</v>
      </c>
      <c r="I964">
        <v>2</v>
      </c>
      <c r="J964">
        <v>299482</v>
      </c>
      <c r="K964">
        <v>70</v>
      </c>
      <c r="L964">
        <v>118025</v>
      </c>
      <c r="M964">
        <v>34004</v>
      </c>
      <c r="N964">
        <v>17305</v>
      </c>
      <c r="O964" t="s">
        <v>27</v>
      </c>
      <c r="P964">
        <v>0</v>
      </c>
      <c r="Q964" t="s">
        <v>43</v>
      </c>
      <c r="R964">
        <v>1550663927</v>
      </c>
      <c r="S964" t="s">
        <v>39</v>
      </c>
      <c r="T964" t="s">
        <v>44</v>
      </c>
      <c r="U964" t="s">
        <v>27</v>
      </c>
      <c r="W964">
        <f t="shared" si="46"/>
        <v>50</v>
      </c>
      <c r="X964">
        <f t="shared" ref="X964:X1027" si="48">R964-$R$2</f>
        <v>1805324</v>
      </c>
      <c r="Y964">
        <f t="shared" si="47"/>
        <v>8</v>
      </c>
    </row>
    <row r="965" spans="1:25">
      <c r="A965">
        <v>20024158</v>
      </c>
      <c r="B965" t="s">
        <v>48</v>
      </c>
      <c r="C965" t="s">
        <v>49</v>
      </c>
      <c r="D965" t="s">
        <v>34</v>
      </c>
      <c r="E965" t="s">
        <v>50</v>
      </c>
      <c r="F965" t="s">
        <v>51</v>
      </c>
      <c r="G965">
        <v>29448</v>
      </c>
      <c r="H965" t="s">
        <v>37</v>
      </c>
      <c r="I965">
        <v>2</v>
      </c>
      <c r="J965">
        <v>299482</v>
      </c>
      <c r="K965">
        <v>70</v>
      </c>
      <c r="L965">
        <v>118025</v>
      </c>
      <c r="M965">
        <v>33145</v>
      </c>
      <c r="N965">
        <v>17305</v>
      </c>
      <c r="O965" t="s">
        <v>27</v>
      </c>
      <c r="P965">
        <v>0</v>
      </c>
      <c r="Q965" t="s">
        <v>43</v>
      </c>
      <c r="R965">
        <v>1550663931</v>
      </c>
      <c r="S965" t="s">
        <v>39</v>
      </c>
      <c r="T965" t="s">
        <v>371</v>
      </c>
      <c r="U965" t="s">
        <v>27</v>
      </c>
      <c r="W965">
        <f t="shared" si="46"/>
        <v>50</v>
      </c>
      <c r="X965">
        <f t="shared" si="48"/>
        <v>1805328</v>
      </c>
      <c r="Y965">
        <f t="shared" si="47"/>
        <v>8</v>
      </c>
    </row>
    <row r="966" spans="1:25">
      <c r="A966">
        <v>20024159</v>
      </c>
      <c r="B966" t="s">
        <v>41</v>
      </c>
      <c r="C966" t="s">
        <v>22</v>
      </c>
      <c r="D966" t="s">
        <v>34</v>
      </c>
      <c r="E966" t="s">
        <v>42</v>
      </c>
      <c r="F966" t="s">
        <v>27</v>
      </c>
      <c r="G966" t="s">
        <v>27</v>
      </c>
      <c r="H966" t="s">
        <v>37</v>
      </c>
      <c r="I966">
        <v>2</v>
      </c>
      <c r="J966">
        <v>298430</v>
      </c>
      <c r="K966">
        <v>50</v>
      </c>
      <c r="L966">
        <v>17305</v>
      </c>
      <c r="M966">
        <v>34346</v>
      </c>
      <c r="N966">
        <v>17305</v>
      </c>
      <c r="O966" t="s">
        <v>27</v>
      </c>
      <c r="P966">
        <v>0</v>
      </c>
      <c r="Q966" t="s">
        <v>43</v>
      </c>
      <c r="R966">
        <v>1550663931</v>
      </c>
      <c r="S966" t="s">
        <v>39</v>
      </c>
      <c r="T966" t="s">
        <v>377</v>
      </c>
      <c r="U966" t="s">
        <v>27</v>
      </c>
      <c r="W966">
        <f t="shared" si="46"/>
        <v>50</v>
      </c>
      <c r="X966">
        <f t="shared" si="48"/>
        <v>1805328</v>
      </c>
      <c r="Y966">
        <f t="shared" si="47"/>
        <v>8</v>
      </c>
    </row>
    <row r="967" spans="1:25">
      <c r="A967">
        <v>20024161</v>
      </c>
      <c r="B967" t="s">
        <v>41</v>
      </c>
      <c r="C967" t="s">
        <v>22</v>
      </c>
      <c r="D967" t="s">
        <v>34</v>
      </c>
      <c r="E967" t="s">
        <v>42</v>
      </c>
      <c r="F967" t="s">
        <v>27</v>
      </c>
      <c r="G967" t="s">
        <v>27</v>
      </c>
      <c r="H967" t="s">
        <v>37</v>
      </c>
      <c r="I967">
        <v>2</v>
      </c>
      <c r="J967">
        <v>298430</v>
      </c>
      <c r="K967">
        <v>50</v>
      </c>
      <c r="L967">
        <v>17305</v>
      </c>
      <c r="M967">
        <v>34286</v>
      </c>
      <c r="N967">
        <v>17305</v>
      </c>
      <c r="O967" t="s">
        <v>27</v>
      </c>
      <c r="P967">
        <v>0</v>
      </c>
      <c r="Q967" t="s">
        <v>43</v>
      </c>
      <c r="R967">
        <v>1550663936</v>
      </c>
      <c r="S967" t="s">
        <v>39</v>
      </c>
      <c r="T967" t="s">
        <v>375</v>
      </c>
      <c r="U967" t="s">
        <v>27</v>
      </c>
      <c r="W967">
        <f t="shared" si="46"/>
        <v>50</v>
      </c>
      <c r="X967">
        <f t="shared" si="48"/>
        <v>1805333</v>
      </c>
      <c r="Y967">
        <f t="shared" si="47"/>
        <v>8</v>
      </c>
    </row>
    <row r="968" spans="1:25">
      <c r="A968">
        <v>20024162</v>
      </c>
      <c r="B968" t="s">
        <v>48</v>
      </c>
      <c r="C968" t="s">
        <v>49</v>
      </c>
      <c r="D968" t="s">
        <v>34</v>
      </c>
      <c r="E968" t="s">
        <v>50</v>
      </c>
      <c r="F968" t="s">
        <v>51</v>
      </c>
      <c r="G968">
        <v>29448</v>
      </c>
      <c r="H968" t="s">
        <v>37</v>
      </c>
      <c r="I968">
        <v>2</v>
      </c>
      <c r="J968">
        <v>299482</v>
      </c>
      <c r="K968">
        <v>70</v>
      </c>
      <c r="L968">
        <v>118025</v>
      </c>
      <c r="M968">
        <v>34286</v>
      </c>
      <c r="N968">
        <v>17305</v>
      </c>
      <c r="O968" t="s">
        <v>27</v>
      </c>
      <c r="P968">
        <v>0</v>
      </c>
      <c r="Q968" t="s">
        <v>43</v>
      </c>
      <c r="R968">
        <v>1550663940</v>
      </c>
      <c r="S968" t="s">
        <v>39</v>
      </c>
      <c r="T968" t="s">
        <v>375</v>
      </c>
      <c r="U968" t="s">
        <v>27</v>
      </c>
      <c r="W968">
        <f t="shared" si="46"/>
        <v>50</v>
      </c>
      <c r="X968">
        <f t="shared" si="48"/>
        <v>1805337</v>
      </c>
      <c r="Y968">
        <f t="shared" si="47"/>
        <v>8</v>
      </c>
    </row>
    <row r="969" spans="1:25">
      <c r="A969">
        <v>20024163</v>
      </c>
      <c r="B969" t="s">
        <v>48</v>
      </c>
      <c r="C969" t="s">
        <v>49</v>
      </c>
      <c r="D969" t="s">
        <v>34</v>
      </c>
      <c r="E969" t="s">
        <v>50</v>
      </c>
      <c r="F969" t="s">
        <v>51</v>
      </c>
      <c r="G969">
        <v>29448</v>
      </c>
      <c r="H969" t="s">
        <v>37</v>
      </c>
      <c r="I969">
        <v>2</v>
      </c>
      <c r="J969">
        <v>299482</v>
      </c>
      <c r="K969">
        <v>70</v>
      </c>
      <c r="L969">
        <v>118025</v>
      </c>
      <c r="M969">
        <v>34333</v>
      </c>
      <c r="N969">
        <v>17305</v>
      </c>
      <c r="O969" t="s">
        <v>27</v>
      </c>
      <c r="P969">
        <v>0</v>
      </c>
      <c r="Q969" t="s">
        <v>43</v>
      </c>
      <c r="R969">
        <v>1550663946</v>
      </c>
      <c r="S969" t="s">
        <v>39</v>
      </c>
      <c r="T969" t="s">
        <v>373</v>
      </c>
      <c r="U969" t="s">
        <v>27</v>
      </c>
      <c r="W969">
        <f t="shared" si="46"/>
        <v>50</v>
      </c>
      <c r="X969">
        <f t="shared" si="48"/>
        <v>1805343</v>
      </c>
      <c r="Y969">
        <f t="shared" si="47"/>
        <v>8</v>
      </c>
    </row>
    <row r="970" spans="1:25">
      <c r="A970">
        <v>20024164</v>
      </c>
      <c r="B970" t="s">
        <v>89</v>
      </c>
      <c r="C970" t="s">
        <v>49</v>
      </c>
      <c r="D970" t="s">
        <v>34</v>
      </c>
      <c r="E970" t="s">
        <v>86</v>
      </c>
      <c r="F970" t="s">
        <v>87</v>
      </c>
      <c r="G970">
        <v>44464</v>
      </c>
      <c r="H970" t="s">
        <v>37</v>
      </c>
      <c r="I970">
        <v>2</v>
      </c>
      <c r="J970">
        <v>299482</v>
      </c>
      <c r="K970">
        <v>70</v>
      </c>
      <c r="L970">
        <v>118025</v>
      </c>
      <c r="M970">
        <v>34333</v>
      </c>
      <c r="N970">
        <v>17305</v>
      </c>
      <c r="O970" t="s">
        <v>27</v>
      </c>
      <c r="P970">
        <v>0</v>
      </c>
      <c r="Q970" t="s">
        <v>43</v>
      </c>
      <c r="R970">
        <v>1550663951</v>
      </c>
      <c r="S970" t="s">
        <v>39</v>
      </c>
      <c r="T970" t="s">
        <v>373</v>
      </c>
      <c r="U970" t="s">
        <v>27</v>
      </c>
      <c r="W970">
        <f t="shared" si="46"/>
        <v>50</v>
      </c>
      <c r="X970">
        <f t="shared" si="48"/>
        <v>1805348</v>
      </c>
      <c r="Y970">
        <f t="shared" si="47"/>
        <v>8</v>
      </c>
    </row>
    <row r="971" spans="1:25">
      <c r="A971">
        <v>20024165</v>
      </c>
      <c r="B971" t="s">
        <v>89</v>
      </c>
      <c r="C971" t="s">
        <v>49</v>
      </c>
      <c r="D971" t="s">
        <v>34</v>
      </c>
      <c r="E971" t="s">
        <v>86</v>
      </c>
      <c r="F971" t="s">
        <v>87</v>
      </c>
      <c r="G971">
        <v>44464</v>
      </c>
      <c r="H971" t="s">
        <v>37</v>
      </c>
      <c r="I971">
        <v>2</v>
      </c>
      <c r="J971">
        <v>299482</v>
      </c>
      <c r="K971">
        <v>70</v>
      </c>
      <c r="L971">
        <v>118025</v>
      </c>
      <c r="M971">
        <v>34286</v>
      </c>
      <c r="N971">
        <v>17305</v>
      </c>
      <c r="O971" t="s">
        <v>27</v>
      </c>
      <c r="P971">
        <v>0</v>
      </c>
      <c r="Q971" t="s">
        <v>43</v>
      </c>
      <c r="R971">
        <v>1550663954</v>
      </c>
      <c r="S971" t="s">
        <v>39</v>
      </c>
      <c r="T971" t="s">
        <v>375</v>
      </c>
      <c r="U971" t="s">
        <v>27</v>
      </c>
      <c r="W971">
        <f t="shared" si="46"/>
        <v>50</v>
      </c>
      <c r="X971">
        <f t="shared" si="48"/>
        <v>1805351</v>
      </c>
      <c r="Y971">
        <f t="shared" si="47"/>
        <v>8</v>
      </c>
    </row>
    <row r="972" spans="1:25">
      <c r="A972">
        <v>20024174</v>
      </c>
      <c r="B972" t="s">
        <v>48</v>
      </c>
      <c r="C972" t="s">
        <v>49</v>
      </c>
      <c r="D972" t="s">
        <v>34</v>
      </c>
      <c r="E972" t="s">
        <v>50</v>
      </c>
      <c r="F972" t="s">
        <v>51</v>
      </c>
      <c r="G972">
        <v>29448</v>
      </c>
      <c r="H972" t="s">
        <v>37</v>
      </c>
      <c r="I972">
        <v>2</v>
      </c>
      <c r="J972">
        <v>299482</v>
      </c>
      <c r="K972">
        <v>70</v>
      </c>
      <c r="L972">
        <v>118025</v>
      </c>
      <c r="M972">
        <v>31299</v>
      </c>
      <c r="N972">
        <v>17305</v>
      </c>
      <c r="O972" t="s">
        <v>27</v>
      </c>
      <c r="P972">
        <v>0</v>
      </c>
      <c r="Q972" t="s">
        <v>43</v>
      </c>
      <c r="R972">
        <v>1550663976</v>
      </c>
      <c r="S972" t="s">
        <v>39</v>
      </c>
      <c r="T972" t="s">
        <v>372</v>
      </c>
      <c r="U972" t="s">
        <v>27</v>
      </c>
      <c r="W972">
        <f t="shared" si="46"/>
        <v>50</v>
      </c>
      <c r="X972">
        <f t="shared" si="48"/>
        <v>1805373</v>
      </c>
      <c r="Y972">
        <f t="shared" si="47"/>
        <v>8</v>
      </c>
    </row>
    <row r="973" spans="1:25">
      <c r="A973">
        <v>20024176</v>
      </c>
      <c r="B973" t="s">
        <v>89</v>
      </c>
      <c r="C973" t="s">
        <v>49</v>
      </c>
      <c r="D973" t="s">
        <v>34</v>
      </c>
      <c r="E973" t="s">
        <v>86</v>
      </c>
      <c r="F973" t="s">
        <v>87</v>
      </c>
      <c r="G973">
        <v>44464</v>
      </c>
      <c r="H973" t="s">
        <v>37</v>
      </c>
      <c r="I973">
        <v>2</v>
      </c>
      <c r="J973">
        <v>299482</v>
      </c>
      <c r="K973">
        <v>70</v>
      </c>
      <c r="L973">
        <v>118025</v>
      </c>
      <c r="M973">
        <v>34333</v>
      </c>
      <c r="N973">
        <v>17305</v>
      </c>
      <c r="O973" t="s">
        <v>27</v>
      </c>
      <c r="P973">
        <v>0</v>
      </c>
      <c r="Q973" t="s">
        <v>43</v>
      </c>
      <c r="R973">
        <v>1550663980</v>
      </c>
      <c r="S973" t="s">
        <v>39</v>
      </c>
      <c r="T973" t="s">
        <v>373</v>
      </c>
      <c r="U973" t="s">
        <v>27</v>
      </c>
      <c r="W973">
        <f t="shared" si="46"/>
        <v>50</v>
      </c>
      <c r="X973">
        <f t="shared" si="48"/>
        <v>1805377</v>
      </c>
      <c r="Y973">
        <f t="shared" si="47"/>
        <v>8</v>
      </c>
    </row>
    <row r="974" spans="1:25">
      <c r="A974">
        <v>20024177</v>
      </c>
      <c r="B974" t="s">
        <v>89</v>
      </c>
      <c r="C974" t="s">
        <v>49</v>
      </c>
      <c r="D974" t="s">
        <v>34</v>
      </c>
      <c r="E974" t="s">
        <v>86</v>
      </c>
      <c r="F974" t="s">
        <v>87</v>
      </c>
      <c r="G974">
        <v>44465</v>
      </c>
      <c r="H974" t="s">
        <v>37</v>
      </c>
      <c r="I974">
        <v>2</v>
      </c>
      <c r="J974">
        <v>299482</v>
      </c>
      <c r="K974">
        <v>70</v>
      </c>
      <c r="L974">
        <v>118025</v>
      </c>
      <c r="M974">
        <v>31299</v>
      </c>
      <c r="N974">
        <v>17305</v>
      </c>
      <c r="O974" t="s">
        <v>27</v>
      </c>
      <c r="P974">
        <v>0</v>
      </c>
      <c r="Q974" t="s">
        <v>43</v>
      </c>
      <c r="R974">
        <v>1550663985</v>
      </c>
      <c r="S974" t="s">
        <v>39</v>
      </c>
      <c r="T974" t="s">
        <v>372</v>
      </c>
      <c r="U974" t="s">
        <v>27</v>
      </c>
      <c r="W974">
        <f t="shared" si="46"/>
        <v>50</v>
      </c>
      <c r="X974">
        <f t="shared" si="48"/>
        <v>1805382</v>
      </c>
      <c r="Y974">
        <f t="shared" si="47"/>
        <v>8</v>
      </c>
    </row>
    <row r="975" spans="1:25">
      <c r="A975">
        <v>20024178</v>
      </c>
      <c r="B975" t="s">
        <v>48</v>
      </c>
      <c r="C975" t="s">
        <v>49</v>
      </c>
      <c r="D975" t="s">
        <v>34</v>
      </c>
      <c r="E975" t="s">
        <v>50</v>
      </c>
      <c r="F975" t="s">
        <v>51</v>
      </c>
      <c r="G975">
        <v>29407</v>
      </c>
      <c r="H975" t="s">
        <v>37</v>
      </c>
      <c r="I975">
        <v>2</v>
      </c>
      <c r="J975">
        <v>298431</v>
      </c>
      <c r="K975">
        <v>70</v>
      </c>
      <c r="L975">
        <v>117452</v>
      </c>
      <c r="M975">
        <v>33145</v>
      </c>
      <c r="N975">
        <v>17305</v>
      </c>
      <c r="O975" t="s">
        <v>27</v>
      </c>
      <c r="P975">
        <v>0</v>
      </c>
      <c r="Q975" t="s">
        <v>43</v>
      </c>
      <c r="R975">
        <v>1550663993</v>
      </c>
      <c r="S975" t="s">
        <v>39</v>
      </c>
      <c r="T975" t="s">
        <v>371</v>
      </c>
      <c r="U975" t="s">
        <v>27</v>
      </c>
      <c r="W975">
        <f t="shared" si="46"/>
        <v>50</v>
      </c>
      <c r="X975">
        <f t="shared" si="48"/>
        <v>1805390</v>
      </c>
      <c r="Y975">
        <f t="shared" si="47"/>
        <v>8</v>
      </c>
    </row>
    <row r="976" spans="1:25">
      <c r="A976">
        <v>20024179</v>
      </c>
      <c r="B976" t="s">
        <v>41</v>
      </c>
      <c r="C976" t="s">
        <v>22</v>
      </c>
      <c r="D976" t="s">
        <v>34</v>
      </c>
      <c r="E976" t="s">
        <v>42</v>
      </c>
      <c r="F976" t="s">
        <v>27</v>
      </c>
      <c r="G976" t="s">
        <v>27</v>
      </c>
      <c r="H976" t="s">
        <v>37</v>
      </c>
      <c r="I976">
        <v>2</v>
      </c>
      <c r="J976">
        <v>298430</v>
      </c>
      <c r="K976">
        <v>50</v>
      </c>
      <c r="L976">
        <v>17305</v>
      </c>
      <c r="M976">
        <v>31299</v>
      </c>
      <c r="N976">
        <v>17305</v>
      </c>
      <c r="O976" t="s">
        <v>27</v>
      </c>
      <c r="P976">
        <v>0</v>
      </c>
      <c r="Q976" t="s">
        <v>43</v>
      </c>
      <c r="R976">
        <v>1550663994</v>
      </c>
      <c r="S976" t="s">
        <v>39</v>
      </c>
      <c r="T976" t="s">
        <v>372</v>
      </c>
      <c r="U976" t="s">
        <v>27</v>
      </c>
      <c r="W976">
        <f t="shared" si="46"/>
        <v>50</v>
      </c>
      <c r="X976">
        <f t="shared" si="48"/>
        <v>1805391</v>
      </c>
      <c r="Y976">
        <f t="shared" si="47"/>
        <v>8</v>
      </c>
    </row>
    <row r="977" spans="1:25">
      <c r="A977">
        <v>20024180</v>
      </c>
      <c r="B977" t="s">
        <v>89</v>
      </c>
      <c r="C977" t="s">
        <v>49</v>
      </c>
      <c r="D977" t="s">
        <v>34</v>
      </c>
      <c r="E977" t="s">
        <v>86</v>
      </c>
      <c r="F977" t="s">
        <v>87</v>
      </c>
      <c r="G977">
        <v>44466</v>
      </c>
      <c r="H977" t="s">
        <v>37</v>
      </c>
      <c r="I977">
        <v>2</v>
      </c>
      <c r="J977">
        <v>298431</v>
      </c>
      <c r="K977">
        <v>70</v>
      </c>
      <c r="L977">
        <v>117452</v>
      </c>
      <c r="M977">
        <v>33145</v>
      </c>
      <c r="N977">
        <v>17305</v>
      </c>
      <c r="O977" t="s">
        <v>27</v>
      </c>
      <c r="P977">
        <v>0</v>
      </c>
      <c r="Q977" t="s">
        <v>43</v>
      </c>
      <c r="R977">
        <v>1550663996</v>
      </c>
      <c r="S977" t="s">
        <v>39</v>
      </c>
      <c r="T977" t="s">
        <v>371</v>
      </c>
      <c r="U977" t="s">
        <v>27</v>
      </c>
      <c r="W977">
        <f t="shared" si="46"/>
        <v>50</v>
      </c>
      <c r="X977">
        <f t="shared" si="48"/>
        <v>1805393</v>
      </c>
      <c r="Y977">
        <f t="shared" si="47"/>
        <v>8</v>
      </c>
    </row>
    <row r="978" spans="1:25">
      <c r="A978">
        <v>20024184</v>
      </c>
      <c r="B978" t="s">
        <v>48</v>
      </c>
      <c r="C978" t="s">
        <v>49</v>
      </c>
      <c r="D978" t="s">
        <v>34</v>
      </c>
      <c r="E978" t="s">
        <v>50</v>
      </c>
      <c r="F978" t="s">
        <v>51</v>
      </c>
      <c r="G978">
        <v>29407</v>
      </c>
      <c r="H978" t="s">
        <v>37</v>
      </c>
      <c r="I978">
        <v>2</v>
      </c>
      <c r="J978">
        <v>298431</v>
      </c>
      <c r="K978">
        <v>70</v>
      </c>
      <c r="L978">
        <v>117452</v>
      </c>
      <c r="M978">
        <v>31299</v>
      </c>
      <c r="N978">
        <v>17305</v>
      </c>
      <c r="O978" t="s">
        <v>27</v>
      </c>
      <c r="P978">
        <v>0</v>
      </c>
      <c r="Q978" t="s">
        <v>43</v>
      </c>
      <c r="R978">
        <v>1550664002</v>
      </c>
      <c r="S978" t="s">
        <v>39</v>
      </c>
      <c r="T978" t="s">
        <v>372</v>
      </c>
      <c r="U978" t="s">
        <v>27</v>
      </c>
      <c r="W978">
        <f t="shared" si="46"/>
        <v>50</v>
      </c>
      <c r="X978">
        <f t="shared" si="48"/>
        <v>1805399</v>
      </c>
      <c r="Y978">
        <f t="shared" si="47"/>
        <v>8</v>
      </c>
    </row>
    <row r="979" spans="1:25">
      <c r="A979">
        <v>20024185</v>
      </c>
      <c r="B979" t="s">
        <v>41</v>
      </c>
      <c r="C979" t="s">
        <v>22</v>
      </c>
      <c r="D979" t="s">
        <v>34</v>
      </c>
      <c r="E979" t="s">
        <v>42</v>
      </c>
      <c r="F979" t="s">
        <v>27</v>
      </c>
      <c r="G979" t="s">
        <v>27</v>
      </c>
      <c r="H979" t="s">
        <v>37</v>
      </c>
      <c r="I979">
        <v>2</v>
      </c>
      <c r="J979">
        <v>298430</v>
      </c>
      <c r="K979">
        <v>50</v>
      </c>
      <c r="L979">
        <v>17305</v>
      </c>
      <c r="M979">
        <v>31299</v>
      </c>
      <c r="N979">
        <v>17305</v>
      </c>
      <c r="O979" t="s">
        <v>27</v>
      </c>
      <c r="P979">
        <v>0</v>
      </c>
      <c r="Q979" t="s">
        <v>43</v>
      </c>
      <c r="R979">
        <v>1550664006</v>
      </c>
      <c r="S979" t="s">
        <v>39</v>
      </c>
      <c r="T979" t="s">
        <v>372</v>
      </c>
      <c r="U979" t="s">
        <v>27</v>
      </c>
      <c r="W979">
        <f t="shared" si="46"/>
        <v>50</v>
      </c>
      <c r="X979">
        <f t="shared" si="48"/>
        <v>1805403</v>
      </c>
      <c r="Y979">
        <f t="shared" si="47"/>
        <v>8</v>
      </c>
    </row>
    <row r="980" spans="1:25">
      <c r="A980">
        <v>20024190</v>
      </c>
      <c r="B980" t="s">
        <v>48</v>
      </c>
      <c r="C980" t="s">
        <v>49</v>
      </c>
      <c r="D980" t="s">
        <v>34</v>
      </c>
      <c r="E980" t="s">
        <v>50</v>
      </c>
      <c r="F980" t="s">
        <v>51</v>
      </c>
      <c r="G980">
        <v>29448</v>
      </c>
      <c r="H980" t="s">
        <v>37</v>
      </c>
      <c r="I980">
        <v>2</v>
      </c>
      <c r="J980">
        <v>299482</v>
      </c>
      <c r="K980">
        <v>70</v>
      </c>
      <c r="L980">
        <v>118025</v>
      </c>
      <c r="M980">
        <v>31299</v>
      </c>
      <c r="N980">
        <v>17305</v>
      </c>
      <c r="O980" t="s">
        <v>27</v>
      </c>
      <c r="P980">
        <v>0</v>
      </c>
      <c r="Q980" t="s">
        <v>43</v>
      </c>
      <c r="R980">
        <v>1550664011</v>
      </c>
      <c r="S980" t="s">
        <v>39</v>
      </c>
      <c r="T980" t="s">
        <v>372</v>
      </c>
      <c r="U980" t="s">
        <v>27</v>
      </c>
      <c r="W980">
        <f t="shared" si="46"/>
        <v>50</v>
      </c>
      <c r="X980">
        <f t="shared" si="48"/>
        <v>1805408</v>
      </c>
      <c r="Y980">
        <f t="shared" si="47"/>
        <v>8</v>
      </c>
    </row>
    <row r="981" spans="1:25">
      <c r="A981">
        <v>20024201</v>
      </c>
      <c r="B981" t="s">
        <v>41</v>
      </c>
      <c r="C981" t="s">
        <v>22</v>
      </c>
      <c r="D981" t="s">
        <v>34</v>
      </c>
      <c r="E981" t="s">
        <v>42</v>
      </c>
      <c r="F981" t="s">
        <v>27</v>
      </c>
      <c r="G981" t="s">
        <v>27</v>
      </c>
      <c r="H981" t="s">
        <v>37</v>
      </c>
      <c r="I981">
        <v>2</v>
      </c>
      <c r="J981">
        <v>298430</v>
      </c>
      <c r="K981">
        <v>50</v>
      </c>
      <c r="L981">
        <v>17305</v>
      </c>
      <c r="M981">
        <v>33145</v>
      </c>
      <c r="N981">
        <v>17305</v>
      </c>
      <c r="O981" t="s">
        <v>27</v>
      </c>
      <c r="P981">
        <v>0</v>
      </c>
      <c r="Q981" t="s">
        <v>43</v>
      </c>
      <c r="R981">
        <v>1550664030</v>
      </c>
      <c r="S981" t="s">
        <v>39</v>
      </c>
      <c r="T981" t="s">
        <v>371</v>
      </c>
      <c r="U981" t="s">
        <v>27</v>
      </c>
      <c r="W981">
        <f t="shared" si="46"/>
        <v>50</v>
      </c>
      <c r="X981">
        <f t="shared" si="48"/>
        <v>1805427</v>
      </c>
      <c r="Y981">
        <f t="shared" si="47"/>
        <v>8</v>
      </c>
    </row>
    <row r="982" spans="1:25">
      <c r="A982">
        <v>20024204</v>
      </c>
      <c r="B982" t="s">
        <v>48</v>
      </c>
      <c r="C982" t="s">
        <v>49</v>
      </c>
      <c r="D982" t="s">
        <v>34</v>
      </c>
      <c r="E982" t="s">
        <v>50</v>
      </c>
      <c r="F982" t="s">
        <v>51</v>
      </c>
      <c r="G982">
        <v>29448</v>
      </c>
      <c r="H982" t="s">
        <v>37</v>
      </c>
      <c r="I982">
        <v>2</v>
      </c>
      <c r="J982">
        <v>299482</v>
      </c>
      <c r="K982">
        <v>70</v>
      </c>
      <c r="L982">
        <v>118025</v>
      </c>
      <c r="M982">
        <v>33145</v>
      </c>
      <c r="N982">
        <v>17305</v>
      </c>
      <c r="O982" t="s">
        <v>27</v>
      </c>
      <c r="P982">
        <v>0</v>
      </c>
      <c r="Q982" t="s">
        <v>43</v>
      </c>
      <c r="R982">
        <v>1550664041</v>
      </c>
      <c r="S982" t="s">
        <v>39</v>
      </c>
      <c r="T982" t="s">
        <v>371</v>
      </c>
      <c r="U982" t="s">
        <v>27</v>
      </c>
      <c r="W982">
        <f t="shared" si="46"/>
        <v>50</v>
      </c>
      <c r="X982">
        <f t="shared" si="48"/>
        <v>1805438</v>
      </c>
      <c r="Y982">
        <f t="shared" si="47"/>
        <v>8</v>
      </c>
    </row>
    <row r="983" spans="1:25">
      <c r="A983">
        <v>20024207</v>
      </c>
      <c r="B983" t="s">
        <v>48</v>
      </c>
      <c r="C983" t="s">
        <v>49</v>
      </c>
      <c r="D983" t="s">
        <v>34</v>
      </c>
      <c r="E983" t="s">
        <v>50</v>
      </c>
      <c r="F983" t="s">
        <v>51</v>
      </c>
      <c r="G983">
        <v>29448</v>
      </c>
      <c r="H983" t="s">
        <v>37</v>
      </c>
      <c r="I983">
        <v>2</v>
      </c>
      <c r="J983">
        <v>299482</v>
      </c>
      <c r="K983">
        <v>70</v>
      </c>
      <c r="L983">
        <v>118025</v>
      </c>
      <c r="M983">
        <v>34346</v>
      </c>
      <c r="N983">
        <v>17305</v>
      </c>
      <c r="O983" t="s">
        <v>27</v>
      </c>
      <c r="P983">
        <v>0</v>
      </c>
      <c r="Q983" t="s">
        <v>43</v>
      </c>
      <c r="R983">
        <v>1550664054</v>
      </c>
      <c r="S983" t="s">
        <v>39</v>
      </c>
      <c r="T983" t="s">
        <v>377</v>
      </c>
      <c r="U983" t="s">
        <v>27</v>
      </c>
      <c r="W983">
        <f t="shared" si="46"/>
        <v>50</v>
      </c>
      <c r="X983">
        <f t="shared" si="48"/>
        <v>1805451</v>
      </c>
      <c r="Y983">
        <f t="shared" si="47"/>
        <v>8</v>
      </c>
    </row>
    <row r="984" spans="1:25">
      <c r="A984">
        <v>20024208</v>
      </c>
      <c r="B984" t="s">
        <v>48</v>
      </c>
      <c r="C984" t="s">
        <v>49</v>
      </c>
      <c r="D984" t="s">
        <v>34</v>
      </c>
      <c r="E984" t="s">
        <v>50</v>
      </c>
      <c r="F984" t="s">
        <v>51</v>
      </c>
      <c r="G984">
        <v>29448</v>
      </c>
      <c r="H984" t="s">
        <v>37</v>
      </c>
      <c r="I984">
        <v>2</v>
      </c>
      <c r="J984">
        <v>299482</v>
      </c>
      <c r="K984">
        <v>70</v>
      </c>
      <c r="L984">
        <v>118025</v>
      </c>
      <c r="M984">
        <v>34346</v>
      </c>
      <c r="N984">
        <v>17305</v>
      </c>
      <c r="O984" t="s">
        <v>27</v>
      </c>
      <c r="P984">
        <v>0</v>
      </c>
      <c r="Q984" t="s">
        <v>43</v>
      </c>
      <c r="R984">
        <v>1550664055</v>
      </c>
      <c r="S984" t="s">
        <v>39</v>
      </c>
      <c r="T984" t="s">
        <v>377</v>
      </c>
      <c r="U984" t="s">
        <v>27</v>
      </c>
      <c r="W984">
        <f t="shared" si="46"/>
        <v>50</v>
      </c>
      <c r="X984">
        <f t="shared" si="48"/>
        <v>1805452</v>
      </c>
      <c r="Y984">
        <f t="shared" si="47"/>
        <v>8</v>
      </c>
    </row>
    <row r="985" spans="1:25">
      <c r="A985">
        <v>20024210</v>
      </c>
      <c r="B985" t="s">
        <v>89</v>
      </c>
      <c r="C985" t="s">
        <v>49</v>
      </c>
      <c r="D985" t="s">
        <v>34</v>
      </c>
      <c r="E985" t="s">
        <v>86</v>
      </c>
      <c r="F985" t="s">
        <v>87</v>
      </c>
      <c r="G985">
        <v>44464</v>
      </c>
      <c r="H985" t="s">
        <v>37</v>
      </c>
      <c r="I985">
        <v>2</v>
      </c>
      <c r="J985">
        <v>299482</v>
      </c>
      <c r="K985">
        <v>70</v>
      </c>
      <c r="L985">
        <v>118025</v>
      </c>
      <c r="M985">
        <v>34346</v>
      </c>
      <c r="N985">
        <v>17305</v>
      </c>
      <c r="O985" t="s">
        <v>27</v>
      </c>
      <c r="P985">
        <v>0</v>
      </c>
      <c r="Q985" t="s">
        <v>43</v>
      </c>
      <c r="R985">
        <v>1550664060</v>
      </c>
      <c r="S985" t="s">
        <v>39</v>
      </c>
      <c r="T985" t="s">
        <v>377</v>
      </c>
      <c r="U985" t="s">
        <v>27</v>
      </c>
      <c r="W985">
        <f t="shared" si="46"/>
        <v>50</v>
      </c>
      <c r="X985">
        <f t="shared" si="48"/>
        <v>1805457</v>
      </c>
      <c r="Y985">
        <f t="shared" si="47"/>
        <v>8</v>
      </c>
    </row>
    <row r="986" spans="1:25">
      <c r="A986">
        <v>20024214</v>
      </c>
      <c r="B986" t="s">
        <v>41</v>
      </c>
      <c r="C986" t="s">
        <v>22</v>
      </c>
      <c r="D986" t="s">
        <v>34</v>
      </c>
      <c r="E986" t="s">
        <v>42</v>
      </c>
      <c r="F986" t="s">
        <v>27</v>
      </c>
      <c r="G986" t="s">
        <v>27</v>
      </c>
      <c r="H986" t="s">
        <v>37</v>
      </c>
      <c r="I986">
        <v>2</v>
      </c>
      <c r="J986">
        <v>298430</v>
      </c>
      <c r="K986">
        <v>50</v>
      </c>
      <c r="L986">
        <v>17305</v>
      </c>
      <c r="M986">
        <v>34278</v>
      </c>
      <c r="N986">
        <v>17305</v>
      </c>
      <c r="O986" t="s">
        <v>27</v>
      </c>
      <c r="P986">
        <v>0</v>
      </c>
      <c r="Q986" t="s">
        <v>43</v>
      </c>
      <c r="R986">
        <v>1550664081</v>
      </c>
      <c r="S986" t="s">
        <v>39</v>
      </c>
      <c r="T986" t="s">
        <v>374</v>
      </c>
      <c r="U986" t="s">
        <v>27</v>
      </c>
      <c r="W986">
        <f t="shared" si="46"/>
        <v>50</v>
      </c>
      <c r="X986">
        <f t="shared" si="48"/>
        <v>1805478</v>
      </c>
      <c r="Y986">
        <f t="shared" si="47"/>
        <v>8</v>
      </c>
    </row>
    <row r="987" spans="1:25">
      <c r="A987">
        <v>20024215</v>
      </c>
      <c r="B987" t="s">
        <v>48</v>
      </c>
      <c r="C987" t="s">
        <v>49</v>
      </c>
      <c r="D987" t="s">
        <v>34</v>
      </c>
      <c r="E987" t="s">
        <v>50</v>
      </c>
      <c r="F987" t="s">
        <v>51</v>
      </c>
      <c r="G987">
        <v>29448</v>
      </c>
      <c r="H987" t="s">
        <v>37</v>
      </c>
      <c r="I987">
        <v>2</v>
      </c>
      <c r="J987">
        <v>299482</v>
      </c>
      <c r="K987">
        <v>70</v>
      </c>
      <c r="L987">
        <v>118025</v>
      </c>
      <c r="M987">
        <v>34278</v>
      </c>
      <c r="N987">
        <v>17305</v>
      </c>
      <c r="O987" t="s">
        <v>27</v>
      </c>
      <c r="P987">
        <v>0</v>
      </c>
      <c r="Q987" t="s">
        <v>43</v>
      </c>
      <c r="R987">
        <v>1550664085</v>
      </c>
      <c r="S987" t="s">
        <v>39</v>
      </c>
      <c r="T987" t="s">
        <v>374</v>
      </c>
      <c r="U987" t="s">
        <v>27</v>
      </c>
      <c r="W987">
        <f t="shared" si="46"/>
        <v>50</v>
      </c>
      <c r="X987">
        <f t="shared" si="48"/>
        <v>1805482</v>
      </c>
      <c r="Y987">
        <f t="shared" si="47"/>
        <v>8</v>
      </c>
    </row>
    <row r="988" spans="1:25">
      <c r="A988">
        <v>20024218</v>
      </c>
      <c r="B988" t="s">
        <v>89</v>
      </c>
      <c r="C988" t="s">
        <v>49</v>
      </c>
      <c r="D988" t="s">
        <v>34</v>
      </c>
      <c r="E988" t="s">
        <v>86</v>
      </c>
      <c r="F988" t="s">
        <v>87</v>
      </c>
      <c r="G988">
        <v>44464</v>
      </c>
      <c r="H988" t="s">
        <v>37</v>
      </c>
      <c r="I988">
        <v>2</v>
      </c>
      <c r="J988">
        <v>299482</v>
      </c>
      <c r="K988">
        <v>70</v>
      </c>
      <c r="L988">
        <v>118025</v>
      </c>
      <c r="M988">
        <v>34278</v>
      </c>
      <c r="N988">
        <v>17305</v>
      </c>
      <c r="O988" t="s">
        <v>27</v>
      </c>
      <c r="P988">
        <v>0</v>
      </c>
      <c r="Q988" t="s">
        <v>43</v>
      </c>
      <c r="R988">
        <v>1550664087</v>
      </c>
      <c r="S988" t="s">
        <v>39</v>
      </c>
      <c r="T988" t="s">
        <v>374</v>
      </c>
      <c r="U988" t="s">
        <v>27</v>
      </c>
      <c r="W988">
        <f t="shared" si="46"/>
        <v>50</v>
      </c>
      <c r="X988">
        <f t="shared" si="48"/>
        <v>1805484</v>
      </c>
      <c r="Y988">
        <f t="shared" si="47"/>
        <v>8</v>
      </c>
    </row>
    <row r="989" spans="1:25">
      <c r="A989">
        <v>20024222</v>
      </c>
      <c r="B989" t="s">
        <v>48</v>
      </c>
      <c r="C989" t="s">
        <v>49</v>
      </c>
      <c r="D989" t="s">
        <v>34</v>
      </c>
      <c r="E989" t="s">
        <v>50</v>
      </c>
      <c r="F989" t="s">
        <v>51</v>
      </c>
      <c r="G989">
        <v>29448</v>
      </c>
      <c r="H989" t="s">
        <v>37</v>
      </c>
      <c r="I989">
        <v>2</v>
      </c>
      <c r="J989">
        <v>299482</v>
      </c>
      <c r="K989">
        <v>70</v>
      </c>
      <c r="L989">
        <v>118025</v>
      </c>
      <c r="M989">
        <v>33145</v>
      </c>
      <c r="N989">
        <v>17305</v>
      </c>
      <c r="O989" t="s">
        <v>27</v>
      </c>
      <c r="P989">
        <v>0</v>
      </c>
      <c r="Q989" t="s">
        <v>43</v>
      </c>
      <c r="R989">
        <v>1550664110</v>
      </c>
      <c r="S989" t="s">
        <v>39</v>
      </c>
      <c r="T989" t="s">
        <v>371</v>
      </c>
      <c r="U989" t="s">
        <v>27</v>
      </c>
      <c r="W989">
        <f t="shared" si="46"/>
        <v>50</v>
      </c>
      <c r="X989">
        <f t="shared" si="48"/>
        <v>1805507</v>
      </c>
      <c r="Y989">
        <f t="shared" si="47"/>
        <v>8</v>
      </c>
    </row>
    <row r="990" spans="1:25">
      <c r="A990">
        <v>20024223</v>
      </c>
      <c r="B990" t="s">
        <v>89</v>
      </c>
      <c r="C990" t="s">
        <v>49</v>
      </c>
      <c r="D990" t="s">
        <v>34</v>
      </c>
      <c r="E990" t="s">
        <v>86</v>
      </c>
      <c r="F990" t="s">
        <v>87</v>
      </c>
      <c r="G990">
        <v>44464</v>
      </c>
      <c r="H990" t="s">
        <v>37</v>
      </c>
      <c r="I990">
        <v>2</v>
      </c>
      <c r="J990">
        <v>299482</v>
      </c>
      <c r="K990">
        <v>70</v>
      </c>
      <c r="L990">
        <v>118025</v>
      </c>
      <c r="M990">
        <v>33145</v>
      </c>
      <c r="N990">
        <v>17305</v>
      </c>
      <c r="O990" t="s">
        <v>27</v>
      </c>
      <c r="P990">
        <v>0</v>
      </c>
      <c r="Q990" t="s">
        <v>43</v>
      </c>
      <c r="R990">
        <v>1550664113</v>
      </c>
      <c r="S990" t="s">
        <v>39</v>
      </c>
      <c r="T990" t="s">
        <v>371</v>
      </c>
      <c r="U990" t="s">
        <v>27</v>
      </c>
      <c r="W990">
        <f t="shared" si="46"/>
        <v>50</v>
      </c>
      <c r="X990">
        <f t="shared" si="48"/>
        <v>1805510</v>
      </c>
      <c r="Y990">
        <f t="shared" si="47"/>
        <v>8</v>
      </c>
    </row>
    <row r="991" spans="1:25">
      <c r="A991">
        <v>20024233</v>
      </c>
      <c r="B991" t="s">
        <v>89</v>
      </c>
      <c r="C991" t="s">
        <v>49</v>
      </c>
      <c r="D991" t="s">
        <v>34</v>
      </c>
      <c r="E991" t="s">
        <v>86</v>
      </c>
      <c r="F991" t="s">
        <v>87</v>
      </c>
      <c r="G991">
        <v>44464</v>
      </c>
      <c r="H991" t="s">
        <v>37</v>
      </c>
      <c r="I991">
        <v>2</v>
      </c>
      <c r="J991">
        <v>299482</v>
      </c>
      <c r="K991">
        <v>70</v>
      </c>
      <c r="L991">
        <v>118025</v>
      </c>
      <c r="M991">
        <v>34278</v>
      </c>
      <c r="N991">
        <v>17305</v>
      </c>
      <c r="O991" t="s">
        <v>27</v>
      </c>
      <c r="P991">
        <v>0</v>
      </c>
      <c r="Q991" t="s">
        <v>43</v>
      </c>
      <c r="R991">
        <v>1550664169</v>
      </c>
      <c r="S991" t="s">
        <v>39</v>
      </c>
      <c r="T991" t="s">
        <v>374</v>
      </c>
      <c r="U991" t="s">
        <v>27</v>
      </c>
      <c r="W991">
        <f t="shared" si="46"/>
        <v>50</v>
      </c>
      <c r="X991">
        <f t="shared" si="48"/>
        <v>1805566</v>
      </c>
      <c r="Y991">
        <f t="shared" si="47"/>
        <v>8</v>
      </c>
    </row>
    <row r="992" spans="1:25">
      <c r="A992">
        <v>20024237</v>
      </c>
      <c r="B992" t="s">
        <v>48</v>
      </c>
      <c r="C992" t="s">
        <v>49</v>
      </c>
      <c r="D992" t="s">
        <v>34</v>
      </c>
      <c r="E992" t="s">
        <v>50</v>
      </c>
      <c r="F992" t="s">
        <v>51</v>
      </c>
      <c r="G992">
        <v>29448</v>
      </c>
      <c r="H992" t="s">
        <v>37</v>
      </c>
      <c r="I992">
        <v>2</v>
      </c>
      <c r="J992">
        <v>299482</v>
      </c>
      <c r="K992">
        <v>70</v>
      </c>
      <c r="L992">
        <v>118025</v>
      </c>
      <c r="M992">
        <v>31299</v>
      </c>
      <c r="N992">
        <v>17305</v>
      </c>
      <c r="O992" t="s">
        <v>27</v>
      </c>
      <c r="P992">
        <v>0</v>
      </c>
      <c r="Q992" t="s">
        <v>43</v>
      </c>
      <c r="R992">
        <v>1550664176</v>
      </c>
      <c r="S992" t="s">
        <v>39</v>
      </c>
      <c r="T992" t="s">
        <v>372</v>
      </c>
      <c r="U992" t="s">
        <v>27</v>
      </c>
      <c r="W992">
        <f t="shared" si="46"/>
        <v>50</v>
      </c>
      <c r="X992">
        <f t="shared" si="48"/>
        <v>1805573</v>
      </c>
      <c r="Y992">
        <f t="shared" si="47"/>
        <v>8</v>
      </c>
    </row>
    <row r="993" spans="1:25">
      <c r="A993">
        <v>20024242</v>
      </c>
      <c r="B993" t="s">
        <v>89</v>
      </c>
      <c r="C993" t="s">
        <v>49</v>
      </c>
      <c r="D993" t="s">
        <v>34</v>
      </c>
      <c r="E993" t="s">
        <v>86</v>
      </c>
      <c r="F993" t="s">
        <v>87</v>
      </c>
      <c r="G993">
        <v>44465</v>
      </c>
      <c r="H993" t="s">
        <v>37</v>
      </c>
      <c r="I993">
        <v>2</v>
      </c>
      <c r="J993">
        <v>299482</v>
      </c>
      <c r="K993">
        <v>70</v>
      </c>
      <c r="L993">
        <v>118025</v>
      </c>
      <c r="M993">
        <v>31299</v>
      </c>
      <c r="N993">
        <v>17305</v>
      </c>
      <c r="O993" t="s">
        <v>27</v>
      </c>
      <c r="P993">
        <v>0</v>
      </c>
      <c r="Q993" t="s">
        <v>43</v>
      </c>
      <c r="R993">
        <v>1550664183</v>
      </c>
      <c r="S993" t="s">
        <v>39</v>
      </c>
      <c r="T993" t="s">
        <v>372</v>
      </c>
      <c r="U993" t="s">
        <v>27</v>
      </c>
      <c r="W993">
        <f t="shared" si="46"/>
        <v>50</v>
      </c>
      <c r="X993">
        <f t="shared" si="48"/>
        <v>1805580</v>
      </c>
      <c r="Y993">
        <f t="shared" si="47"/>
        <v>8</v>
      </c>
    </row>
    <row r="994" spans="1:25">
      <c r="A994">
        <v>20024248</v>
      </c>
      <c r="B994" t="s">
        <v>48</v>
      </c>
      <c r="C994" t="s">
        <v>49</v>
      </c>
      <c r="D994" t="s">
        <v>34</v>
      </c>
      <c r="E994" t="s">
        <v>50</v>
      </c>
      <c r="F994" t="s">
        <v>51</v>
      </c>
      <c r="G994">
        <v>29448</v>
      </c>
      <c r="H994" t="s">
        <v>37</v>
      </c>
      <c r="I994">
        <v>2</v>
      </c>
      <c r="J994">
        <v>299482</v>
      </c>
      <c r="K994">
        <v>70</v>
      </c>
      <c r="L994">
        <v>118025</v>
      </c>
      <c r="M994">
        <v>31299</v>
      </c>
      <c r="N994">
        <v>17305</v>
      </c>
      <c r="O994" t="s">
        <v>27</v>
      </c>
      <c r="P994">
        <v>0</v>
      </c>
      <c r="Q994" t="s">
        <v>43</v>
      </c>
      <c r="R994">
        <v>1550664211</v>
      </c>
      <c r="S994" t="s">
        <v>39</v>
      </c>
      <c r="T994" t="s">
        <v>372</v>
      </c>
      <c r="U994" t="s">
        <v>27</v>
      </c>
      <c r="W994">
        <f t="shared" si="46"/>
        <v>50</v>
      </c>
      <c r="X994">
        <f t="shared" si="48"/>
        <v>1805608</v>
      </c>
      <c r="Y994">
        <f t="shared" si="47"/>
        <v>8</v>
      </c>
    </row>
    <row r="995" spans="1:25">
      <c r="A995">
        <v>20024249</v>
      </c>
      <c r="B995" t="s">
        <v>89</v>
      </c>
      <c r="C995" t="s">
        <v>49</v>
      </c>
      <c r="D995" t="s">
        <v>34</v>
      </c>
      <c r="E995" t="s">
        <v>86</v>
      </c>
      <c r="F995" t="s">
        <v>87</v>
      </c>
      <c r="G995">
        <v>44465</v>
      </c>
      <c r="H995" t="s">
        <v>37</v>
      </c>
      <c r="I995">
        <v>2</v>
      </c>
      <c r="J995">
        <v>299482</v>
      </c>
      <c r="K995">
        <v>70</v>
      </c>
      <c r="L995">
        <v>118025</v>
      </c>
      <c r="M995">
        <v>31218</v>
      </c>
      <c r="N995">
        <v>17305</v>
      </c>
      <c r="O995" t="s">
        <v>27</v>
      </c>
      <c r="P995">
        <v>0</v>
      </c>
      <c r="Q995" t="s">
        <v>43</v>
      </c>
      <c r="R995">
        <v>1550664213</v>
      </c>
      <c r="S995" t="s">
        <v>39</v>
      </c>
      <c r="T995" t="s">
        <v>341</v>
      </c>
      <c r="U995" t="s">
        <v>27</v>
      </c>
      <c r="W995">
        <f t="shared" si="46"/>
        <v>50</v>
      </c>
      <c r="X995">
        <f t="shared" si="48"/>
        <v>1805610</v>
      </c>
      <c r="Y995">
        <f t="shared" si="47"/>
        <v>8</v>
      </c>
    </row>
    <row r="996" spans="1:25">
      <c r="A996">
        <v>20024264</v>
      </c>
      <c r="B996" t="s">
        <v>80</v>
      </c>
      <c r="C996" t="s">
        <v>49</v>
      </c>
      <c r="D996" t="s">
        <v>81</v>
      </c>
      <c r="E996" t="s">
        <v>82</v>
      </c>
      <c r="F996" t="s">
        <v>83</v>
      </c>
      <c r="G996">
        <v>129820</v>
      </c>
      <c r="H996" t="s">
        <v>26</v>
      </c>
      <c r="I996">
        <v>2</v>
      </c>
      <c r="J996">
        <v>299482</v>
      </c>
      <c r="K996">
        <v>70</v>
      </c>
      <c r="L996">
        <v>118025</v>
      </c>
      <c r="M996">
        <v>31218</v>
      </c>
      <c r="N996">
        <v>17305</v>
      </c>
      <c r="O996" t="s">
        <v>27</v>
      </c>
      <c r="P996">
        <v>0</v>
      </c>
      <c r="Q996" t="s">
        <v>383</v>
      </c>
      <c r="R996">
        <v>1550664292</v>
      </c>
      <c r="S996" t="s">
        <v>39</v>
      </c>
      <c r="T996" t="s">
        <v>341</v>
      </c>
      <c r="U996" t="s">
        <v>27</v>
      </c>
      <c r="W996">
        <f t="shared" si="46"/>
        <v>50</v>
      </c>
      <c r="X996">
        <f t="shared" si="48"/>
        <v>1805689</v>
      </c>
      <c r="Y996">
        <f t="shared" si="47"/>
        <v>8</v>
      </c>
    </row>
    <row r="997" spans="1:25">
      <c r="A997">
        <v>20024265</v>
      </c>
      <c r="B997" t="s">
        <v>110</v>
      </c>
      <c r="C997" t="s">
        <v>49</v>
      </c>
      <c r="D997" t="s">
        <v>23</v>
      </c>
      <c r="E997" t="s">
        <v>111</v>
      </c>
      <c r="F997" t="s">
        <v>112</v>
      </c>
      <c r="G997">
        <v>169</v>
      </c>
      <c r="H997" t="s">
        <v>26</v>
      </c>
      <c r="I997">
        <v>2</v>
      </c>
      <c r="J997">
        <v>299482</v>
      </c>
      <c r="K997">
        <v>70</v>
      </c>
      <c r="L997">
        <v>118025</v>
      </c>
      <c r="M997">
        <v>31218</v>
      </c>
      <c r="N997">
        <v>17305</v>
      </c>
      <c r="O997">
        <v>31218</v>
      </c>
      <c r="P997">
        <v>0</v>
      </c>
      <c r="Q997" t="s">
        <v>381</v>
      </c>
      <c r="R997">
        <v>1550664292</v>
      </c>
      <c r="S997" t="s">
        <v>39</v>
      </c>
      <c r="T997" t="s">
        <v>341</v>
      </c>
      <c r="U997" t="s">
        <v>27</v>
      </c>
      <c r="W997">
        <f t="shared" si="46"/>
        <v>50</v>
      </c>
      <c r="X997">
        <f t="shared" si="48"/>
        <v>1805689</v>
      </c>
      <c r="Y997">
        <f t="shared" si="47"/>
        <v>8</v>
      </c>
    </row>
    <row r="998" spans="1:25">
      <c r="A998">
        <v>20024266</v>
      </c>
      <c r="B998" t="s">
        <v>91</v>
      </c>
      <c r="C998" t="s">
        <v>49</v>
      </c>
      <c r="D998" t="s">
        <v>23</v>
      </c>
      <c r="E998" t="s">
        <v>92</v>
      </c>
      <c r="F998" t="s">
        <v>83</v>
      </c>
      <c r="G998">
        <v>129820</v>
      </c>
      <c r="H998" t="s">
        <v>26</v>
      </c>
      <c r="I998">
        <v>2</v>
      </c>
      <c r="J998">
        <v>299482</v>
      </c>
      <c r="K998">
        <v>70</v>
      </c>
      <c r="L998">
        <v>118025</v>
      </c>
      <c r="M998">
        <v>31218</v>
      </c>
      <c r="N998">
        <v>17305</v>
      </c>
      <c r="O998" t="s">
        <v>27</v>
      </c>
      <c r="P998">
        <v>0</v>
      </c>
      <c r="Q998" t="s">
        <v>97</v>
      </c>
      <c r="R998">
        <v>1550664292</v>
      </c>
      <c r="S998" t="s">
        <v>39</v>
      </c>
      <c r="T998" t="s">
        <v>341</v>
      </c>
      <c r="U998" t="s">
        <v>27</v>
      </c>
      <c r="W998">
        <f t="shared" si="46"/>
        <v>50</v>
      </c>
      <c r="X998">
        <f t="shared" si="48"/>
        <v>1805689</v>
      </c>
      <c r="Y998">
        <f t="shared" si="47"/>
        <v>8</v>
      </c>
    </row>
    <row r="999" spans="1:25">
      <c r="A999">
        <v>20024267</v>
      </c>
      <c r="B999" t="s">
        <v>89</v>
      </c>
      <c r="C999" t="s">
        <v>49</v>
      </c>
      <c r="D999" t="s">
        <v>34</v>
      </c>
      <c r="E999" t="s">
        <v>86</v>
      </c>
      <c r="F999" t="s">
        <v>87</v>
      </c>
      <c r="G999">
        <v>44465</v>
      </c>
      <c r="H999" t="s">
        <v>37</v>
      </c>
      <c r="I999">
        <v>2</v>
      </c>
      <c r="J999">
        <v>299482</v>
      </c>
      <c r="K999">
        <v>70</v>
      </c>
      <c r="L999">
        <v>118025</v>
      </c>
      <c r="M999">
        <v>31218</v>
      </c>
      <c r="N999">
        <v>17305</v>
      </c>
      <c r="O999" t="s">
        <v>27</v>
      </c>
      <c r="P999">
        <v>0</v>
      </c>
      <c r="Q999" t="s">
        <v>43</v>
      </c>
      <c r="R999">
        <v>1550664292</v>
      </c>
      <c r="S999" t="s">
        <v>39</v>
      </c>
      <c r="T999" t="s">
        <v>341</v>
      </c>
      <c r="U999" t="s">
        <v>27</v>
      </c>
      <c r="W999">
        <f t="shared" si="46"/>
        <v>50</v>
      </c>
      <c r="X999">
        <f t="shared" si="48"/>
        <v>1805689</v>
      </c>
      <c r="Y999">
        <f t="shared" si="47"/>
        <v>8</v>
      </c>
    </row>
    <row r="1000" spans="1:25">
      <c r="A1000">
        <v>20024289</v>
      </c>
      <c r="B1000" t="s">
        <v>384</v>
      </c>
      <c r="C1000" t="s">
        <v>49</v>
      </c>
      <c r="D1000" t="s">
        <v>67</v>
      </c>
      <c r="E1000" t="s">
        <v>111</v>
      </c>
      <c r="F1000" t="s">
        <v>112</v>
      </c>
      <c r="G1000">
        <v>169</v>
      </c>
      <c r="H1000" t="s">
        <v>64</v>
      </c>
      <c r="I1000">
        <v>2</v>
      </c>
      <c r="J1000">
        <v>299482</v>
      </c>
      <c r="K1000">
        <v>70</v>
      </c>
      <c r="L1000">
        <v>118025</v>
      </c>
      <c r="M1000">
        <v>31218</v>
      </c>
      <c r="N1000">
        <v>17305</v>
      </c>
      <c r="O1000">
        <v>31218</v>
      </c>
      <c r="P1000">
        <v>0</v>
      </c>
      <c r="Q1000" t="s">
        <v>381</v>
      </c>
      <c r="R1000">
        <v>1550664386</v>
      </c>
      <c r="S1000" t="s">
        <v>39</v>
      </c>
      <c r="T1000" t="s">
        <v>341</v>
      </c>
      <c r="U1000" t="s">
        <v>27</v>
      </c>
      <c r="W1000">
        <f t="shared" si="46"/>
        <v>50</v>
      </c>
      <c r="X1000">
        <f t="shared" si="48"/>
        <v>1805783</v>
      </c>
      <c r="Y1000">
        <f t="shared" si="47"/>
        <v>8</v>
      </c>
    </row>
    <row r="1001" spans="1:25">
      <c r="A1001">
        <v>20024291</v>
      </c>
      <c r="B1001" t="s">
        <v>89</v>
      </c>
      <c r="C1001" t="s">
        <v>49</v>
      </c>
      <c r="D1001" t="s">
        <v>34</v>
      </c>
      <c r="E1001" t="s">
        <v>86</v>
      </c>
      <c r="F1001" t="s">
        <v>87</v>
      </c>
      <c r="G1001">
        <v>44553</v>
      </c>
      <c r="H1001" t="s">
        <v>37</v>
      </c>
      <c r="I1001">
        <v>2</v>
      </c>
      <c r="J1001">
        <v>299482</v>
      </c>
      <c r="K1001">
        <v>70</v>
      </c>
      <c r="L1001">
        <v>118025</v>
      </c>
      <c r="M1001">
        <v>31218</v>
      </c>
      <c r="N1001">
        <v>17305</v>
      </c>
      <c r="O1001" t="s">
        <v>27</v>
      </c>
      <c r="P1001">
        <v>0</v>
      </c>
      <c r="Q1001" t="s">
        <v>43</v>
      </c>
      <c r="R1001">
        <v>1550664393</v>
      </c>
      <c r="S1001" t="s">
        <v>39</v>
      </c>
      <c r="T1001" t="s">
        <v>341</v>
      </c>
      <c r="U1001" t="s">
        <v>27</v>
      </c>
      <c r="W1001">
        <f t="shared" si="46"/>
        <v>50</v>
      </c>
      <c r="X1001">
        <f t="shared" si="48"/>
        <v>1805790</v>
      </c>
      <c r="Y1001">
        <f t="shared" si="47"/>
        <v>8</v>
      </c>
    </row>
    <row r="1002" spans="1:25">
      <c r="A1002">
        <v>20024294</v>
      </c>
      <c r="B1002" t="s">
        <v>89</v>
      </c>
      <c r="C1002" t="s">
        <v>49</v>
      </c>
      <c r="D1002" t="s">
        <v>34</v>
      </c>
      <c r="E1002" t="s">
        <v>86</v>
      </c>
      <c r="F1002" t="s">
        <v>87</v>
      </c>
      <c r="G1002">
        <v>44465</v>
      </c>
      <c r="H1002" t="s">
        <v>37</v>
      </c>
      <c r="I1002">
        <v>2</v>
      </c>
      <c r="J1002">
        <v>299482</v>
      </c>
      <c r="K1002">
        <v>70</v>
      </c>
      <c r="L1002">
        <v>118025</v>
      </c>
      <c r="M1002">
        <v>31218</v>
      </c>
      <c r="N1002">
        <v>17305</v>
      </c>
      <c r="O1002" t="s">
        <v>27</v>
      </c>
      <c r="P1002">
        <v>0</v>
      </c>
      <c r="Q1002" t="s">
        <v>43</v>
      </c>
      <c r="R1002">
        <v>1550664402</v>
      </c>
      <c r="S1002" t="s">
        <v>39</v>
      </c>
      <c r="T1002" t="s">
        <v>341</v>
      </c>
      <c r="U1002" t="s">
        <v>27</v>
      </c>
      <c r="W1002">
        <f t="shared" si="46"/>
        <v>50</v>
      </c>
      <c r="X1002">
        <f t="shared" si="48"/>
        <v>1805799</v>
      </c>
      <c r="Y1002">
        <f t="shared" si="47"/>
        <v>8</v>
      </c>
    </row>
    <row r="1003" spans="1:25">
      <c r="A1003">
        <v>20024303</v>
      </c>
      <c r="B1003" t="s">
        <v>80</v>
      </c>
      <c r="C1003" t="s">
        <v>49</v>
      </c>
      <c r="D1003" t="s">
        <v>81</v>
      </c>
      <c r="E1003" t="s">
        <v>82</v>
      </c>
      <c r="F1003" t="s">
        <v>83</v>
      </c>
      <c r="G1003">
        <v>129821</v>
      </c>
      <c r="H1003" t="s">
        <v>26</v>
      </c>
      <c r="I1003">
        <v>2</v>
      </c>
      <c r="J1003">
        <v>299482</v>
      </c>
      <c r="K1003">
        <v>70</v>
      </c>
      <c r="L1003">
        <v>118025</v>
      </c>
      <c r="M1003">
        <v>34312</v>
      </c>
      <c r="N1003">
        <v>17305</v>
      </c>
      <c r="O1003" t="s">
        <v>27</v>
      </c>
      <c r="P1003">
        <v>0</v>
      </c>
      <c r="Q1003" t="s">
        <v>385</v>
      </c>
      <c r="R1003">
        <v>1550664529</v>
      </c>
      <c r="S1003" t="s">
        <v>39</v>
      </c>
      <c r="T1003" t="s">
        <v>370</v>
      </c>
      <c r="U1003" t="s">
        <v>27</v>
      </c>
      <c r="W1003">
        <f t="shared" si="46"/>
        <v>50</v>
      </c>
      <c r="X1003">
        <f t="shared" si="48"/>
        <v>1805926</v>
      </c>
      <c r="Y1003">
        <f t="shared" si="47"/>
        <v>8</v>
      </c>
    </row>
    <row r="1004" spans="1:25">
      <c r="A1004">
        <v>20024304</v>
      </c>
      <c r="B1004" t="s">
        <v>110</v>
      </c>
      <c r="C1004" t="s">
        <v>49</v>
      </c>
      <c r="D1004" t="s">
        <v>23</v>
      </c>
      <c r="E1004" t="s">
        <v>111</v>
      </c>
      <c r="F1004" t="s">
        <v>112</v>
      </c>
      <c r="G1004">
        <v>170</v>
      </c>
      <c r="H1004" t="s">
        <v>26</v>
      </c>
      <c r="I1004">
        <v>2</v>
      </c>
      <c r="J1004">
        <v>299482</v>
      </c>
      <c r="K1004">
        <v>70</v>
      </c>
      <c r="L1004">
        <v>118025</v>
      </c>
      <c r="M1004">
        <v>34312</v>
      </c>
      <c r="N1004">
        <v>17305</v>
      </c>
      <c r="O1004">
        <v>34312</v>
      </c>
      <c r="P1004">
        <v>0</v>
      </c>
      <c r="Q1004" t="s">
        <v>379</v>
      </c>
      <c r="R1004">
        <v>1550664529</v>
      </c>
      <c r="S1004" t="s">
        <v>39</v>
      </c>
      <c r="T1004" t="s">
        <v>370</v>
      </c>
      <c r="U1004" t="s">
        <v>27</v>
      </c>
      <c r="W1004">
        <f t="shared" si="46"/>
        <v>50</v>
      </c>
      <c r="X1004">
        <f t="shared" si="48"/>
        <v>1805926</v>
      </c>
      <c r="Y1004">
        <f t="shared" si="47"/>
        <v>8</v>
      </c>
    </row>
    <row r="1005" spans="1:25">
      <c r="A1005">
        <v>20024305</v>
      </c>
      <c r="B1005" t="s">
        <v>91</v>
      </c>
      <c r="C1005" t="s">
        <v>49</v>
      </c>
      <c r="D1005" t="s">
        <v>23</v>
      </c>
      <c r="E1005" t="s">
        <v>92</v>
      </c>
      <c r="F1005" t="s">
        <v>83</v>
      </c>
      <c r="G1005">
        <v>129821</v>
      </c>
      <c r="H1005" t="s">
        <v>26</v>
      </c>
      <c r="I1005">
        <v>2</v>
      </c>
      <c r="J1005">
        <v>299482</v>
      </c>
      <c r="K1005">
        <v>70</v>
      </c>
      <c r="L1005">
        <v>118025</v>
      </c>
      <c r="M1005">
        <v>34312</v>
      </c>
      <c r="N1005">
        <v>17305</v>
      </c>
      <c r="O1005" t="s">
        <v>27</v>
      </c>
      <c r="P1005">
        <v>0</v>
      </c>
      <c r="Q1005" t="s">
        <v>93</v>
      </c>
      <c r="R1005">
        <v>1550664529</v>
      </c>
      <c r="S1005" t="s">
        <v>39</v>
      </c>
      <c r="T1005" t="s">
        <v>370</v>
      </c>
      <c r="U1005" t="s">
        <v>27</v>
      </c>
      <c r="W1005">
        <f t="shared" si="46"/>
        <v>50</v>
      </c>
      <c r="X1005">
        <f t="shared" si="48"/>
        <v>1805926</v>
      </c>
      <c r="Y1005">
        <f t="shared" si="47"/>
        <v>8</v>
      </c>
    </row>
    <row r="1006" spans="1:25">
      <c r="A1006">
        <v>20024306</v>
      </c>
      <c r="B1006" t="s">
        <v>89</v>
      </c>
      <c r="C1006" t="s">
        <v>49</v>
      </c>
      <c r="D1006" t="s">
        <v>34</v>
      </c>
      <c r="E1006" t="s">
        <v>86</v>
      </c>
      <c r="F1006" t="s">
        <v>87</v>
      </c>
      <c r="G1006">
        <v>44464</v>
      </c>
      <c r="H1006" t="s">
        <v>37</v>
      </c>
      <c r="I1006">
        <v>2</v>
      </c>
      <c r="J1006">
        <v>299482</v>
      </c>
      <c r="K1006">
        <v>70</v>
      </c>
      <c r="L1006">
        <v>118025</v>
      </c>
      <c r="M1006">
        <v>34312</v>
      </c>
      <c r="N1006">
        <v>17305</v>
      </c>
      <c r="O1006" t="s">
        <v>27</v>
      </c>
      <c r="P1006">
        <v>0</v>
      </c>
      <c r="Q1006" t="s">
        <v>43</v>
      </c>
      <c r="R1006">
        <v>1550664529</v>
      </c>
      <c r="S1006" t="s">
        <v>39</v>
      </c>
      <c r="T1006" t="s">
        <v>370</v>
      </c>
      <c r="U1006" t="s">
        <v>27</v>
      </c>
      <c r="W1006">
        <f t="shared" si="46"/>
        <v>50</v>
      </c>
      <c r="X1006">
        <f t="shared" si="48"/>
        <v>1805926</v>
      </c>
      <c r="Y1006">
        <f t="shared" si="47"/>
        <v>8</v>
      </c>
    </row>
    <row r="1007" spans="1:25">
      <c r="A1007">
        <v>20024312</v>
      </c>
      <c r="B1007" t="s">
        <v>89</v>
      </c>
      <c r="C1007" t="s">
        <v>49</v>
      </c>
      <c r="D1007" t="s">
        <v>34</v>
      </c>
      <c r="E1007" t="s">
        <v>86</v>
      </c>
      <c r="F1007" t="s">
        <v>87</v>
      </c>
      <c r="G1007">
        <v>44552</v>
      </c>
      <c r="H1007" t="s">
        <v>37</v>
      </c>
      <c r="I1007">
        <v>2</v>
      </c>
      <c r="J1007">
        <v>299482</v>
      </c>
      <c r="K1007">
        <v>70</v>
      </c>
      <c r="L1007">
        <v>118025</v>
      </c>
      <c r="M1007">
        <v>34286</v>
      </c>
      <c r="N1007">
        <v>17305</v>
      </c>
      <c r="O1007" t="s">
        <v>27</v>
      </c>
      <c r="P1007">
        <v>0</v>
      </c>
      <c r="Q1007" t="s">
        <v>43</v>
      </c>
      <c r="R1007">
        <v>1550664590</v>
      </c>
      <c r="S1007" t="s">
        <v>39</v>
      </c>
      <c r="T1007" t="s">
        <v>375</v>
      </c>
      <c r="U1007" t="s">
        <v>27</v>
      </c>
      <c r="W1007">
        <f t="shared" si="46"/>
        <v>50</v>
      </c>
      <c r="X1007">
        <f t="shared" si="48"/>
        <v>1805987</v>
      </c>
      <c r="Y1007">
        <f t="shared" si="47"/>
        <v>8</v>
      </c>
    </row>
    <row r="1008" spans="1:25">
      <c r="A1008">
        <v>20024313</v>
      </c>
      <c r="B1008" t="s">
        <v>89</v>
      </c>
      <c r="C1008" t="s">
        <v>49</v>
      </c>
      <c r="D1008" t="s">
        <v>34</v>
      </c>
      <c r="E1008" t="s">
        <v>86</v>
      </c>
      <c r="F1008" t="s">
        <v>87</v>
      </c>
      <c r="G1008">
        <v>44548</v>
      </c>
      <c r="H1008" t="s">
        <v>37</v>
      </c>
      <c r="I1008">
        <v>2</v>
      </c>
      <c r="J1008">
        <v>299482</v>
      </c>
      <c r="K1008">
        <v>70</v>
      </c>
      <c r="L1008">
        <v>118025</v>
      </c>
      <c r="M1008">
        <v>34286</v>
      </c>
      <c r="N1008">
        <v>17305</v>
      </c>
      <c r="O1008" t="s">
        <v>27</v>
      </c>
      <c r="P1008">
        <v>0</v>
      </c>
      <c r="Q1008" t="s">
        <v>43</v>
      </c>
      <c r="R1008">
        <v>1550664592</v>
      </c>
      <c r="S1008" t="s">
        <v>39</v>
      </c>
      <c r="T1008" t="s">
        <v>375</v>
      </c>
      <c r="U1008" t="s">
        <v>27</v>
      </c>
      <c r="W1008">
        <f t="shared" si="46"/>
        <v>50</v>
      </c>
      <c r="X1008">
        <f t="shared" si="48"/>
        <v>1805989</v>
      </c>
      <c r="Y1008">
        <f t="shared" si="47"/>
        <v>8</v>
      </c>
    </row>
    <row r="1009" spans="1:25">
      <c r="A1009">
        <v>20024315</v>
      </c>
      <c r="B1009" t="s">
        <v>41</v>
      </c>
      <c r="C1009" t="s">
        <v>22</v>
      </c>
      <c r="D1009" t="s">
        <v>34</v>
      </c>
      <c r="E1009" t="s">
        <v>42</v>
      </c>
      <c r="F1009" t="s">
        <v>27</v>
      </c>
      <c r="G1009" t="s">
        <v>27</v>
      </c>
      <c r="H1009" t="s">
        <v>37</v>
      </c>
      <c r="I1009">
        <v>2</v>
      </c>
      <c r="J1009">
        <v>298430</v>
      </c>
      <c r="K1009">
        <v>50</v>
      </c>
      <c r="L1009">
        <v>17305</v>
      </c>
      <c r="M1009">
        <v>34286</v>
      </c>
      <c r="N1009">
        <v>17305</v>
      </c>
      <c r="O1009" t="s">
        <v>27</v>
      </c>
      <c r="P1009">
        <v>0</v>
      </c>
      <c r="Q1009" t="s">
        <v>43</v>
      </c>
      <c r="R1009">
        <v>1550664597</v>
      </c>
      <c r="S1009" t="s">
        <v>39</v>
      </c>
      <c r="T1009" t="s">
        <v>375</v>
      </c>
      <c r="U1009" t="s">
        <v>27</v>
      </c>
      <c r="W1009">
        <f t="shared" si="46"/>
        <v>50</v>
      </c>
      <c r="X1009">
        <f t="shared" si="48"/>
        <v>1805994</v>
      </c>
      <c r="Y1009">
        <f t="shared" si="47"/>
        <v>8</v>
      </c>
    </row>
    <row r="1010" spans="1:25">
      <c r="A1010">
        <v>20024320</v>
      </c>
      <c r="B1010" t="s">
        <v>33</v>
      </c>
      <c r="C1010" t="s">
        <v>22</v>
      </c>
      <c r="D1010" t="s">
        <v>34</v>
      </c>
      <c r="E1010" t="s">
        <v>35</v>
      </c>
      <c r="F1010" t="s">
        <v>36</v>
      </c>
      <c r="G1010">
        <v>34278</v>
      </c>
      <c r="H1010" t="s">
        <v>37</v>
      </c>
      <c r="I1010">
        <v>0</v>
      </c>
      <c r="J1010">
        <v>298430</v>
      </c>
      <c r="K1010">
        <v>50</v>
      </c>
      <c r="L1010">
        <v>17305</v>
      </c>
      <c r="M1010">
        <v>34278</v>
      </c>
      <c r="N1010">
        <v>17305</v>
      </c>
      <c r="O1010">
        <v>34278</v>
      </c>
      <c r="P1010">
        <v>0</v>
      </c>
      <c r="Q1010" t="s">
        <v>38</v>
      </c>
      <c r="R1010">
        <v>1550664619</v>
      </c>
      <c r="S1010" t="s">
        <v>39</v>
      </c>
      <c r="T1010" t="s">
        <v>374</v>
      </c>
      <c r="U1010" t="s">
        <v>27</v>
      </c>
      <c r="W1010">
        <f t="shared" si="46"/>
        <v>50</v>
      </c>
      <c r="X1010">
        <f t="shared" si="48"/>
        <v>1806016</v>
      </c>
      <c r="Y1010">
        <f t="shared" si="47"/>
        <v>8</v>
      </c>
    </row>
    <row r="1011" spans="1:25">
      <c r="A1011">
        <v>20024321</v>
      </c>
      <c r="B1011" t="s">
        <v>48</v>
      </c>
      <c r="C1011" t="s">
        <v>49</v>
      </c>
      <c r="D1011" t="s">
        <v>34</v>
      </c>
      <c r="E1011" t="s">
        <v>50</v>
      </c>
      <c r="F1011" t="s">
        <v>51</v>
      </c>
      <c r="G1011">
        <v>29448</v>
      </c>
      <c r="H1011" t="s">
        <v>37</v>
      </c>
      <c r="I1011">
        <v>2</v>
      </c>
      <c r="J1011">
        <v>299482</v>
      </c>
      <c r="K1011">
        <v>70</v>
      </c>
      <c r="L1011">
        <v>118025</v>
      </c>
      <c r="M1011">
        <v>34286</v>
      </c>
      <c r="N1011">
        <v>17305</v>
      </c>
      <c r="O1011" t="s">
        <v>27</v>
      </c>
      <c r="P1011">
        <v>0</v>
      </c>
      <c r="Q1011" t="s">
        <v>43</v>
      </c>
      <c r="R1011">
        <v>1550664643</v>
      </c>
      <c r="S1011" t="s">
        <v>39</v>
      </c>
      <c r="T1011" t="s">
        <v>375</v>
      </c>
      <c r="U1011" t="s">
        <v>27</v>
      </c>
      <c r="W1011">
        <f t="shared" si="46"/>
        <v>50</v>
      </c>
      <c r="X1011">
        <f t="shared" si="48"/>
        <v>1806040</v>
      </c>
      <c r="Y1011">
        <f t="shared" si="47"/>
        <v>8</v>
      </c>
    </row>
    <row r="1012" spans="1:25">
      <c r="A1012">
        <v>20024322</v>
      </c>
      <c r="B1012" t="s">
        <v>89</v>
      </c>
      <c r="C1012" t="s">
        <v>49</v>
      </c>
      <c r="D1012" t="s">
        <v>34</v>
      </c>
      <c r="E1012" t="s">
        <v>86</v>
      </c>
      <c r="F1012" t="s">
        <v>87</v>
      </c>
      <c r="G1012">
        <v>44464</v>
      </c>
      <c r="H1012" t="s">
        <v>37</v>
      </c>
      <c r="I1012">
        <v>2</v>
      </c>
      <c r="J1012">
        <v>299482</v>
      </c>
      <c r="K1012">
        <v>70</v>
      </c>
      <c r="L1012">
        <v>118025</v>
      </c>
      <c r="M1012">
        <v>34286</v>
      </c>
      <c r="N1012">
        <v>17305</v>
      </c>
      <c r="O1012" t="s">
        <v>27</v>
      </c>
      <c r="P1012">
        <v>0</v>
      </c>
      <c r="Q1012" t="s">
        <v>43</v>
      </c>
      <c r="R1012">
        <v>1550664645</v>
      </c>
      <c r="S1012" t="s">
        <v>39</v>
      </c>
      <c r="T1012" t="s">
        <v>375</v>
      </c>
      <c r="U1012" t="s">
        <v>27</v>
      </c>
      <c r="W1012">
        <f t="shared" si="46"/>
        <v>50</v>
      </c>
      <c r="X1012">
        <f t="shared" si="48"/>
        <v>1806042</v>
      </c>
      <c r="Y1012">
        <f t="shared" si="47"/>
        <v>8</v>
      </c>
    </row>
    <row r="1013" spans="1:25">
      <c r="A1013">
        <v>20024327</v>
      </c>
      <c r="B1013" t="s">
        <v>89</v>
      </c>
      <c r="C1013" t="s">
        <v>49</v>
      </c>
      <c r="D1013" t="s">
        <v>34</v>
      </c>
      <c r="E1013" t="s">
        <v>86</v>
      </c>
      <c r="F1013" t="s">
        <v>87</v>
      </c>
      <c r="G1013">
        <v>44464</v>
      </c>
      <c r="H1013" t="s">
        <v>37</v>
      </c>
      <c r="I1013">
        <v>2</v>
      </c>
      <c r="J1013">
        <v>299482</v>
      </c>
      <c r="K1013">
        <v>70</v>
      </c>
      <c r="L1013">
        <v>118025</v>
      </c>
      <c r="M1013">
        <v>34004</v>
      </c>
      <c r="N1013">
        <v>17305</v>
      </c>
      <c r="O1013" t="s">
        <v>27</v>
      </c>
      <c r="P1013">
        <v>0</v>
      </c>
      <c r="Q1013" t="s">
        <v>43</v>
      </c>
      <c r="R1013">
        <v>1550664701</v>
      </c>
      <c r="S1013" t="s">
        <v>39</v>
      </c>
      <c r="T1013" t="s">
        <v>44</v>
      </c>
      <c r="U1013" t="s">
        <v>27</v>
      </c>
      <c r="W1013">
        <f t="shared" si="46"/>
        <v>50</v>
      </c>
      <c r="X1013">
        <f t="shared" si="48"/>
        <v>1806098</v>
      </c>
      <c r="Y1013">
        <f t="shared" si="47"/>
        <v>8</v>
      </c>
    </row>
    <row r="1014" spans="1:25">
      <c r="A1014">
        <v>20024330</v>
      </c>
      <c r="B1014" t="s">
        <v>89</v>
      </c>
      <c r="C1014" t="s">
        <v>49</v>
      </c>
      <c r="D1014" t="s">
        <v>34</v>
      </c>
      <c r="E1014" t="s">
        <v>86</v>
      </c>
      <c r="F1014" t="s">
        <v>87</v>
      </c>
      <c r="G1014">
        <v>44465</v>
      </c>
      <c r="H1014" t="s">
        <v>37</v>
      </c>
      <c r="I1014">
        <v>2</v>
      </c>
      <c r="J1014">
        <v>299482</v>
      </c>
      <c r="K1014">
        <v>70</v>
      </c>
      <c r="L1014">
        <v>118025</v>
      </c>
      <c r="M1014">
        <v>31218</v>
      </c>
      <c r="N1014">
        <v>17305</v>
      </c>
      <c r="O1014" t="s">
        <v>27</v>
      </c>
      <c r="P1014">
        <v>0</v>
      </c>
      <c r="Q1014" t="s">
        <v>43</v>
      </c>
      <c r="R1014">
        <v>1550664725</v>
      </c>
      <c r="S1014" t="s">
        <v>39</v>
      </c>
      <c r="T1014" t="s">
        <v>341</v>
      </c>
      <c r="U1014" t="s">
        <v>27</v>
      </c>
      <c r="W1014">
        <f t="shared" si="46"/>
        <v>50</v>
      </c>
      <c r="X1014">
        <f t="shared" si="48"/>
        <v>1806122</v>
      </c>
      <c r="Y1014">
        <f t="shared" si="47"/>
        <v>8</v>
      </c>
    </row>
    <row r="1015" spans="1:25">
      <c r="A1015">
        <v>20024331</v>
      </c>
      <c r="B1015" t="s">
        <v>89</v>
      </c>
      <c r="C1015" t="s">
        <v>49</v>
      </c>
      <c r="D1015" t="s">
        <v>34</v>
      </c>
      <c r="E1015" t="s">
        <v>86</v>
      </c>
      <c r="F1015" t="s">
        <v>87</v>
      </c>
      <c r="G1015">
        <v>44553</v>
      </c>
      <c r="H1015" t="s">
        <v>37</v>
      </c>
      <c r="I1015">
        <v>2</v>
      </c>
      <c r="J1015">
        <v>299482</v>
      </c>
      <c r="K1015">
        <v>70</v>
      </c>
      <c r="L1015">
        <v>118025</v>
      </c>
      <c r="M1015">
        <v>31182</v>
      </c>
      <c r="N1015">
        <v>17305</v>
      </c>
      <c r="O1015" t="s">
        <v>27</v>
      </c>
      <c r="P1015">
        <v>0</v>
      </c>
      <c r="Q1015" t="s">
        <v>43</v>
      </c>
      <c r="R1015">
        <v>1550664727</v>
      </c>
      <c r="S1015" t="s">
        <v>39</v>
      </c>
      <c r="T1015" t="s">
        <v>341</v>
      </c>
      <c r="U1015" t="s">
        <v>27</v>
      </c>
      <c r="W1015">
        <f t="shared" si="46"/>
        <v>50</v>
      </c>
      <c r="X1015">
        <f t="shared" si="48"/>
        <v>1806124</v>
      </c>
      <c r="Y1015">
        <f t="shared" si="47"/>
        <v>8</v>
      </c>
    </row>
    <row r="1016" spans="1:25">
      <c r="A1016">
        <v>20024334</v>
      </c>
      <c r="B1016" t="s">
        <v>89</v>
      </c>
      <c r="C1016" t="s">
        <v>49</v>
      </c>
      <c r="D1016" t="s">
        <v>34</v>
      </c>
      <c r="E1016" t="s">
        <v>86</v>
      </c>
      <c r="F1016" t="s">
        <v>87</v>
      </c>
      <c r="G1016">
        <v>44553</v>
      </c>
      <c r="H1016" t="s">
        <v>37</v>
      </c>
      <c r="I1016">
        <v>2</v>
      </c>
      <c r="J1016">
        <v>299482</v>
      </c>
      <c r="K1016">
        <v>70</v>
      </c>
      <c r="L1016">
        <v>118025</v>
      </c>
      <c r="M1016">
        <v>31218</v>
      </c>
      <c r="N1016">
        <v>17305</v>
      </c>
      <c r="O1016" t="s">
        <v>27</v>
      </c>
      <c r="P1016">
        <v>0</v>
      </c>
      <c r="Q1016" t="s">
        <v>43</v>
      </c>
      <c r="R1016">
        <v>1550664825</v>
      </c>
      <c r="S1016" t="s">
        <v>39</v>
      </c>
      <c r="T1016" t="s">
        <v>341</v>
      </c>
      <c r="U1016" t="s">
        <v>27</v>
      </c>
      <c r="W1016">
        <f t="shared" si="46"/>
        <v>50</v>
      </c>
      <c r="X1016">
        <f t="shared" si="48"/>
        <v>1806222</v>
      </c>
      <c r="Y1016">
        <f t="shared" si="47"/>
        <v>8</v>
      </c>
    </row>
    <row r="1017" spans="1:25">
      <c r="A1017">
        <v>20024335</v>
      </c>
      <c r="B1017" t="s">
        <v>89</v>
      </c>
      <c r="C1017" t="s">
        <v>49</v>
      </c>
      <c r="D1017" t="s">
        <v>34</v>
      </c>
      <c r="E1017" t="s">
        <v>86</v>
      </c>
      <c r="F1017" t="s">
        <v>87</v>
      </c>
      <c r="G1017">
        <v>44465</v>
      </c>
      <c r="H1017" t="s">
        <v>37</v>
      </c>
      <c r="I1017">
        <v>2</v>
      </c>
      <c r="J1017">
        <v>299482</v>
      </c>
      <c r="K1017">
        <v>70</v>
      </c>
      <c r="L1017">
        <v>118025</v>
      </c>
      <c r="M1017">
        <v>31218</v>
      </c>
      <c r="N1017">
        <v>17305</v>
      </c>
      <c r="O1017" t="s">
        <v>27</v>
      </c>
      <c r="P1017">
        <v>0</v>
      </c>
      <c r="Q1017" t="s">
        <v>43</v>
      </c>
      <c r="R1017">
        <v>1550664831</v>
      </c>
      <c r="S1017" t="s">
        <v>39</v>
      </c>
      <c r="T1017" t="s">
        <v>341</v>
      </c>
      <c r="U1017" t="s">
        <v>27</v>
      </c>
      <c r="W1017">
        <f t="shared" si="46"/>
        <v>50</v>
      </c>
      <c r="X1017">
        <f t="shared" si="48"/>
        <v>1806228</v>
      </c>
      <c r="Y1017">
        <f t="shared" si="47"/>
        <v>8</v>
      </c>
    </row>
    <row r="1018" spans="1:25">
      <c r="A1018">
        <v>20024362</v>
      </c>
      <c r="B1018" t="s">
        <v>80</v>
      </c>
      <c r="C1018" t="s">
        <v>49</v>
      </c>
      <c r="D1018" t="s">
        <v>81</v>
      </c>
      <c r="E1018" t="s">
        <v>82</v>
      </c>
      <c r="F1018" t="s">
        <v>83</v>
      </c>
      <c r="G1018">
        <v>129822</v>
      </c>
      <c r="H1018" t="s">
        <v>26</v>
      </c>
      <c r="I1018">
        <v>2</v>
      </c>
      <c r="J1018">
        <v>299482</v>
      </c>
      <c r="K1018">
        <v>70</v>
      </c>
      <c r="L1018">
        <v>118025</v>
      </c>
      <c r="M1018">
        <v>34346</v>
      </c>
      <c r="N1018">
        <v>17305</v>
      </c>
      <c r="O1018" t="s">
        <v>27</v>
      </c>
      <c r="P1018">
        <v>0</v>
      </c>
      <c r="Q1018" t="s">
        <v>386</v>
      </c>
      <c r="R1018">
        <v>1550664914</v>
      </c>
      <c r="S1018" t="s">
        <v>39</v>
      </c>
      <c r="T1018" t="s">
        <v>377</v>
      </c>
      <c r="U1018" t="s">
        <v>27</v>
      </c>
      <c r="W1018">
        <f t="shared" si="46"/>
        <v>50</v>
      </c>
      <c r="X1018">
        <f t="shared" si="48"/>
        <v>1806311</v>
      </c>
      <c r="Y1018">
        <f t="shared" si="47"/>
        <v>8</v>
      </c>
    </row>
    <row r="1019" spans="1:25">
      <c r="A1019">
        <v>20024363</v>
      </c>
      <c r="B1019" t="s">
        <v>110</v>
      </c>
      <c r="C1019" t="s">
        <v>49</v>
      </c>
      <c r="D1019" t="s">
        <v>23</v>
      </c>
      <c r="E1019" t="s">
        <v>111</v>
      </c>
      <c r="F1019" t="s">
        <v>112</v>
      </c>
      <c r="G1019">
        <v>171</v>
      </c>
      <c r="H1019" t="s">
        <v>26</v>
      </c>
      <c r="I1019">
        <v>2</v>
      </c>
      <c r="J1019">
        <v>299482</v>
      </c>
      <c r="K1019">
        <v>70</v>
      </c>
      <c r="L1019">
        <v>118025</v>
      </c>
      <c r="M1019">
        <v>34346</v>
      </c>
      <c r="N1019">
        <v>17305</v>
      </c>
      <c r="O1019">
        <v>34346</v>
      </c>
      <c r="P1019">
        <v>0</v>
      </c>
      <c r="Q1019" t="s">
        <v>379</v>
      </c>
      <c r="R1019">
        <v>1550664914</v>
      </c>
      <c r="S1019" t="s">
        <v>39</v>
      </c>
      <c r="T1019" t="s">
        <v>377</v>
      </c>
      <c r="U1019" t="s">
        <v>27</v>
      </c>
      <c r="W1019">
        <f t="shared" si="46"/>
        <v>50</v>
      </c>
      <c r="X1019">
        <f t="shared" si="48"/>
        <v>1806311</v>
      </c>
      <c r="Y1019">
        <f t="shared" si="47"/>
        <v>8</v>
      </c>
    </row>
    <row r="1020" spans="1:25">
      <c r="A1020">
        <v>20024364</v>
      </c>
      <c r="B1020" t="s">
        <v>91</v>
      </c>
      <c r="C1020" t="s">
        <v>49</v>
      </c>
      <c r="D1020" t="s">
        <v>23</v>
      </c>
      <c r="E1020" t="s">
        <v>92</v>
      </c>
      <c r="F1020" t="s">
        <v>83</v>
      </c>
      <c r="G1020">
        <v>129822</v>
      </c>
      <c r="H1020" t="s">
        <v>26</v>
      </c>
      <c r="I1020">
        <v>2</v>
      </c>
      <c r="J1020">
        <v>299482</v>
      </c>
      <c r="K1020">
        <v>70</v>
      </c>
      <c r="L1020">
        <v>118025</v>
      </c>
      <c r="M1020">
        <v>34346</v>
      </c>
      <c r="N1020">
        <v>17305</v>
      </c>
      <c r="O1020" t="s">
        <v>27</v>
      </c>
      <c r="P1020">
        <v>0</v>
      </c>
      <c r="Q1020" t="s">
        <v>93</v>
      </c>
      <c r="R1020">
        <v>1550664914</v>
      </c>
      <c r="S1020" t="s">
        <v>39</v>
      </c>
      <c r="T1020" t="s">
        <v>377</v>
      </c>
      <c r="U1020" t="s">
        <v>27</v>
      </c>
      <c r="W1020">
        <f t="shared" si="46"/>
        <v>50</v>
      </c>
      <c r="X1020">
        <f t="shared" si="48"/>
        <v>1806311</v>
      </c>
      <c r="Y1020">
        <f t="shared" si="47"/>
        <v>8</v>
      </c>
    </row>
    <row r="1021" spans="1:25">
      <c r="A1021">
        <v>20024365</v>
      </c>
      <c r="B1021" t="s">
        <v>89</v>
      </c>
      <c r="C1021" t="s">
        <v>49</v>
      </c>
      <c r="D1021" t="s">
        <v>34</v>
      </c>
      <c r="E1021" t="s">
        <v>86</v>
      </c>
      <c r="F1021" t="s">
        <v>87</v>
      </c>
      <c r="G1021">
        <v>44464</v>
      </c>
      <c r="H1021" t="s">
        <v>37</v>
      </c>
      <c r="I1021">
        <v>2</v>
      </c>
      <c r="J1021">
        <v>299482</v>
      </c>
      <c r="K1021">
        <v>70</v>
      </c>
      <c r="L1021">
        <v>118025</v>
      </c>
      <c r="M1021">
        <v>34346</v>
      </c>
      <c r="N1021">
        <v>17305</v>
      </c>
      <c r="O1021" t="s">
        <v>27</v>
      </c>
      <c r="P1021">
        <v>0</v>
      </c>
      <c r="Q1021" t="s">
        <v>43</v>
      </c>
      <c r="R1021">
        <v>1550664915</v>
      </c>
      <c r="S1021" t="s">
        <v>39</v>
      </c>
      <c r="T1021" t="s">
        <v>377</v>
      </c>
      <c r="U1021" t="s">
        <v>27</v>
      </c>
      <c r="W1021">
        <f t="shared" si="46"/>
        <v>50</v>
      </c>
      <c r="X1021">
        <f t="shared" si="48"/>
        <v>1806312</v>
      </c>
      <c r="Y1021">
        <f t="shared" si="47"/>
        <v>8</v>
      </c>
    </row>
    <row r="1022" spans="1:25">
      <c r="A1022">
        <v>20024371</v>
      </c>
      <c r="B1022" t="s">
        <v>89</v>
      </c>
      <c r="C1022" t="s">
        <v>49</v>
      </c>
      <c r="D1022" t="s">
        <v>34</v>
      </c>
      <c r="E1022" t="s">
        <v>86</v>
      </c>
      <c r="F1022" t="s">
        <v>87</v>
      </c>
      <c r="G1022">
        <v>44464</v>
      </c>
      <c r="H1022" t="s">
        <v>37</v>
      </c>
      <c r="I1022">
        <v>2</v>
      </c>
      <c r="J1022">
        <v>299482</v>
      </c>
      <c r="K1022">
        <v>70</v>
      </c>
      <c r="L1022">
        <v>118025</v>
      </c>
      <c r="M1022">
        <v>34288</v>
      </c>
      <c r="N1022">
        <v>17305</v>
      </c>
      <c r="O1022" t="s">
        <v>27</v>
      </c>
      <c r="P1022">
        <v>0</v>
      </c>
      <c r="Q1022" t="s">
        <v>43</v>
      </c>
      <c r="R1022">
        <v>1550664980</v>
      </c>
      <c r="S1022" t="s">
        <v>39</v>
      </c>
      <c r="T1022" t="s">
        <v>369</v>
      </c>
      <c r="U1022" t="s">
        <v>27</v>
      </c>
      <c r="W1022">
        <f t="shared" si="46"/>
        <v>50</v>
      </c>
      <c r="X1022">
        <f t="shared" si="48"/>
        <v>1806377</v>
      </c>
      <c r="Y1022">
        <f t="shared" si="47"/>
        <v>8</v>
      </c>
    </row>
    <row r="1023" spans="1:25">
      <c r="A1023">
        <v>20024373</v>
      </c>
      <c r="B1023" t="s">
        <v>80</v>
      </c>
      <c r="C1023" t="s">
        <v>49</v>
      </c>
      <c r="D1023" t="s">
        <v>81</v>
      </c>
      <c r="E1023" t="s">
        <v>82</v>
      </c>
      <c r="F1023" t="s">
        <v>83</v>
      </c>
      <c r="G1023">
        <v>129823</v>
      </c>
      <c r="H1023" t="s">
        <v>26</v>
      </c>
      <c r="I1023">
        <v>2</v>
      </c>
      <c r="J1023">
        <v>299482</v>
      </c>
      <c r="K1023">
        <v>70</v>
      </c>
      <c r="L1023">
        <v>118025</v>
      </c>
      <c r="M1023">
        <v>34286</v>
      </c>
      <c r="N1023">
        <v>17305</v>
      </c>
      <c r="O1023" t="s">
        <v>27</v>
      </c>
      <c r="P1023">
        <v>0</v>
      </c>
      <c r="Q1023" t="s">
        <v>387</v>
      </c>
      <c r="R1023">
        <v>1550664995</v>
      </c>
      <c r="S1023" t="s">
        <v>39</v>
      </c>
      <c r="T1023" t="s">
        <v>375</v>
      </c>
      <c r="U1023" t="s">
        <v>27</v>
      </c>
      <c r="W1023">
        <f t="shared" si="46"/>
        <v>50</v>
      </c>
      <c r="X1023">
        <f t="shared" si="48"/>
        <v>1806392</v>
      </c>
      <c r="Y1023">
        <f t="shared" si="47"/>
        <v>8</v>
      </c>
    </row>
    <row r="1024" spans="1:25">
      <c r="A1024">
        <v>20024374</v>
      </c>
      <c r="B1024" t="s">
        <v>110</v>
      </c>
      <c r="C1024" t="s">
        <v>49</v>
      </c>
      <c r="D1024" t="s">
        <v>23</v>
      </c>
      <c r="E1024" t="s">
        <v>111</v>
      </c>
      <c r="F1024" t="s">
        <v>112</v>
      </c>
      <c r="G1024">
        <v>172</v>
      </c>
      <c r="H1024" t="s">
        <v>26</v>
      </c>
      <c r="I1024">
        <v>2</v>
      </c>
      <c r="J1024">
        <v>299482</v>
      </c>
      <c r="K1024">
        <v>70</v>
      </c>
      <c r="L1024">
        <v>118025</v>
      </c>
      <c r="M1024">
        <v>34286</v>
      </c>
      <c r="N1024">
        <v>17305</v>
      </c>
      <c r="O1024">
        <v>34286</v>
      </c>
      <c r="P1024">
        <v>0</v>
      </c>
      <c r="Q1024" t="s">
        <v>379</v>
      </c>
      <c r="R1024">
        <v>1550664995</v>
      </c>
      <c r="S1024" t="s">
        <v>39</v>
      </c>
      <c r="T1024" t="s">
        <v>375</v>
      </c>
      <c r="U1024" t="s">
        <v>27</v>
      </c>
      <c r="W1024">
        <f t="shared" si="46"/>
        <v>50</v>
      </c>
      <c r="X1024">
        <f t="shared" si="48"/>
        <v>1806392</v>
      </c>
      <c r="Y1024">
        <f t="shared" si="47"/>
        <v>8</v>
      </c>
    </row>
    <row r="1025" spans="1:25">
      <c r="A1025">
        <v>20024375</v>
      </c>
      <c r="B1025" t="s">
        <v>91</v>
      </c>
      <c r="C1025" t="s">
        <v>49</v>
      </c>
      <c r="D1025" t="s">
        <v>23</v>
      </c>
      <c r="E1025" t="s">
        <v>92</v>
      </c>
      <c r="F1025" t="s">
        <v>83</v>
      </c>
      <c r="G1025">
        <v>129823</v>
      </c>
      <c r="H1025" t="s">
        <v>26</v>
      </c>
      <c r="I1025">
        <v>2</v>
      </c>
      <c r="J1025">
        <v>299482</v>
      </c>
      <c r="K1025">
        <v>70</v>
      </c>
      <c r="L1025">
        <v>118025</v>
      </c>
      <c r="M1025">
        <v>34286</v>
      </c>
      <c r="N1025">
        <v>17305</v>
      </c>
      <c r="O1025" t="s">
        <v>27</v>
      </c>
      <c r="P1025">
        <v>0</v>
      </c>
      <c r="Q1025" t="s">
        <v>93</v>
      </c>
      <c r="R1025">
        <v>1550664995</v>
      </c>
      <c r="S1025" t="s">
        <v>39</v>
      </c>
      <c r="T1025" t="s">
        <v>375</v>
      </c>
      <c r="U1025" t="s">
        <v>27</v>
      </c>
      <c r="W1025">
        <f t="shared" si="46"/>
        <v>50</v>
      </c>
      <c r="X1025">
        <f t="shared" si="48"/>
        <v>1806392</v>
      </c>
      <c r="Y1025">
        <f t="shared" si="47"/>
        <v>8</v>
      </c>
    </row>
    <row r="1026" spans="1:25">
      <c r="A1026">
        <v>20024376</v>
      </c>
      <c r="B1026" t="s">
        <v>89</v>
      </c>
      <c r="C1026" t="s">
        <v>49</v>
      </c>
      <c r="D1026" t="s">
        <v>34</v>
      </c>
      <c r="E1026" t="s">
        <v>86</v>
      </c>
      <c r="F1026" t="s">
        <v>87</v>
      </c>
      <c r="G1026">
        <v>44464</v>
      </c>
      <c r="H1026" t="s">
        <v>37</v>
      </c>
      <c r="I1026">
        <v>2</v>
      </c>
      <c r="J1026">
        <v>299482</v>
      </c>
      <c r="K1026">
        <v>70</v>
      </c>
      <c r="L1026">
        <v>118025</v>
      </c>
      <c r="M1026">
        <v>34286</v>
      </c>
      <c r="N1026">
        <v>17305</v>
      </c>
      <c r="O1026" t="s">
        <v>27</v>
      </c>
      <c r="P1026">
        <v>0</v>
      </c>
      <c r="Q1026" t="s">
        <v>43</v>
      </c>
      <c r="R1026">
        <v>1550664996</v>
      </c>
      <c r="S1026" t="s">
        <v>39</v>
      </c>
      <c r="T1026" t="s">
        <v>375</v>
      </c>
      <c r="U1026" t="s">
        <v>27</v>
      </c>
      <c r="W1026">
        <f t="shared" si="46"/>
        <v>50</v>
      </c>
      <c r="X1026">
        <f t="shared" si="48"/>
        <v>1806393</v>
      </c>
      <c r="Y1026">
        <f t="shared" si="47"/>
        <v>8</v>
      </c>
    </row>
    <row r="1027" spans="1:25">
      <c r="A1027">
        <v>20024378</v>
      </c>
      <c r="B1027" t="s">
        <v>41</v>
      </c>
      <c r="C1027" t="s">
        <v>22</v>
      </c>
      <c r="D1027" t="s">
        <v>34</v>
      </c>
      <c r="E1027" t="s">
        <v>42</v>
      </c>
      <c r="F1027" t="s">
        <v>27</v>
      </c>
      <c r="G1027" t="s">
        <v>27</v>
      </c>
      <c r="H1027" t="s">
        <v>37</v>
      </c>
      <c r="I1027">
        <v>2</v>
      </c>
      <c r="J1027">
        <v>298430</v>
      </c>
      <c r="K1027">
        <v>50</v>
      </c>
      <c r="L1027">
        <v>17305</v>
      </c>
      <c r="M1027">
        <v>31218</v>
      </c>
      <c r="N1027">
        <v>17305</v>
      </c>
      <c r="O1027" t="s">
        <v>27</v>
      </c>
      <c r="P1027">
        <v>0</v>
      </c>
      <c r="Q1027" t="s">
        <v>43</v>
      </c>
      <c r="R1027">
        <v>1550665002</v>
      </c>
      <c r="S1027" t="s">
        <v>39</v>
      </c>
      <c r="T1027" t="s">
        <v>341</v>
      </c>
      <c r="U1027" t="s">
        <v>27</v>
      </c>
      <c r="W1027">
        <f t="shared" ref="W1027:W1090" si="49">INT(X1027/$X$2275*64+30)</f>
        <v>50</v>
      </c>
      <c r="X1027">
        <f t="shared" si="48"/>
        <v>1806399</v>
      </c>
      <c r="Y1027">
        <f t="shared" ref="Y1027:Y1090" si="50">INT(W1027/7)+1</f>
        <v>8</v>
      </c>
    </row>
    <row r="1028" spans="1:25">
      <c r="A1028">
        <v>20024386</v>
      </c>
      <c r="B1028" t="s">
        <v>80</v>
      </c>
      <c r="C1028" t="s">
        <v>49</v>
      </c>
      <c r="D1028" t="s">
        <v>81</v>
      </c>
      <c r="E1028" t="s">
        <v>82</v>
      </c>
      <c r="F1028" t="s">
        <v>83</v>
      </c>
      <c r="G1028">
        <v>129824</v>
      </c>
      <c r="H1028" t="s">
        <v>26</v>
      </c>
      <c r="I1028">
        <v>2</v>
      </c>
      <c r="J1028">
        <v>299482</v>
      </c>
      <c r="K1028">
        <v>70</v>
      </c>
      <c r="L1028">
        <v>118025</v>
      </c>
      <c r="M1028">
        <v>31182</v>
      </c>
      <c r="N1028">
        <v>17305</v>
      </c>
      <c r="O1028" t="s">
        <v>27</v>
      </c>
      <c r="P1028">
        <v>0</v>
      </c>
      <c r="Q1028" t="s">
        <v>388</v>
      </c>
      <c r="R1028">
        <v>1550665109</v>
      </c>
      <c r="S1028" t="s">
        <v>39</v>
      </c>
      <c r="T1028" t="s">
        <v>341</v>
      </c>
      <c r="U1028" t="s">
        <v>27</v>
      </c>
      <c r="W1028">
        <f t="shared" si="49"/>
        <v>50</v>
      </c>
      <c r="X1028">
        <f t="shared" ref="X1028:X1091" si="51">R1028-$R$2</f>
        <v>1806506</v>
      </c>
      <c r="Y1028">
        <f t="shared" si="50"/>
        <v>8</v>
      </c>
    </row>
    <row r="1029" spans="1:25">
      <c r="A1029">
        <v>20024387</v>
      </c>
      <c r="B1029" t="s">
        <v>110</v>
      </c>
      <c r="C1029" t="s">
        <v>49</v>
      </c>
      <c r="D1029" t="s">
        <v>23</v>
      </c>
      <c r="E1029" t="s">
        <v>111</v>
      </c>
      <c r="F1029" t="s">
        <v>112</v>
      </c>
      <c r="G1029">
        <v>173</v>
      </c>
      <c r="H1029" t="s">
        <v>26</v>
      </c>
      <c r="I1029">
        <v>2</v>
      </c>
      <c r="J1029">
        <v>299482</v>
      </c>
      <c r="K1029">
        <v>70</v>
      </c>
      <c r="L1029">
        <v>118025</v>
      </c>
      <c r="M1029">
        <v>31182</v>
      </c>
      <c r="N1029">
        <v>17305</v>
      </c>
      <c r="O1029">
        <v>31182</v>
      </c>
      <c r="P1029">
        <v>0</v>
      </c>
      <c r="Q1029" t="s">
        <v>381</v>
      </c>
      <c r="R1029">
        <v>1550665109</v>
      </c>
      <c r="S1029" t="s">
        <v>39</v>
      </c>
      <c r="T1029" t="s">
        <v>341</v>
      </c>
      <c r="U1029" t="s">
        <v>27</v>
      </c>
      <c r="W1029">
        <f t="shared" si="49"/>
        <v>50</v>
      </c>
      <c r="X1029">
        <f t="shared" si="51"/>
        <v>1806506</v>
      </c>
      <c r="Y1029">
        <f t="shared" si="50"/>
        <v>8</v>
      </c>
    </row>
    <row r="1030" spans="1:25">
      <c r="A1030">
        <v>20024388</v>
      </c>
      <c r="B1030" t="s">
        <v>91</v>
      </c>
      <c r="C1030" t="s">
        <v>49</v>
      </c>
      <c r="D1030" t="s">
        <v>23</v>
      </c>
      <c r="E1030" t="s">
        <v>92</v>
      </c>
      <c r="F1030" t="s">
        <v>83</v>
      </c>
      <c r="G1030">
        <v>129824</v>
      </c>
      <c r="H1030" t="s">
        <v>26</v>
      </c>
      <c r="I1030">
        <v>2</v>
      </c>
      <c r="J1030">
        <v>299482</v>
      </c>
      <c r="K1030">
        <v>70</v>
      </c>
      <c r="L1030">
        <v>118025</v>
      </c>
      <c r="M1030">
        <v>31182</v>
      </c>
      <c r="N1030">
        <v>17305</v>
      </c>
      <c r="O1030" t="s">
        <v>27</v>
      </c>
      <c r="P1030">
        <v>0</v>
      </c>
      <c r="Q1030" t="s">
        <v>97</v>
      </c>
      <c r="R1030">
        <v>1550665109</v>
      </c>
      <c r="S1030" t="s">
        <v>39</v>
      </c>
      <c r="T1030" t="s">
        <v>341</v>
      </c>
      <c r="U1030" t="s">
        <v>27</v>
      </c>
      <c r="W1030">
        <f t="shared" si="49"/>
        <v>50</v>
      </c>
      <c r="X1030">
        <f t="shared" si="51"/>
        <v>1806506</v>
      </c>
      <c r="Y1030">
        <f t="shared" si="50"/>
        <v>8</v>
      </c>
    </row>
    <row r="1031" spans="1:25">
      <c r="A1031">
        <v>20024389</v>
      </c>
      <c r="B1031" t="s">
        <v>89</v>
      </c>
      <c r="C1031" t="s">
        <v>49</v>
      </c>
      <c r="D1031" t="s">
        <v>34</v>
      </c>
      <c r="E1031" t="s">
        <v>86</v>
      </c>
      <c r="F1031" t="s">
        <v>87</v>
      </c>
      <c r="G1031">
        <v>44465</v>
      </c>
      <c r="H1031" t="s">
        <v>37</v>
      </c>
      <c r="I1031">
        <v>2</v>
      </c>
      <c r="J1031">
        <v>299482</v>
      </c>
      <c r="K1031">
        <v>70</v>
      </c>
      <c r="L1031">
        <v>118025</v>
      </c>
      <c r="M1031">
        <v>31182</v>
      </c>
      <c r="N1031">
        <v>17305</v>
      </c>
      <c r="O1031" t="s">
        <v>27</v>
      </c>
      <c r="P1031">
        <v>0</v>
      </c>
      <c r="Q1031" t="s">
        <v>43</v>
      </c>
      <c r="R1031">
        <v>1550665110</v>
      </c>
      <c r="S1031" t="s">
        <v>39</v>
      </c>
      <c r="T1031" t="s">
        <v>341</v>
      </c>
      <c r="U1031" t="s">
        <v>27</v>
      </c>
      <c r="W1031">
        <f t="shared" si="49"/>
        <v>50</v>
      </c>
      <c r="X1031">
        <f t="shared" si="51"/>
        <v>1806507</v>
      </c>
      <c r="Y1031">
        <f t="shared" si="50"/>
        <v>8</v>
      </c>
    </row>
    <row r="1032" spans="1:25">
      <c r="A1032">
        <v>20024391</v>
      </c>
      <c r="B1032" t="s">
        <v>80</v>
      </c>
      <c r="C1032" t="s">
        <v>49</v>
      </c>
      <c r="D1032" t="s">
        <v>81</v>
      </c>
      <c r="E1032" t="s">
        <v>82</v>
      </c>
      <c r="F1032" t="s">
        <v>83</v>
      </c>
      <c r="G1032">
        <v>129825</v>
      </c>
      <c r="H1032" t="s">
        <v>26</v>
      </c>
      <c r="I1032">
        <v>2</v>
      </c>
      <c r="J1032">
        <v>299482</v>
      </c>
      <c r="K1032">
        <v>70</v>
      </c>
      <c r="L1032">
        <v>118025</v>
      </c>
      <c r="M1032">
        <v>31182</v>
      </c>
      <c r="N1032">
        <v>17305</v>
      </c>
      <c r="O1032" t="s">
        <v>27</v>
      </c>
      <c r="P1032">
        <v>0</v>
      </c>
      <c r="Q1032" t="s">
        <v>388</v>
      </c>
      <c r="R1032">
        <v>1550665110</v>
      </c>
      <c r="S1032" t="s">
        <v>39</v>
      </c>
      <c r="T1032" t="s">
        <v>341</v>
      </c>
      <c r="U1032" t="s">
        <v>27</v>
      </c>
      <c r="W1032">
        <f t="shared" si="49"/>
        <v>50</v>
      </c>
      <c r="X1032">
        <f t="shared" si="51"/>
        <v>1806507</v>
      </c>
      <c r="Y1032">
        <f t="shared" si="50"/>
        <v>8</v>
      </c>
    </row>
    <row r="1033" spans="1:25">
      <c r="A1033">
        <v>20024392</v>
      </c>
      <c r="B1033" t="s">
        <v>91</v>
      </c>
      <c r="C1033" t="s">
        <v>49</v>
      </c>
      <c r="D1033" t="s">
        <v>23</v>
      </c>
      <c r="E1033" t="s">
        <v>92</v>
      </c>
      <c r="F1033" t="s">
        <v>83</v>
      </c>
      <c r="G1033">
        <v>129825</v>
      </c>
      <c r="H1033" t="s">
        <v>26</v>
      </c>
      <c r="I1033">
        <v>2</v>
      </c>
      <c r="J1033">
        <v>299482</v>
      </c>
      <c r="K1033">
        <v>70</v>
      </c>
      <c r="L1033">
        <v>118025</v>
      </c>
      <c r="M1033">
        <v>31182</v>
      </c>
      <c r="N1033">
        <v>17305</v>
      </c>
      <c r="O1033" t="s">
        <v>27</v>
      </c>
      <c r="P1033">
        <v>0</v>
      </c>
      <c r="Q1033" t="s">
        <v>97</v>
      </c>
      <c r="R1033">
        <v>1550665110</v>
      </c>
      <c r="S1033" t="s">
        <v>39</v>
      </c>
      <c r="T1033" t="s">
        <v>341</v>
      </c>
      <c r="U1033" t="s">
        <v>27</v>
      </c>
      <c r="W1033">
        <f t="shared" si="49"/>
        <v>50</v>
      </c>
      <c r="X1033">
        <f t="shared" si="51"/>
        <v>1806507</v>
      </c>
      <c r="Y1033">
        <f t="shared" si="50"/>
        <v>8</v>
      </c>
    </row>
    <row r="1034" spans="1:25">
      <c r="A1034">
        <v>20024393</v>
      </c>
      <c r="B1034" t="s">
        <v>89</v>
      </c>
      <c r="C1034" t="s">
        <v>49</v>
      </c>
      <c r="D1034" t="s">
        <v>34</v>
      </c>
      <c r="E1034" t="s">
        <v>86</v>
      </c>
      <c r="F1034" t="s">
        <v>87</v>
      </c>
      <c r="G1034">
        <v>44465</v>
      </c>
      <c r="H1034" t="s">
        <v>37</v>
      </c>
      <c r="I1034">
        <v>2</v>
      </c>
      <c r="J1034">
        <v>299482</v>
      </c>
      <c r="K1034">
        <v>70</v>
      </c>
      <c r="L1034">
        <v>118025</v>
      </c>
      <c r="M1034">
        <v>31182</v>
      </c>
      <c r="N1034">
        <v>17305</v>
      </c>
      <c r="O1034" t="s">
        <v>27</v>
      </c>
      <c r="P1034">
        <v>0</v>
      </c>
      <c r="Q1034" t="s">
        <v>43</v>
      </c>
      <c r="R1034">
        <v>1550665110</v>
      </c>
      <c r="S1034" t="s">
        <v>39</v>
      </c>
      <c r="T1034" t="s">
        <v>341</v>
      </c>
      <c r="U1034" t="s">
        <v>27</v>
      </c>
      <c r="W1034">
        <f t="shared" si="49"/>
        <v>50</v>
      </c>
      <c r="X1034">
        <f t="shared" si="51"/>
        <v>1806507</v>
      </c>
      <c r="Y1034">
        <f t="shared" si="50"/>
        <v>8</v>
      </c>
    </row>
    <row r="1035" spans="1:25">
      <c r="A1035">
        <v>20024395</v>
      </c>
      <c r="B1035" t="s">
        <v>80</v>
      </c>
      <c r="C1035" t="s">
        <v>49</v>
      </c>
      <c r="D1035" t="s">
        <v>81</v>
      </c>
      <c r="E1035" t="s">
        <v>82</v>
      </c>
      <c r="F1035" t="s">
        <v>83</v>
      </c>
      <c r="G1035">
        <v>129826</v>
      </c>
      <c r="H1035" t="s">
        <v>26</v>
      </c>
      <c r="I1035">
        <v>2</v>
      </c>
      <c r="J1035">
        <v>299482</v>
      </c>
      <c r="K1035">
        <v>70</v>
      </c>
      <c r="L1035">
        <v>118025</v>
      </c>
      <c r="M1035">
        <v>34291</v>
      </c>
      <c r="N1035">
        <v>17305</v>
      </c>
      <c r="O1035" t="s">
        <v>27</v>
      </c>
      <c r="P1035">
        <v>0</v>
      </c>
      <c r="Q1035" t="s">
        <v>389</v>
      </c>
      <c r="R1035">
        <v>1550665120</v>
      </c>
      <c r="S1035" t="s">
        <v>39</v>
      </c>
      <c r="T1035" t="s">
        <v>376</v>
      </c>
      <c r="U1035" t="s">
        <v>27</v>
      </c>
      <c r="W1035">
        <f t="shared" si="49"/>
        <v>50</v>
      </c>
      <c r="X1035">
        <f t="shared" si="51"/>
        <v>1806517</v>
      </c>
      <c r="Y1035">
        <f t="shared" si="50"/>
        <v>8</v>
      </c>
    </row>
    <row r="1036" spans="1:25">
      <c r="A1036">
        <v>20024396</v>
      </c>
      <c r="B1036" t="s">
        <v>110</v>
      </c>
      <c r="C1036" t="s">
        <v>49</v>
      </c>
      <c r="D1036" t="s">
        <v>23</v>
      </c>
      <c r="E1036" t="s">
        <v>111</v>
      </c>
      <c r="F1036" t="s">
        <v>112</v>
      </c>
      <c r="G1036">
        <v>174</v>
      </c>
      <c r="H1036" t="s">
        <v>26</v>
      </c>
      <c r="I1036">
        <v>2</v>
      </c>
      <c r="J1036">
        <v>299482</v>
      </c>
      <c r="K1036">
        <v>70</v>
      </c>
      <c r="L1036">
        <v>118025</v>
      </c>
      <c r="M1036">
        <v>34291</v>
      </c>
      <c r="N1036">
        <v>17305</v>
      </c>
      <c r="O1036">
        <v>34291</v>
      </c>
      <c r="P1036">
        <v>0</v>
      </c>
      <c r="Q1036" t="s">
        <v>379</v>
      </c>
      <c r="R1036">
        <v>1550665120</v>
      </c>
      <c r="S1036" t="s">
        <v>39</v>
      </c>
      <c r="T1036" t="s">
        <v>376</v>
      </c>
      <c r="U1036" t="s">
        <v>27</v>
      </c>
      <c r="W1036">
        <f t="shared" si="49"/>
        <v>50</v>
      </c>
      <c r="X1036">
        <f t="shared" si="51"/>
        <v>1806517</v>
      </c>
      <c r="Y1036">
        <f t="shared" si="50"/>
        <v>8</v>
      </c>
    </row>
    <row r="1037" spans="1:25">
      <c r="A1037">
        <v>20024397</v>
      </c>
      <c r="B1037" t="s">
        <v>91</v>
      </c>
      <c r="C1037" t="s">
        <v>49</v>
      </c>
      <c r="D1037" t="s">
        <v>23</v>
      </c>
      <c r="E1037" t="s">
        <v>92</v>
      </c>
      <c r="F1037" t="s">
        <v>83</v>
      </c>
      <c r="G1037">
        <v>129826</v>
      </c>
      <c r="H1037" t="s">
        <v>26</v>
      </c>
      <c r="I1037">
        <v>2</v>
      </c>
      <c r="J1037">
        <v>299482</v>
      </c>
      <c r="K1037">
        <v>70</v>
      </c>
      <c r="L1037">
        <v>118025</v>
      </c>
      <c r="M1037">
        <v>34291</v>
      </c>
      <c r="N1037">
        <v>17305</v>
      </c>
      <c r="O1037" t="s">
        <v>27</v>
      </c>
      <c r="P1037">
        <v>0</v>
      </c>
      <c r="Q1037" t="s">
        <v>93</v>
      </c>
      <c r="R1037">
        <v>1550665120</v>
      </c>
      <c r="S1037" t="s">
        <v>39</v>
      </c>
      <c r="T1037" t="s">
        <v>376</v>
      </c>
      <c r="U1037" t="s">
        <v>27</v>
      </c>
      <c r="W1037">
        <f t="shared" si="49"/>
        <v>50</v>
      </c>
      <c r="X1037">
        <f t="shared" si="51"/>
        <v>1806517</v>
      </c>
      <c r="Y1037">
        <f t="shared" si="50"/>
        <v>8</v>
      </c>
    </row>
    <row r="1038" spans="1:25">
      <c r="A1038">
        <v>20024398</v>
      </c>
      <c r="B1038" t="s">
        <v>89</v>
      </c>
      <c r="C1038" t="s">
        <v>49</v>
      </c>
      <c r="D1038" t="s">
        <v>34</v>
      </c>
      <c r="E1038" t="s">
        <v>86</v>
      </c>
      <c r="F1038" t="s">
        <v>87</v>
      </c>
      <c r="G1038">
        <v>44464</v>
      </c>
      <c r="H1038" t="s">
        <v>37</v>
      </c>
      <c r="I1038">
        <v>2</v>
      </c>
      <c r="J1038">
        <v>299482</v>
      </c>
      <c r="K1038">
        <v>70</v>
      </c>
      <c r="L1038">
        <v>118025</v>
      </c>
      <c r="M1038">
        <v>34291</v>
      </c>
      <c r="N1038">
        <v>17305</v>
      </c>
      <c r="O1038" t="s">
        <v>27</v>
      </c>
      <c r="P1038">
        <v>0</v>
      </c>
      <c r="Q1038" t="s">
        <v>43</v>
      </c>
      <c r="R1038">
        <v>1550665121</v>
      </c>
      <c r="S1038" t="s">
        <v>39</v>
      </c>
      <c r="T1038" t="s">
        <v>376</v>
      </c>
      <c r="U1038" t="s">
        <v>27</v>
      </c>
      <c r="W1038">
        <f t="shared" si="49"/>
        <v>50</v>
      </c>
      <c r="X1038">
        <f t="shared" si="51"/>
        <v>1806518</v>
      </c>
      <c r="Y1038">
        <f t="shared" si="50"/>
        <v>8</v>
      </c>
    </row>
    <row r="1039" spans="1:25">
      <c r="A1039">
        <v>20024401</v>
      </c>
      <c r="B1039" t="s">
        <v>116</v>
      </c>
      <c r="C1039" t="s">
        <v>49</v>
      </c>
      <c r="D1039" t="s">
        <v>67</v>
      </c>
      <c r="E1039" t="s">
        <v>92</v>
      </c>
      <c r="F1039" t="s">
        <v>83</v>
      </c>
      <c r="G1039">
        <v>129825</v>
      </c>
      <c r="H1039" t="s">
        <v>64</v>
      </c>
      <c r="I1039">
        <v>0</v>
      </c>
      <c r="J1039">
        <v>299482</v>
      </c>
      <c r="K1039">
        <v>70</v>
      </c>
      <c r="L1039">
        <v>118025</v>
      </c>
      <c r="M1039">
        <v>31182</v>
      </c>
      <c r="N1039">
        <v>17305</v>
      </c>
      <c r="O1039" t="s">
        <v>27</v>
      </c>
      <c r="P1039">
        <v>0</v>
      </c>
      <c r="Q1039" t="s">
        <v>97</v>
      </c>
      <c r="R1039">
        <v>1550665132</v>
      </c>
      <c r="S1039" t="s">
        <v>39</v>
      </c>
      <c r="T1039" t="s">
        <v>341</v>
      </c>
      <c r="U1039" t="s">
        <v>27</v>
      </c>
      <c r="W1039">
        <f t="shared" si="49"/>
        <v>50</v>
      </c>
      <c r="X1039">
        <f t="shared" si="51"/>
        <v>1806529</v>
      </c>
      <c r="Y1039">
        <f t="shared" si="50"/>
        <v>8</v>
      </c>
    </row>
    <row r="1040" spans="1:25">
      <c r="A1040">
        <v>20024403</v>
      </c>
      <c r="B1040" t="s">
        <v>89</v>
      </c>
      <c r="C1040" t="s">
        <v>49</v>
      </c>
      <c r="D1040" t="s">
        <v>34</v>
      </c>
      <c r="E1040" t="s">
        <v>86</v>
      </c>
      <c r="F1040" t="s">
        <v>87</v>
      </c>
      <c r="G1040">
        <v>44465</v>
      </c>
      <c r="H1040" t="s">
        <v>37</v>
      </c>
      <c r="I1040">
        <v>2</v>
      </c>
      <c r="J1040">
        <v>299482</v>
      </c>
      <c r="K1040">
        <v>70</v>
      </c>
      <c r="L1040">
        <v>118025</v>
      </c>
      <c r="M1040">
        <v>31182</v>
      </c>
      <c r="N1040">
        <v>17305</v>
      </c>
      <c r="O1040" t="s">
        <v>27</v>
      </c>
      <c r="P1040">
        <v>0</v>
      </c>
      <c r="Q1040" t="s">
        <v>43</v>
      </c>
      <c r="R1040">
        <v>1550665132</v>
      </c>
      <c r="S1040" t="s">
        <v>39</v>
      </c>
      <c r="T1040" t="s">
        <v>341</v>
      </c>
      <c r="U1040" t="s">
        <v>27</v>
      </c>
      <c r="W1040">
        <f t="shared" si="49"/>
        <v>50</v>
      </c>
      <c r="X1040">
        <f t="shared" si="51"/>
        <v>1806529</v>
      </c>
      <c r="Y1040">
        <f t="shared" si="50"/>
        <v>8</v>
      </c>
    </row>
    <row r="1041" spans="1:25">
      <c r="A1041">
        <v>20024404</v>
      </c>
      <c r="B1041" t="s">
        <v>41</v>
      </c>
      <c r="C1041" t="s">
        <v>22</v>
      </c>
      <c r="D1041" t="s">
        <v>34</v>
      </c>
      <c r="E1041" t="s">
        <v>42</v>
      </c>
      <c r="F1041" t="s">
        <v>27</v>
      </c>
      <c r="G1041" t="s">
        <v>27</v>
      </c>
      <c r="H1041" t="s">
        <v>37</v>
      </c>
      <c r="I1041">
        <v>2</v>
      </c>
      <c r="J1041">
        <v>298430</v>
      </c>
      <c r="K1041">
        <v>50</v>
      </c>
      <c r="L1041">
        <v>17305</v>
      </c>
      <c r="M1041">
        <v>34312</v>
      </c>
      <c r="N1041">
        <v>17305</v>
      </c>
      <c r="O1041" t="s">
        <v>27</v>
      </c>
      <c r="P1041">
        <v>0</v>
      </c>
      <c r="Q1041" t="s">
        <v>43</v>
      </c>
      <c r="R1041">
        <v>1550665134</v>
      </c>
      <c r="S1041" t="s">
        <v>39</v>
      </c>
      <c r="T1041" t="s">
        <v>370</v>
      </c>
      <c r="U1041" t="s">
        <v>27</v>
      </c>
      <c r="W1041">
        <f t="shared" si="49"/>
        <v>50</v>
      </c>
      <c r="X1041">
        <f t="shared" si="51"/>
        <v>1806531</v>
      </c>
      <c r="Y1041">
        <f t="shared" si="50"/>
        <v>8</v>
      </c>
    </row>
    <row r="1042" spans="1:25">
      <c r="A1042">
        <v>20024412</v>
      </c>
      <c r="B1042" t="s">
        <v>41</v>
      </c>
      <c r="C1042" t="s">
        <v>22</v>
      </c>
      <c r="D1042" t="s">
        <v>34</v>
      </c>
      <c r="E1042" t="s">
        <v>42</v>
      </c>
      <c r="F1042" t="s">
        <v>27</v>
      </c>
      <c r="G1042" t="s">
        <v>27</v>
      </c>
      <c r="H1042" t="s">
        <v>37</v>
      </c>
      <c r="I1042">
        <v>2</v>
      </c>
      <c r="J1042">
        <v>298430</v>
      </c>
      <c r="K1042">
        <v>50</v>
      </c>
      <c r="L1042">
        <v>17305</v>
      </c>
      <c r="M1042">
        <v>34278</v>
      </c>
      <c r="N1042">
        <v>17305</v>
      </c>
      <c r="O1042" t="s">
        <v>27</v>
      </c>
      <c r="P1042">
        <v>0</v>
      </c>
      <c r="Q1042" t="s">
        <v>43</v>
      </c>
      <c r="R1042">
        <v>1550665207</v>
      </c>
      <c r="S1042" t="s">
        <v>39</v>
      </c>
      <c r="T1042" t="s">
        <v>374</v>
      </c>
      <c r="U1042" t="s">
        <v>27</v>
      </c>
      <c r="W1042">
        <f t="shared" si="49"/>
        <v>50</v>
      </c>
      <c r="X1042">
        <f t="shared" si="51"/>
        <v>1806604</v>
      </c>
      <c r="Y1042">
        <f t="shared" si="50"/>
        <v>8</v>
      </c>
    </row>
    <row r="1043" spans="1:25">
      <c r="A1043">
        <v>20024429</v>
      </c>
      <c r="B1043" t="s">
        <v>80</v>
      </c>
      <c r="C1043" t="s">
        <v>49</v>
      </c>
      <c r="D1043" t="s">
        <v>81</v>
      </c>
      <c r="E1043" t="s">
        <v>82</v>
      </c>
      <c r="F1043" t="s">
        <v>83</v>
      </c>
      <c r="G1043">
        <v>129827</v>
      </c>
      <c r="H1043" t="s">
        <v>26</v>
      </c>
      <c r="I1043">
        <v>2</v>
      </c>
      <c r="J1043">
        <v>299482</v>
      </c>
      <c r="K1043">
        <v>70</v>
      </c>
      <c r="L1043">
        <v>118025</v>
      </c>
      <c r="M1043">
        <v>34288</v>
      </c>
      <c r="N1043">
        <v>17305</v>
      </c>
      <c r="O1043" t="s">
        <v>27</v>
      </c>
      <c r="P1043">
        <v>0</v>
      </c>
      <c r="Q1043" t="s">
        <v>390</v>
      </c>
      <c r="R1043">
        <v>1550665359</v>
      </c>
      <c r="S1043" t="s">
        <v>39</v>
      </c>
      <c r="T1043" t="s">
        <v>369</v>
      </c>
      <c r="U1043" t="s">
        <v>27</v>
      </c>
      <c r="W1043">
        <f t="shared" si="49"/>
        <v>50</v>
      </c>
      <c r="X1043">
        <f t="shared" si="51"/>
        <v>1806756</v>
      </c>
      <c r="Y1043">
        <f t="shared" si="50"/>
        <v>8</v>
      </c>
    </row>
    <row r="1044" spans="1:25">
      <c r="A1044">
        <v>20024430</v>
      </c>
      <c r="B1044" t="s">
        <v>110</v>
      </c>
      <c r="C1044" t="s">
        <v>49</v>
      </c>
      <c r="D1044" t="s">
        <v>23</v>
      </c>
      <c r="E1044" t="s">
        <v>111</v>
      </c>
      <c r="F1044" t="s">
        <v>112</v>
      </c>
      <c r="G1044">
        <v>175</v>
      </c>
      <c r="H1044" t="s">
        <v>26</v>
      </c>
      <c r="I1044">
        <v>2</v>
      </c>
      <c r="J1044">
        <v>299482</v>
      </c>
      <c r="K1044">
        <v>70</v>
      </c>
      <c r="L1044">
        <v>118025</v>
      </c>
      <c r="M1044">
        <v>34288</v>
      </c>
      <c r="N1044">
        <v>17305</v>
      </c>
      <c r="O1044">
        <v>34288</v>
      </c>
      <c r="P1044">
        <v>0</v>
      </c>
      <c r="Q1044" t="s">
        <v>379</v>
      </c>
      <c r="R1044">
        <v>1550665359</v>
      </c>
      <c r="S1044" t="s">
        <v>39</v>
      </c>
      <c r="T1044" t="s">
        <v>369</v>
      </c>
      <c r="U1044" t="s">
        <v>27</v>
      </c>
      <c r="W1044">
        <f t="shared" si="49"/>
        <v>50</v>
      </c>
      <c r="X1044">
        <f t="shared" si="51"/>
        <v>1806756</v>
      </c>
      <c r="Y1044">
        <f t="shared" si="50"/>
        <v>8</v>
      </c>
    </row>
    <row r="1045" spans="1:25">
      <c r="A1045">
        <v>20024431</v>
      </c>
      <c r="B1045" t="s">
        <v>91</v>
      </c>
      <c r="C1045" t="s">
        <v>49</v>
      </c>
      <c r="D1045" t="s">
        <v>23</v>
      </c>
      <c r="E1045" t="s">
        <v>92</v>
      </c>
      <c r="F1045" t="s">
        <v>83</v>
      </c>
      <c r="G1045">
        <v>129827</v>
      </c>
      <c r="H1045" t="s">
        <v>26</v>
      </c>
      <c r="I1045">
        <v>2</v>
      </c>
      <c r="J1045">
        <v>299482</v>
      </c>
      <c r="K1045">
        <v>70</v>
      </c>
      <c r="L1045">
        <v>118025</v>
      </c>
      <c r="M1045">
        <v>34288</v>
      </c>
      <c r="N1045">
        <v>17305</v>
      </c>
      <c r="O1045" t="s">
        <v>27</v>
      </c>
      <c r="P1045">
        <v>0</v>
      </c>
      <c r="Q1045" t="s">
        <v>93</v>
      </c>
      <c r="R1045">
        <v>1550665359</v>
      </c>
      <c r="S1045" t="s">
        <v>39</v>
      </c>
      <c r="T1045" t="s">
        <v>369</v>
      </c>
      <c r="U1045" t="s">
        <v>27</v>
      </c>
      <c r="W1045">
        <f t="shared" si="49"/>
        <v>50</v>
      </c>
      <c r="X1045">
        <f t="shared" si="51"/>
        <v>1806756</v>
      </c>
      <c r="Y1045">
        <f t="shared" si="50"/>
        <v>8</v>
      </c>
    </row>
    <row r="1046" spans="1:25">
      <c r="A1046">
        <v>20024432</v>
      </c>
      <c r="B1046" t="s">
        <v>89</v>
      </c>
      <c r="C1046" t="s">
        <v>49</v>
      </c>
      <c r="D1046" t="s">
        <v>34</v>
      </c>
      <c r="E1046" t="s">
        <v>86</v>
      </c>
      <c r="F1046" t="s">
        <v>87</v>
      </c>
      <c r="G1046">
        <v>44464</v>
      </c>
      <c r="H1046" t="s">
        <v>37</v>
      </c>
      <c r="I1046">
        <v>2</v>
      </c>
      <c r="J1046">
        <v>299482</v>
      </c>
      <c r="K1046">
        <v>70</v>
      </c>
      <c r="L1046">
        <v>118025</v>
      </c>
      <c r="M1046">
        <v>34288</v>
      </c>
      <c r="N1046">
        <v>17305</v>
      </c>
      <c r="O1046" t="s">
        <v>27</v>
      </c>
      <c r="P1046">
        <v>0</v>
      </c>
      <c r="Q1046" t="s">
        <v>43</v>
      </c>
      <c r="R1046">
        <v>1550665359</v>
      </c>
      <c r="S1046" t="s">
        <v>39</v>
      </c>
      <c r="T1046" t="s">
        <v>369</v>
      </c>
      <c r="U1046" t="s">
        <v>27</v>
      </c>
      <c r="W1046">
        <f t="shared" si="49"/>
        <v>50</v>
      </c>
      <c r="X1046">
        <f t="shared" si="51"/>
        <v>1806756</v>
      </c>
      <c r="Y1046">
        <f t="shared" si="50"/>
        <v>8</v>
      </c>
    </row>
    <row r="1047" spans="1:25">
      <c r="A1047">
        <v>20024433</v>
      </c>
      <c r="B1047" t="s">
        <v>80</v>
      </c>
      <c r="C1047" t="s">
        <v>49</v>
      </c>
      <c r="D1047" t="s">
        <v>81</v>
      </c>
      <c r="E1047" t="s">
        <v>82</v>
      </c>
      <c r="F1047" t="s">
        <v>83</v>
      </c>
      <c r="G1047">
        <v>129828</v>
      </c>
      <c r="H1047" t="s">
        <v>26</v>
      </c>
      <c r="I1047">
        <v>2</v>
      </c>
      <c r="J1047">
        <v>299482</v>
      </c>
      <c r="K1047">
        <v>70</v>
      </c>
      <c r="L1047">
        <v>118025</v>
      </c>
      <c r="M1047">
        <v>33145</v>
      </c>
      <c r="N1047">
        <v>17305</v>
      </c>
      <c r="O1047" t="s">
        <v>27</v>
      </c>
      <c r="P1047">
        <v>0</v>
      </c>
      <c r="Q1047" t="s">
        <v>391</v>
      </c>
      <c r="R1047">
        <v>1550665406</v>
      </c>
      <c r="S1047" t="s">
        <v>39</v>
      </c>
      <c r="T1047" t="s">
        <v>371</v>
      </c>
      <c r="U1047" t="s">
        <v>27</v>
      </c>
      <c r="W1047">
        <f t="shared" si="49"/>
        <v>50</v>
      </c>
      <c r="X1047">
        <f t="shared" si="51"/>
        <v>1806803</v>
      </c>
      <c r="Y1047">
        <f t="shared" si="50"/>
        <v>8</v>
      </c>
    </row>
    <row r="1048" spans="1:25">
      <c r="A1048">
        <v>20024434</v>
      </c>
      <c r="B1048" t="s">
        <v>110</v>
      </c>
      <c r="C1048" t="s">
        <v>49</v>
      </c>
      <c r="D1048" t="s">
        <v>23</v>
      </c>
      <c r="E1048" t="s">
        <v>111</v>
      </c>
      <c r="F1048" t="s">
        <v>112</v>
      </c>
      <c r="G1048">
        <v>176</v>
      </c>
      <c r="H1048" t="s">
        <v>26</v>
      </c>
      <c r="I1048">
        <v>2</v>
      </c>
      <c r="J1048">
        <v>299482</v>
      </c>
      <c r="K1048">
        <v>70</v>
      </c>
      <c r="L1048">
        <v>118025</v>
      </c>
      <c r="M1048">
        <v>33145</v>
      </c>
      <c r="N1048">
        <v>17305</v>
      </c>
      <c r="O1048">
        <v>33145</v>
      </c>
      <c r="P1048">
        <v>0</v>
      </c>
      <c r="Q1048" t="s">
        <v>379</v>
      </c>
      <c r="R1048">
        <v>1550665406</v>
      </c>
      <c r="S1048" t="s">
        <v>39</v>
      </c>
      <c r="T1048" t="s">
        <v>371</v>
      </c>
      <c r="U1048" t="s">
        <v>27</v>
      </c>
      <c r="W1048">
        <f t="shared" si="49"/>
        <v>50</v>
      </c>
      <c r="X1048">
        <f t="shared" si="51"/>
        <v>1806803</v>
      </c>
      <c r="Y1048">
        <f t="shared" si="50"/>
        <v>8</v>
      </c>
    </row>
    <row r="1049" spans="1:25">
      <c r="A1049">
        <v>20024435</v>
      </c>
      <c r="B1049" t="s">
        <v>91</v>
      </c>
      <c r="C1049" t="s">
        <v>49</v>
      </c>
      <c r="D1049" t="s">
        <v>23</v>
      </c>
      <c r="E1049" t="s">
        <v>92</v>
      </c>
      <c r="F1049" t="s">
        <v>83</v>
      </c>
      <c r="G1049">
        <v>129828</v>
      </c>
      <c r="H1049" t="s">
        <v>26</v>
      </c>
      <c r="I1049">
        <v>2</v>
      </c>
      <c r="J1049">
        <v>299482</v>
      </c>
      <c r="K1049">
        <v>70</v>
      </c>
      <c r="L1049">
        <v>118025</v>
      </c>
      <c r="M1049">
        <v>33145</v>
      </c>
      <c r="N1049">
        <v>17305</v>
      </c>
      <c r="O1049" t="s">
        <v>27</v>
      </c>
      <c r="P1049">
        <v>0</v>
      </c>
      <c r="Q1049" t="s">
        <v>93</v>
      </c>
      <c r="R1049">
        <v>1550665406</v>
      </c>
      <c r="S1049" t="s">
        <v>39</v>
      </c>
      <c r="T1049" t="s">
        <v>371</v>
      </c>
      <c r="U1049" t="s">
        <v>27</v>
      </c>
      <c r="W1049">
        <f t="shared" si="49"/>
        <v>50</v>
      </c>
      <c r="X1049">
        <f t="shared" si="51"/>
        <v>1806803</v>
      </c>
      <c r="Y1049">
        <f t="shared" si="50"/>
        <v>8</v>
      </c>
    </row>
    <row r="1050" spans="1:25">
      <c r="A1050">
        <v>20024436</v>
      </c>
      <c r="B1050" t="s">
        <v>89</v>
      </c>
      <c r="C1050" t="s">
        <v>49</v>
      </c>
      <c r="D1050" t="s">
        <v>34</v>
      </c>
      <c r="E1050" t="s">
        <v>86</v>
      </c>
      <c r="F1050" t="s">
        <v>87</v>
      </c>
      <c r="G1050">
        <v>44464</v>
      </c>
      <c r="H1050" t="s">
        <v>37</v>
      </c>
      <c r="I1050">
        <v>2</v>
      </c>
      <c r="J1050">
        <v>299482</v>
      </c>
      <c r="K1050">
        <v>70</v>
      </c>
      <c r="L1050">
        <v>118025</v>
      </c>
      <c r="M1050">
        <v>33145</v>
      </c>
      <c r="N1050">
        <v>17305</v>
      </c>
      <c r="O1050" t="s">
        <v>27</v>
      </c>
      <c r="P1050">
        <v>0</v>
      </c>
      <c r="Q1050" t="s">
        <v>43</v>
      </c>
      <c r="R1050">
        <v>1550665406</v>
      </c>
      <c r="S1050" t="s">
        <v>39</v>
      </c>
      <c r="T1050" t="s">
        <v>371</v>
      </c>
      <c r="U1050" t="s">
        <v>27</v>
      </c>
      <c r="W1050">
        <f t="shared" si="49"/>
        <v>50</v>
      </c>
      <c r="X1050">
        <f t="shared" si="51"/>
        <v>1806803</v>
      </c>
      <c r="Y1050">
        <f t="shared" si="50"/>
        <v>8</v>
      </c>
    </row>
    <row r="1051" spans="1:25">
      <c r="A1051">
        <v>20024441</v>
      </c>
      <c r="B1051" t="s">
        <v>48</v>
      </c>
      <c r="C1051" t="s">
        <v>49</v>
      </c>
      <c r="D1051" t="s">
        <v>34</v>
      </c>
      <c r="E1051" t="s">
        <v>50</v>
      </c>
      <c r="F1051" t="s">
        <v>51</v>
      </c>
      <c r="G1051">
        <v>29448</v>
      </c>
      <c r="H1051" t="s">
        <v>37</v>
      </c>
      <c r="I1051">
        <v>2</v>
      </c>
      <c r="J1051">
        <v>299482</v>
      </c>
      <c r="K1051">
        <v>70</v>
      </c>
      <c r="L1051">
        <v>118025</v>
      </c>
      <c r="M1051">
        <v>34278</v>
      </c>
      <c r="N1051">
        <v>17305</v>
      </c>
      <c r="O1051" t="s">
        <v>27</v>
      </c>
      <c r="P1051">
        <v>0</v>
      </c>
      <c r="Q1051" t="s">
        <v>43</v>
      </c>
      <c r="R1051">
        <v>1550665490</v>
      </c>
      <c r="S1051" t="s">
        <v>39</v>
      </c>
      <c r="T1051" t="s">
        <v>374</v>
      </c>
      <c r="U1051" t="s">
        <v>27</v>
      </c>
      <c r="W1051">
        <f t="shared" si="49"/>
        <v>50</v>
      </c>
      <c r="X1051">
        <f t="shared" si="51"/>
        <v>1806887</v>
      </c>
      <c r="Y1051">
        <f t="shared" si="50"/>
        <v>8</v>
      </c>
    </row>
    <row r="1052" spans="1:25">
      <c r="A1052">
        <v>20024442</v>
      </c>
      <c r="B1052" t="s">
        <v>89</v>
      </c>
      <c r="C1052" t="s">
        <v>49</v>
      </c>
      <c r="D1052" t="s">
        <v>34</v>
      </c>
      <c r="E1052" t="s">
        <v>86</v>
      </c>
      <c r="F1052" t="s">
        <v>87</v>
      </c>
      <c r="G1052">
        <v>44464</v>
      </c>
      <c r="H1052" t="s">
        <v>37</v>
      </c>
      <c r="I1052">
        <v>2</v>
      </c>
      <c r="J1052">
        <v>299482</v>
      </c>
      <c r="K1052">
        <v>70</v>
      </c>
      <c r="L1052">
        <v>118025</v>
      </c>
      <c r="M1052">
        <v>34278</v>
      </c>
      <c r="N1052">
        <v>17305</v>
      </c>
      <c r="O1052" t="s">
        <v>27</v>
      </c>
      <c r="P1052">
        <v>0</v>
      </c>
      <c r="Q1052" t="s">
        <v>43</v>
      </c>
      <c r="R1052">
        <v>1550665493</v>
      </c>
      <c r="S1052" t="s">
        <v>39</v>
      </c>
      <c r="T1052" t="s">
        <v>374</v>
      </c>
      <c r="U1052" t="s">
        <v>27</v>
      </c>
      <c r="W1052">
        <f t="shared" si="49"/>
        <v>50</v>
      </c>
      <c r="X1052">
        <f t="shared" si="51"/>
        <v>1806890</v>
      </c>
      <c r="Y1052">
        <f t="shared" si="50"/>
        <v>8</v>
      </c>
    </row>
    <row r="1053" spans="1:25">
      <c r="A1053">
        <v>20024461</v>
      </c>
      <c r="B1053" t="s">
        <v>41</v>
      </c>
      <c r="C1053" t="s">
        <v>22</v>
      </c>
      <c r="D1053" t="s">
        <v>34</v>
      </c>
      <c r="E1053" t="s">
        <v>42</v>
      </c>
      <c r="F1053" t="s">
        <v>27</v>
      </c>
      <c r="G1053" t="s">
        <v>27</v>
      </c>
      <c r="H1053" t="s">
        <v>37</v>
      </c>
      <c r="I1053">
        <v>2</v>
      </c>
      <c r="J1053">
        <v>298430</v>
      </c>
      <c r="K1053">
        <v>50</v>
      </c>
      <c r="L1053">
        <v>17305</v>
      </c>
      <c r="M1053">
        <v>33145</v>
      </c>
      <c r="N1053">
        <v>17305</v>
      </c>
      <c r="O1053" t="s">
        <v>27</v>
      </c>
      <c r="P1053">
        <v>0</v>
      </c>
      <c r="Q1053" t="s">
        <v>43</v>
      </c>
      <c r="R1053">
        <v>1550665562</v>
      </c>
      <c r="S1053" t="s">
        <v>39</v>
      </c>
      <c r="T1053" t="s">
        <v>371</v>
      </c>
      <c r="U1053" t="s">
        <v>27</v>
      </c>
      <c r="W1053">
        <f t="shared" si="49"/>
        <v>50</v>
      </c>
      <c r="X1053">
        <f t="shared" si="51"/>
        <v>1806959</v>
      </c>
      <c r="Y1053">
        <f t="shared" si="50"/>
        <v>8</v>
      </c>
    </row>
    <row r="1054" spans="1:25">
      <c r="A1054">
        <v>20024523</v>
      </c>
      <c r="B1054" t="s">
        <v>48</v>
      </c>
      <c r="C1054" t="s">
        <v>49</v>
      </c>
      <c r="D1054" t="s">
        <v>34</v>
      </c>
      <c r="E1054" t="s">
        <v>50</v>
      </c>
      <c r="F1054" t="s">
        <v>51</v>
      </c>
      <c r="G1054">
        <v>29448</v>
      </c>
      <c r="H1054" t="s">
        <v>37</v>
      </c>
      <c r="I1054">
        <v>2</v>
      </c>
      <c r="J1054">
        <v>299482</v>
      </c>
      <c r="K1054">
        <v>70</v>
      </c>
      <c r="L1054">
        <v>118025</v>
      </c>
      <c r="M1054">
        <v>31218</v>
      </c>
      <c r="N1054">
        <v>17305</v>
      </c>
      <c r="O1054" t="s">
        <v>27</v>
      </c>
      <c r="P1054">
        <v>0</v>
      </c>
      <c r="Q1054" t="s">
        <v>43</v>
      </c>
      <c r="R1054">
        <v>1550665960</v>
      </c>
      <c r="S1054" t="s">
        <v>39</v>
      </c>
      <c r="T1054" t="s">
        <v>341</v>
      </c>
      <c r="U1054" t="s">
        <v>27</v>
      </c>
      <c r="W1054">
        <f t="shared" si="49"/>
        <v>50</v>
      </c>
      <c r="X1054">
        <f t="shared" si="51"/>
        <v>1807357</v>
      </c>
      <c r="Y1054">
        <f t="shared" si="50"/>
        <v>8</v>
      </c>
    </row>
    <row r="1055" spans="1:25">
      <c r="A1055">
        <v>20024524</v>
      </c>
      <c r="B1055" t="s">
        <v>89</v>
      </c>
      <c r="C1055" t="s">
        <v>49</v>
      </c>
      <c r="D1055" t="s">
        <v>34</v>
      </c>
      <c r="E1055" t="s">
        <v>86</v>
      </c>
      <c r="F1055" t="s">
        <v>87</v>
      </c>
      <c r="G1055">
        <v>44465</v>
      </c>
      <c r="H1055" t="s">
        <v>37</v>
      </c>
      <c r="I1055">
        <v>2</v>
      </c>
      <c r="J1055">
        <v>299482</v>
      </c>
      <c r="K1055">
        <v>70</v>
      </c>
      <c r="L1055">
        <v>118025</v>
      </c>
      <c r="M1055">
        <v>31218</v>
      </c>
      <c r="N1055">
        <v>17305</v>
      </c>
      <c r="O1055" t="s">
        <v>27</v>
      </c>
      <c r="P1055">
        <v>0</v>
      </c>
      <c r="Q1055" t="s">
        <v>43</v>
      </c>
      <c r="R1055">
        <v>1550665966</v>
      </c>
      <c r="S1055" t="s">
        <v>39</v>
      </c>
      <c r="T1055" t="s">
        <v>341</v>
      </c>
      <c r="U1055" t="s">
        <v>27</v>
      </c>
      <c r="W1055">
        <f t="shared" si="49"/>
        <v>50</v>
      </c>
      <c r="X1055">
        <f t="shared" si="51"/>
        <v>1807363</v>
      </c>
      <c r="Y1055">
        <f t="shared" si="50"/>
        <v>8</v>
      </c>
    </row>
    <row r="1056" spans="1:25">
      <c r="A1056">
        <v>20024527</v>
      </c>
      <c r="B1056" t="s">
        <v>41</v>
      </c>
      <c r="C1056" t="s">
        <v>22</v>
      </c>
      <c r="D1056" t="s">
        <v>34</v>
      </c>
      <c r="E1056" t="s">
        <v>42</v>
      </c>
      <c r="F1056" t="s">
        <v>27</v>
      </c>
      <c r="G1056" t="s">
        <v>27</v>
      </c>
      <c r="H1056" t="s">
        <v>37</v>
      </c>
      <c r="I1056">
        <v>2</v>
      </c>
      <c r="J1056">
        <v>298430</v>
      </c>
      <c r="K1056">
        <v>50</v>
      </c>
      <c r="L1056">
        <v>17305</v>
      </c>
      <c r="M1056">
        <v>31218</v>
      </c>
      <c r="N1056">
        <v>17305</v>
      </c>
      <c r="O1056" t="s">
        <v>27</v>
      </c>
      <c r="P1056">
        <v>0</v>
      </c>
      <c r="Q1056" t="s">
        <v>43</v>
      </c>
      <c r="R1056">
        <v>1550665996</v>
      </c>
      <c r="S1056" t="s">
        <v>39</v>
      </c>
      <c r="T1056" t="s">
        <v>341</v>
      </c>
      <c r="U1056" t="s">
        <v>27</v>
      </c>
      <c r="W1056">
        <f t="shared" si="49"/>
        <v>50</v>
      </c>
      <c r="X1056">
        <f t="shared" si="51"/>
        <v>1807393</v>
      </c>
      <c r="Y1056">
        <f t="shared" si="50"/>
        <v>8</v>
      </c>
    </row>
    <row r="1057" spans="1:25">
      <c r="A1057">
        <v>20024528</v>
      </c>
      <c r="B1057" t="s">
        <v>48</v>
      </c>
      <c r="C1057" t="s">
        <v>49</v>
      </c>
      <c r="D1057" t="s">
        <v>34</v>
      </c>
      <c r="E1057" t="s">
        <v>50</v>
      </c>
      <c r="F1057" t="s">
        <v>51</v>
      </c>
      <c r="G1057">
        <v>29449</v>
      </c>
      <c r="H1057" t="s">
        <v>37</v>
      </c>
      <c r="I1057">
        <v>2</v>
      </c>
      <c r="J1057">
        <v>299494</v>
      </c>
      <c r="K1057">
        <v>70</v>
      </c>
      <c r="L1057">
        <v>118033</v>
      </c>
      <c r="M1057">
        <v>31218</v>
      </c>
      <c r="N1057">
        <v>17305</v>
      </c>
      <c r="O1057" t="s">
        <v>27</v>
      </c>
      <c r="P1057">
        <v>0</v>
      </c>
      <c r="Q1057" t="s">
        <v>43</v>
      </c>
      <c r="R1057">
        <v>1550665998</v>
      </c>
      <c r="S1057" t="s">
        <v>39</v>
      </c>
      <c r="T1057" t="s">
        <v>341</v>
      </c>
      <c r="U1057" t="s">
        <v>27</v>
      </c>
      <c r="W1057">
        <f t="shared" si="49"/>
        <v>50</v>
      </c>
      <c r="X1057">
        <f t="shared" si="51"/>
        <v>1807395</v>
      </c>
      <c r="Y1057">
        <f t="shared" si="50"/>
        <v>8</v>
      </c>
    </row>
    <row r="1058" spans="1:25">
      <c r="A1058">
        <v>20024529</v>
      </c>
      <c r="B1058" t="s">
        <v>41</v>
      </c>
      <c r="C1058" t="s">
        <v>22</v>
      </c>
      <c r="D1058" t="s">
        <v>34</v>
      </c>
      <c r="E1058" t="s">
        <v>42</v>
      </c>
      <c r="F1058" t="s">
        <v>27</v>
      </c>
      <c r="G1058" t="s">
        <v>27</v>
      </c>
      <c r="H1058" t="s">
        <v>37</v>
      </c>
      <c r="I1058">
        <v>2</v>
      </c>
      <c r="J1058">
        <v>298430</v>
      </c>
      <c r="K1058">
        <v>50</v>
      </c>
      <c r="L1058">
        <v>17305</v>
      </c>
      <c r="M1058">
        <v>31218</v>
      </c>
      <c r="N1058">
        <v>17305</v>
      </c>
      <c r="O1058" t="s">
        <v>27</v>
      </c>
      <c r="P1058">
        <v>0</v>
      </c>
      <c r="Q1058" t="s">
        <v>43</v>
      </c>
      <c r="R1058">
        <v>1550666001</v>
      </c>
      <c r="S1058" t="s">
        <v>39</v>
      </c>
      <c r="T1058" t="s">
        <v>341</v>
      </c>
      <c r="U1058" t="s">
        <v>27</v>
      </c>
      <c r="W1058">
        <f t="shared" si="49"/>
        <v>50</v>
      </c>
      <c r="X1058">
        <f t="shared" si="51"/>
        <v>1807398</v>
      </c>
      <c r="Y1058">
        <f t="shared" si="50"/>
        <v>8</v>
      </c>
    </row>
    <row r="1059" spans="1:25">
      <c r="A1059">
        <v>20024530</v>
      </c>
      <c r="B1059" t="s">
        <v>316</v>
      </c>
      <c r="C1059" t="s">
        <v>317</v>
      </c>
      <c r="D1059" t="s">
        <v>34</v>
      </c>
      <c r="E1059" t="s">
        <v>50</v>
      </c>
      <c r="F1059" t="s">
        <v>318</v>
      </c>
      <c r="G1059">
        <v>2100</v>
      </c>
      <c r="H1059" t="s">
        <v>37</v>
      </c>
      <c r="I1059">
        <v>2</v>
      </c>
      <c r="J1059">
        <v>299517</v>
      </c>
      <c r="K1059">
        <v>70</v>
      </c>
      <c r="L1059">
        <v>118052</v>
      </c>
      <c r="M1059">
        <v>31218</v>
      </c>
      <c r="N1059">
        <v>17305</v>
      </c>
      <c r="O1059" t="s">
        <v>27</v>
      </c>
      <c r="P1059">
        <v>0</v>
      </c>
      <c r="Q1059" t="s">
        <v>43</v>
      </c>
      <c r="R1059">
        <v>1550666003</v>
      </c>
      <c r="S1059" t="s">
        <v>39</v>
      </c>
      <c r="T1059" t="s">
        <v>341</v>
      </c>
      <c r="U1059" t="s">
        <v>27</v>
      </c>
      <c r="W1059">
        <f t="shared" si="49"/>
        <v>50</v>
      </c>
      <c r="X1059">
        <f t="shared" si="51"/>
        <v>1807400</v>
      </c>
      <c r="Y1059">
        <f t="shared" si="50"/>
        <v>8</v>
      </c>
    </row>
    <row r="1060" spans="1:25">
      <c r="A1060">
        <v>20024531</v>
      </c>
      <c r="B1060" t="s">
        <v>41</v>
      </c>
      <c r="C1060" t="s">
        <v>22</v>
      </c>
      <c r="D1060" t="s">
        <v>34</v>
      </c>
      <c r="E1060" t="s">
        <v>42</v>
      </c>
      <c r="F1060" t="s">
        <v>27</v>
      </c>
      <c r="G1060" t="s">
        <v>27</v>
      </c>
      <c r="H1060" t="s">
        <v>37</v>
      </c>
      <c r="I1060">
        <v>2</v>
      </c>
      <c r="J1060">
        <v>298430</v>
      </c>
      <c r="K1060">
        <v>50</v>
      </c>
      <c r="L1060">
        <v>17305</v>
      </c>
      <c r="M1060">
        <v>31218</v>
      </c>
      <c r="N1060">
        <v>17305</v>
      </c>
      <c r="O1060" t="s">
        <v>27</v>
      </c>
      <c r="P1060">
        <v>0</v>
      </c>
      <c r="Q1060" t="s">
        <v>43</v>
      </c>
      <c r="R1060">
        <v>1550666009</v>
      </c>
      <c r="S1060" t="s">
        <v>39</v>
      </c>
      <c r="T1060" t="s">
        <v>341</v>
      </c>
      <c r="U1060" t="s">
        <v>27</v>
      </c>
      <c r="W1060">
        <f t="shared" si="49"/>
        <v>50</v>
      </c>
      <c r="X1060">
        <f t="shared" si="51"/>
        <v>1807406</v>
      </c>
      <c r="Y1060">
        <f t="shared" si="50"/>
        <v>8</v>
      </c>
    </row>
    <row r="1061" spans="1:25">
      <c r="A1061">
        <v>20024535</v>
      </c>
      <c r="B1061" t="s">
        <v>48</v>
      </c>
      <c r="C1061" t="s">
        <v>49</v>
      </c>
      <c r="D1061" t="s">
        <v>34</v>
      </c>
      <c r="E1061" t="s">
        <v>50</v>
      </c>
      <c r="F1061" t="s">
        <v>51</v>
      </c>
      <c r="G1061">
        <v>29453</v>
      </c>
      <c r="H1061" t="s">
        <v>37</v>
      </c>
      <c r="I1061">
        <v>2</v>
      </c>
      <c r="J1061">
        <v>299521</v>
      </c>
      <c r="K1061">
        <v>70</v>
      </c>
      <c r="L1061">
        <v>118056</v>
      </c>
      <c r="M1061">
        <v>31218</v>
      </c>
      <c r="N1061">
        <v>17305</v>
      </c>
      <c r="O1061" t="s">
        <v>27</v>
      </c>
      <c r="P1061">
        <v>0</v>
      </c>
      <c r="Q1061" t="s">
        <v>43</v>
      </c>
      <c r="R1061">
        <v>1550666044</v>
      </c>
      <c r="S1061" t="s">
        <v>39</v>
      </c>
      <c r="T1061" t="s">
        <v>341</v>
      </c>
      <c r="U1061" t="s">
        <v>27</v>
      </c>
      <c r="W1061">
        <f t="shared" si="49"/>
        <v>50</v>
      </c>
      <c r="X1061">
        <f t="shared" si="51"/>
        <v>1807441</v>
      </c>
      <c r="Y1061">
        <f t="shared" si="50"/>
        <v>8</v>
      </c>
    </row>
    <row r="1062" spans="1:25">
      <c r="A1062">
        <v>20024536</v>
      </c>
      <c r="B1062" t="s">
        <v>45</v>
      </c>
      <c r="C1062" t="s">
        <v>22</v>
      </c>
      <c r="D1062" t="s">
        <v>34</v>
      </c>
      <c r="E1062" t="s">
        <v>46</v>
      </c>
      <c r="F1062" t="s">
        <v>42</v>
      </c>
      <c r="G1062">
        <v>17305</v>
      </c>
      <c r="H1062" t="s">
        <v>37</v>
      </c>
      <c r="I1062">
        <v>0</v>
      </c>
      <c r="J1062">
        <v>298430</v>
      </c>
      <c r="K1062">
        <v>50</v>
      </c>
      <c r="L1062">
        <v>17305</v>
      </c>
      <c r="M1062">
        <v>31218</v>
      </c>
      <c r="N1062">
        <v>17305</v>
      </c>
      <c r="O1062" t="s">
        <v>27</v>
      </c>
      <c r="P1062">
        <v>0</v>
      </c>
      <c r="Q1062" t="s">
        <v>47</v>
      </c>
      <c r="R1062">
        <v>1550666047</v>
      </c>
      <c r="S1062" t="s">
        <v>39</v>
      </c>
      <c r="T1062" t="s">
        <v>341</v>
      </c>
      <c r="U1062" t="s">
        <v>27</v>
      </c>
      <c r="W1062">
        <f t="shared" si="49"/>
        <v>50</v>
      </c>
      <c r="X1062">
        <f t="shared" si="51"/>
        <v>1807444</v>
      </c>
      <c r="Y1062">
        <f t="shared" si="50"/>
        <v>8</v>
      </c>
    </row>
    <row r="1063" spans="1:25">
      <c r="A1063">
        <v>20024542</v>
      </c>
      <c r="B1063" t="s">
        <v>33</v>
      </c>
      <c r="C1063" t="s">
        <v>22</v>
      </c>
      <c r="D1063" t="s">
        <v>34</v>
      </c>
      <c r="E1063" t="s">
        <v>35</v>
      </c>
      <c r="F1063" t="s">
        <v>36</v>
      </c>
      <c r="G1063">
        <v>34615</v>
      </c>
      <c r="H1063" t="s">
        <v>37</v>
      </c>
      <c r="I1063">
        <v>0</v>
      </c>
      <c r="J1063">
        <v>298430</v>
      </c>
      <c r="K1063">
        <v>50</v>
      </c>
      <c r="L1063">
        <v>17305</v>
      </c>
      <c r="M1063">
        <v>31218</v>
      </c>
      <c r="N1063">
        <v>17305</v>
      </c>
      <c r="O1063">
        <v>34615</v>
      </c>
      <c r="P1063">
        <v>0</v>
      </c>
      <c r="Q1063" t="s">
        <v>38</v>
      </c>
      <c r="R1063">
        <v>1550666105</v>
      </c>
      <c r="S1063" t="s">
        <v>39</v>
      </c>
      <c r="T1063" t="s">
        <v>341</v>
      </c>
      <c r="U1063" t="s">
        <v>27</v>
      </c>
      <c r="W1063">
        <f t="shared" si="49"/>
        <v>50</v>
      </c>
      <c r="X1063">
        <f t="shared" si="51"/>
        <v>1807502</v>
      </c>
      <c r="Y1063">
        <f t="shared" si="50"/>
        <v>8</v>
      </c>
    </row>
    <row r="1064" spans="1:25">
      <c r="A1064">
        <v>20024606</v>
      </c>
      <c r="B1064" t="s">
        <v>89</v>
      </c>
      <c r="C1064" t="s">
        <v>49</v>
      </c>
      <c r="D1064" t="s">
        <v>34</v>
      </c>
      <c r="E1064" t="s">
        <v>86</v>
      </c>
      <c r="F1064" t="s">
        <v>87</v>
      </c>
      <c r="G1064">
        <v>44465</v>
      </c>
      <c r="H1064" t="s">
        <v>37</v>
      </c>
      <c r="I1064">
        <v>2</v>
      </c>
      <c r="J1064">
        <v>299482</v>
      </c>
      <c r="K1064">
        <v>70</v>
      </c>
      <c r="L1064">
        <v>118025</v>
      </c>
      <c r="M1064">
        <v>31182</v>
      </c>
      <c r="N1064">
        <v>17305</v>
      </c>
      <c r="O1064" t="s">
        <v>27</v>
      </c>
      <c r="P1064">
        <v>0</v>
      </c>
      <c r="Q1064" t="s">
        <v>43</v>
      </c>
      <c r="R1064">
        <v>1550666112</v>
      </c>
      <c r="S1064" t="s">
        <v>39</v>
      </c>
      <c r="T1064" t="s">
        <v>341</v>
      </c>
      <c r="U1064" t="s">
        <v>27</v>
      </c>
      <c r="W1064">
        <f t="shared" si="49"/>
        <v>50</v>
      </c>
      <c r="X1064">
        <f t="shared" si="51"/>
        <v>1807509</v>
      </c>
      <c r="Y1064">
        <f t="shared" si="50"/>
        <v>8</v>
      </c>
    </row>
    <row r="1065" spans="1:25">
      <c r="A1065">
        <v>20024608</v>
      </c>
      <c r="B1065" t="s">
        <v>48</v>
      </c>
      <c r="C1065" t="s">
        <v>49</v>
      </c>
      <c r="D1065" t="s">
        <v>34</v>
      </c>
      <c r="E1065" t="s">
        <v>50</v>
      </c>
      <c r="F1065" t="s">
        <v>51</v>
      </c>
      <c r="G1065">
        <v>29448</v>
      </c>
      <c r="H1065" t="s">
        <v>37</v>
      </c>
      <c r="I1065">
        <v>2</v>
      </c>
      <c r="J1065">
        <v>299482</v>
      </c>
      <c r="K1065">
        <v>70</v>
      </c>
      <c r="L1065">
        <v>118025</v>
      </c>
      <c r="M1065">
        <v>31182</v>
      </c>
      <c r="N1065">
        <v>17305</v>
      </c>
      <c r="O1065" t="s">
        <v>27</v>
      </c>
      <c r="P1065">
        <v>0</v>
      </c>
      <c r="Q1065" t="s">
        <v>43</v>
      </c>
      <c r="R1065">
        <v>1550666127</v>
      </c>
      <c r="S1065" t="s">
        <v>39</v>
      </c>
      <c r="T1065" t="s">
        <v>341</v>
      </c>
      <c r="U1065" t="s">
        <v>27</v>
      </c>
      <c r="W1065">
        <f t="shared" si="49"/>
        <v>50</v>
      </c>
      <c r="X1065">
        <f t="shared" si="51"/>
        <v>1807524</v>
      </c>
      <c r="Y1065">
        <f t="shared" si="50"/>
        <v>8</v>
      </c>
    </row>
    <row r="1066" spans="1:25">
      <c r="A1066">
        <v>20024609</v>
      </c>
      <c r="B1066" t="s">
        <v>41</v>
      </c>
      <c r="C1066" t="s">
        <v>22</v>
      </c>
      <c r="D1066" t="s">
        <v>34</v>
      </c>
      <c r="E1066" t="s">
        <v>42</v>
      </c>
      <c r="F1066" t="s">
        <v>27</v>
      </c>
      <c r="G1066" t="s">
        <v>27</v>
      </c>
      <c r="H1066" t="s">
        <v>37</v>
      </c>
      <c r="I1066">
        <v>2</v>
      </c>
      <c r="J1066">
        <v>298430</v>
      </c>
      <c r="K1066">
        <v>50</v>
      </c>
      <c r="L1066">
        <v>17305</v>
      </c>
      <c r="M1066">
        <v>31182</v>
      </c>
      <c r="N1066">
        <v>17305</v>
      </c>
      <c r="O1066" t="s">
        <v>27</v>
      </c>
      <c r="P1066">
        <v>0</v>
      </c>
      <c r="Q1066" t="s">
        <v>43</v>
      </c>
      <c r="R1066">
        <v>1550666128</v>
      </c>
      <c r="S1066" t="s">
        <v>39</v>
      </c>
      <c r="T1066" t="s">
        <v>341</v>
      </c>
      <c r="U1066" t="s">
        <v>27</v>
      </c>
      <c r="W1066">
        <f t="shared" si="49"/>
        <v>50</v>
      </c>
      <c r="X1066">
        <f t="shared" si="51"/>
        <v>1807525</v>
      </c>
      <c r="Y1066">
        <f t="shared" si="50"/>
        <v>8</v>
      </c>
    </row>
    <row r="1067" spans="1:25">
      <c r="A1067">
        <v>20024614</v>
      </c>
      <c r="B1067" t="s">
        <v>41</v>
      </c>
      <c r="C1067" t="s">
        <v>22</v>
      </c>
      <c r="D1067" t="s">
        <v>34</v>
      </c>
      <c r="E1067" t="s">
        <v>42</v>
      </c>
      <c r="F1067" t="s">
        <v>27</v>
      </c>
      <c r="G1067" t="s">
        <v>27</v>
      </c>
      <c r="H1067" t="s">
        <v>37</v>
      </c>
      <c r="I1067">
        <v>2</v>
      </c>
      <c r="J1067">
        <v>298430</v>
      </c>
      <c r="K1067">
        <v>50</v>
      </c>
      <c r="L1067">
        <v>17305</v>
      </c>
      <c r="M1067">
        <v>31218</v>
      </c>
      <c r="N1067">
        <v>17305</v>
      </c>
      <c r="O1067" t="s">
        <v>27</v>
      </c>
      <c r="P1067">
        <v>0</v>
      </c>
      <c r="Q1067" t="s">
        <v>43</v>
      </c>
      <c r="R1067">
        <v>1550666139</v>
      </c>
      <c r="S1067" t="s">
        <v>39</v>
      </c>
      <c r="T1067" t="s">
        <v>341</v>
      </c>
      <c r="U1067" t="s">
        <v>27</v>
      </c>
      <c r="W1067">
        <f t="shared" si="49"/>
        <v>50</v>
      </c>
      <c r="X1067">
        <f t="shared" si="51"/>
        <v>1807536</v>
      </c>
      <c r="Y1067">
        <f t="shared" si="50"/>
        <v>8</v>
      </c>
    </row>
    <row r="1068" spans="1:25">
      <c r="A1068">
        <v>20024623</v>
      </c>
      <c r="B1068" t="s">
        <v>41</v>
      </c>
      <c r="C1068" t="s">
        <v>22</v>
      </c>
      <c r="D1068" t="s">
        <v>34</v>
      </c>
      <c r="E1068" t="s">
        <v>42</v>
      </c>
      <c r="F1068" t="s">
        <v>27</v>
      </c>
      <c r="G1068" t="s">
        <v>27</v>
      </c>
      <c r="H1068" t="s">
        <v>37</v>
      </c>
      <c r="I1068">
        <v>2</v>
      </c>
      <c r="J1068">
        <v>298430</v>
      </c>
      <c r="K1068">
        <v>50</v>
      </c>
      <c r="L1068">
        <v>17305</v>
      </c>
      <c r="M1068">
        <v>34333</v>
      </c>
      <c r="N1068">
        <v>17305</v>
      </c>
      <c r="O1068" t="s">
        <v>27</v>
      </c>
      <c r="P1068">
        <v>0</v>
      </c>
      <c r="Q1068" t="s">
        <v>43</v>
      </c>
      <c r="R1068">
        <v>1550666187</v>
      </c>
      <c r="S1068" t="s">
        <v>39</v>
      </c>
      <c r="T1068" t="s">
        <v>373</v>
      </c>
      <c r="U1068" t="s">
        <v>27</v>
      </c>
      <c r="W1068">
        <f t="shared" si="49"/>
        <v>50</v>
      </c>
      <c r="X1068">
        <f t="shared" si="51"/>
        <v>1807584</v>
      </c>
      <c r="Y1068">
        <f t="shared" si="50"/>
        <v>8</v>
      </c>
    </row>
    <row r="1069" spans="1:25">
      <c r="A1069">
        <v>20024649</v>
      </c>
      <c r="B1069" t="s">
        <v>41</v>
      </c>
      <c r="C1069" t="s">
        <v>22</v>
      </c>
      <c r="D1069" t="s">
        <v>34</v>
      </c>
      <c r="E1069" t="s">
        <v>42</v>
      </c>
      <c r="F1069" t="s">
        <v>27</v>
      </c>
      <c r="G1069" t="s">
        <v>27</v>
      </c>
      <c r="H1069" t="s">
        <v>37</v>
      </c>
      <c r="I1069">
        <v>2</v>
      </c>
      <c r="J1069">
        <v>298430</v>
      </c>
      <c r="K1069">
        <v>50</v>
      </c>
      <c r="L1069">
        <v>17305</v>
      </c>
      <c r="M1069">
        <v>34004</v>
      </c>
      <c r="N1069">
        <v>17305</v>
      </c>
      <c r="O1069" t="s">
        <v>27</v>
      </c>
      <c r="P1069">
        <v>0</v>
      </c>
      <c r="Q1069" t="s">
        <v>43</v>
      </c>
      <c r="R1069">
        <v>1550666365</v>
      </c>
      <c r="S1069" t="s">
        <v>39</v>
      </c>
      <c r="T1069" t="s">
        <v>44</v>
      </c>
      <c r="U1069" t="s">
        <v>27</v>
      </c>
      <c r="W1069">
        <f t="shared" si="49"/>
        <v>50</v>
      </c>
      <c r="X1069">
        <f t="shared" si="51"/>
        <v>1807762</v>
      </c>
      <c r="Y1069">
        <f t="shared" si="50"/>
        <v>8</v>
      </c>
    </row>
    <row r="1070" spans="1:25">
      <c r="A1070">
        <v>20024778</v>
      </c>
      <c r="B1070" t="s">
        <v>41</v>
      </c>
      <c r="C1070" t="s">
        <v>22</v>
      </c>
      <c r="D1070" t="s">
        <v>34</v>
      </c>
      <c r="E1070" t="s">
        <v>42</v>
      </c>
      <c r="F1070" t="s">
        <v>27</v>
      </c>
      <c r="G1070" t="s">
        <v>27</v>
      </c>
      <c r="H1070" t="s">
        <v>37</v>
      </c>
      <c r="I1070">
        <v>2</v>
      </c>
      <c r="J1070">
        <v>298430</v>
      </c>
      <c r="K1070">
        <v>50</v>
      </c>
      <c r="L1070">
        <v>17305</v>
      </c>
      <c r="M1070">
        <v>34004</v>
      </c>
      <c r="N1070">
        <v>17305</v>
      </c>
      <c r="O1070" t="s">
        <v>27</v>
      </c>
      <c r="P1070">
        <v>0</v>
      </c>
      <c r="Q1070" t="s">
        <v>43</v>
      </c>
      <c r="R1070">
        <v>1550667513</v>
      </c>
      <c r="S1070" t="s">
        <v>39</v>
      </c>
      <c r="T1070" t="s">
        <v>44</v>
      </c>
      <c r="U1070" t="s">
        <v>27</v>
      </c>
      <c r="W1070">
        <f t="shared" si="49"/>
        <v>50</v>
      </c>
      <c r="X1070">
        <f t="shared" si="51"/>
        <v>1808910</v>
      </c>
      <c r="Y1070">
        <f t="shared" si="50"/>
        <v>8</v>
      </c>
    </row>
    <row r="1071" spans="1:25">
      <c r="A1071">
        <v>20024781</v>
      </c>
      <c r="B1071" t="s">
        <v>48</v>
      </c>
      <c r="C1071" t="s">
        <v>49</v>
      </c>
      <c r="D1071" t="s">
        <v>34</v>
      </c>
      <c r="E1071" t="s">
        <v>50</v>
      </c>
      <c r="F1071" t="s">
        <v>51</v>
      </c>
      <c r="G1071">
        <v>29448</v>
      </c>
      <c r="H1071" t="s">
        <v>37</v>
      </c>
      <c r="I1071">
        <v>2</v>
      </c>
      <c r="J1071">
        <v>299482</v>
      </c>
      <c r="K1071">
        <v>70</v>
      </c>
      <c r="L1071">
        <v>118025</v>
      </c>
      <c r="M1071">
        <v>34004</v>
      </c>
      <c r="N1071">
        <v>17305</v>
      </c>
      <c r="O1071" t="s">
        <v>27</v>
      </c>
      <c r="P1071">
        <v>0</v>
      </c>
      <c r="Q1071" t="s">
        <v>43</v>
      </c>
      <c r="R1071">
        <v>1550667516</v>
      </c>
      <c r="S1071" t="s">
        <v>39</v>
      </c>
      <c r="T1071" t="s">
        <v>44</v>
      </c>
      <c r="U1071" t="s">
        <v>27</v>
      </c>
      <c r="W1071">
        <f t="shared" si="49"/>
        <v>50</v>
      </c>
      <c r="X1071">
        <f t="shared" si="51"/>
        <v>1808913</v>
      </c>
      <c r="Y1071">
        <f t="shared" si="50"/>
        <v>8</v>
      </c>
    </row>
    <row r="1072" spans="1:25">
      <c r="A1072">
        <v>20024783</v>
      </c>
      <c r="B1072" t="s">
        <v>89</v>
      </c>
      <c r="C1072" t="s">
        <v>49</v>
      </c>
      <c r="D1072" t="s">
        <v>34</v>
      </c>
      <c r="E1072" t="s">
        <v>86</v>
      </c>
      <c r="F1072" t="s">
        <v>87</v>
      </c>
      <c r="G1072">
        <v>44464</v>
      </c>
      <c r="H1072" t="s">
        <v>37</v>
      </c>
      <c r="I1072">
        <v>2</v>
      </c>
      <c r="J1072">
        <v>299482</v>
      </c>
      <c r="K1072">
        <v>70</v>
      </c>
      <c r="L1072">
        <v>118025</v>
      </c>
      <c r="M1072">
        <v>34004</v>
      </c>
      <c r="N1072">
        <v>17305</v>
      </c>
      <c r="O1072" t="s">
        <v>27</v>
      </c>
      <c r="P1072">
        <v>0</v>
      </c>
      <c r="Q1072" t="s">
        <v>43</v>
      </c>
      <c r="R1072">
        <v>1550667519</v>
      </c>
      <c r="S1072" t="s">
        <v>39</v>
      </c>
      <c r="T1072" t="s">
        <v>44</v>
      </c>
      <c r="U1072" t="s">
        <v>27</v>
      </c>
      <c r="W1072">
        <f t="shared" si="49"/>
        <v>50</v>
      </c>
      <c r="X1072">
        <f t="shared" si="51"/>
        <v>1808916</v>
      </c>
      <c r="Y1072">
        <f t="shared" si="50"/>
        <v>8</v>
      </c>
    </row>
    <row r="1073" spans="1:25">
      <c r="A1073">
        <v>20024952</v>
      </c>
      <c r="B1073" t="s">
        <v>41</v>
      </c>
      <c r="C1073" t="s">
        <v>22</v>
      </c>
      <c r="D1073" t="s">
        <v>34</v>
      </c>
      <c r="E1073" t="s">
        <v>42</v>
      </c>
      <c r="F1073" t="s">
        <v>27</v>
      </c>
      <c r="G1073" t="s">
        <v>27</v>
      </c>
      <c r="H1073" t="s">
        <v>37</v>
      </c>
      <c r="I1073">
        <v>2</v>
      </c>
      <c r="J1073">
        <v>298430</v>
      </c>
      <c r="K1073">
        <v>50</v>
      </c>
      <c r="L1073">
        <v>17305</v>
      </c>
      <c r="M1073">
        <v>34004</v>
      </c>
      <c r="N1073">
        <v>17305</v>
      </c>
      <c r="O1073" t="s">
        <v>27</v>
      </c>
      <c r="P1073">
        <v>0</v>
      </c>
      <c r="Q1073" t="s">
        <v>43</v>
      </c>
      <c r="R1073">
        <v>1550668579</v>
      </c>
      <c r="S1073" t="s">
        <v>39</v>
      </c>
      <c r="T1073" t="s">
        <v>44</v>
      </c>
      <c r="U1073" t="s">
        <v>27</v>
      </c>
      <c r="W1073">
        <f t="shared" si="49"/>
        <v>50</v>
      </c>
      <c r="X1073">
        <f t="shared" si="51"/>
        <v>1809976</v>
      </c>
      <c r="Y1073">
        <f t="shared" si="50"/>
        <v>8</v>
      </c>
    </row>
    <row r="1074" spans="1:25">
      <c r="A1074">
        <v>20029713</v>
      </c>
      <c r="B1074" t="s">
        <v>41</v>
      </c>
      <c r="C1074" t="s">
        <v>22</v>
      </c>
      <c r="D1074" t="s">
        <v>34</v>
      </c>
      <c r="E1074" t="s">
        <v>42</v>
      </c>
      <c r="F1074" t="s">
        <v>27</v>
      </c>
      <c r="G1074" t="s">
        <v>27</v>
      </c>
      <c r="H1074" t="s">
        <v>37</v>
      </c>
      <c r="I1074">
        <v>2</v>
      </c>
      <c r="J1074">
        <v>298430</v>
      </c>
      <c r="K1074">
        <v>50</v>
      </c>
      <c r="L1074">
        <v>17305</v>
      </c>
      <c r="M1074">
        <v>31299</v>
      </c>
      <c r="N1074">
        <v>17305</v>
      </c>
      <c r="O1074" t="s">
        <v>27</v>
      </c>
      <c r="P1074">
        <v>0</v>
      </c>
      <c r="Q1074" t="s">
        <v>43</v>
      </c>
      <c r="R1074">
        <v>1550699907</v>
      </c>
      <c r="S1074" t="s">
        <v>39</v>
      </c>
      <c r="T1074" t="s">
        <v>344</v>
      </c>
      <c r="U1074" t="s">
        <v>27</v>
      </c>
      <c r="W1074">
        <f t="shared" si="49"/>
        <v>51</v>
      </c>
      <c r="X1074">
        <f t="shared" si="51"/>
        <v>1841304</v>
      </c>
      <c r="Y1074">
        <f t="shared" si="50"/>
        <v>8</v>
      </c>
    </row>
    <row r="1075" spans="1:25">
      <c r="A1075">
        <v>20033810</v>
      </c>
      <c r="B1075" t="s">
        <v>41</v>
      </c>
      <c r="C1075" t="s">
        <v>22</v>
      </c>
      <c r="D1075" t="s">
        <v>34</v>
      </c>
      <c r="E1075" t="s">
        <v>42</v>
      </c>
      <c r="F1075" t="s">
        <v>27</v>
      </c>
      <c r="G1075" t="s">
        <v>27</v>
      </c>
      <c r="H1075" t="s">
        <v>37</v>
      </c>
      <c r="I1075">
        <v>2</v>
      </c>
      <c r="J1075">
        <v>298430</v>
      </c>
      <c r="K1075">
        <v>50</v>
      </c>
      <c r="L1075">
        <v>17305</v>
      </c>
      <c r="M1075">
        <v>34004</v>
      </c>
      <c r="N1075">
        <v>17305</v>
      </c>
      <c r="O1075" t="s">
        <v>27</v>
      </c>
      <c r="P1075">
        <v>0</v>
      </c>
      <c r="Q1075" t="s">
        <v>43</v>
      </c>
      <c r="R1075">
        <v>1550757809</v>
      </c>
      <c r="S1075" t="s">
        <v>39</v>
      </c>
      <c r="T1075" t="s">
        <v>44</v>
      </c>
      <c r="U1075" t="s">
        <v>27</v>
      </c>
      <c r="W1075">
        <f t="shared" si="49"/>
        <v>51</v>
      </c>
      <c r="X1075">
        <f t="shared" si="51"/>
        <v>1899206</v>
      </c>
      <c r="Y1075">
        <f t="shared" si="50"/>
        <v>8</v>
      </c>
    </row>
    <row r="1076" spans="1:25">
      <c r="A1076">
        <v>20033811</v>
      </c>
      <c r="B1076" t="s">
        <v>48</v>
      </c>
      <c r="C1076" t="s">
        <v>49</v>
      </c>
      <c r="D1076" t="s">
        <v>34</v>
      </c>
      <c r="E1076" t="s">
        <v>50</v>
      </c>
      <c r="F1076" t="s">
        <v>51</v>
      </c>
      <c r="G1076">
        <v>29407</v>
      </c>
      <c r="H1076" t="s">
        <v>37</v>
      </c>
      <c r="I1076">
        <v>2</v>
      </c>
      <c r="J1076">
        <v>298431</v>
      </c>
      <c r="K1076">
        <v>70</v>
      </c>
      <c r="L1076">
        <v>117452</v>
      </c>
      <c r="M1076">
        <v>34004</v>
      </c>
      <c r="N1076">
        <v>17305</v>
      </c>
      <c r="O1076" t="s">
        <v>27</v>
      </c>
      <c r="P1076">
        <v>0</v>
      </c>
      <c r="Q1076" t="s">
        <v>43</v>
      </c>
      <c r="R1076">
        <v>1550757812</v>
      </c>
      <c r="S1076" t="s">
        <v>39</v>
      </c>
      <c r="T1076" t="s">
        <v>44</v>
      </c>
      <c r="U1076" t="s">
        <v>27</v>
      </c>
      <c r="W1076">
        <f t="shared" si="49"/>
        <v>51</v>
      </c>
      <c r="X1076">
        <f t="shared" si="51"/>
        <v>1899209</v>
      </c>
      <c r="Y1076">
        <f t="shared" si="50"/>
        <v>8</v>
      </c>
    </row>
    <row r="1077" spans="1:25">
      <c r="A1077">
        <v>20033812</v>
      </c>
      <c r="B1077" t="s">
        <v>41</v>
      </c>
      <c r="C1077" t="s">
        <v>22</v>
      </c>
      <c r="D1077" t="s">
        <v>34</v>
      </c>
      <c r="E1077" t="s">
        <v>42</v>
      </c>
      <c r="F1077" t="s">
        <v>27</v>
      </c>
      <c r="G1077" t="s">
        <v>27</v>
      </c>
      <c r="H1077" t="s">
        <v>37</v>
      </c>
      <c r="I1077">
        <v>2</v>
      </c>
      <c r="J1077">
        <v>298430</v>
      </c>
      <c r="K1077">
        <v>50</v>
      </c>
      <c r="L1077">
        <v>17305</v>
      </c>
      <c r="M1077">
        <v>34004</v>
      </c>
      <c r="N1077">
        <v>17305</v>
      </c>
      <c r="O1077" t="s">
        <v>27</v>
      </c>
      <c r="P1077">
        <v>0</v>
      </c>
      <c r="Q1077" t="s">
        <v>43</v>
      </c>
      <c r="R1077">
        <v>1550757815</v>
      </c>
      <c r="S1077" t="s">
        <v>39</v>
      </c>
      <c r="T1077" t="s">
        <v>44</v>
      </c>
      <c r="U1077" t="s">
        <v>27</v>
      </c>
      <c r="W1077">
        <f t="shared" si="49"/>
        <v>51</v>
      </c>
      <c r="X1077">
        <f t="shared" si="51"/>
        <v>1899212</v>
      </c>
      <c r="Y1077">
        <f t="shared" si="50"/>
        <v>8</v>
      </c>
    </row>
    <row r="1078" spans="1:25">
      <c r="A1078">
        <v>20033813</v>
      </c>
      <c r="B1078" t="s">
        <v>48</v>
      </c>
      <c r="C1078" t="s">
        <v>49</v>
      </c>
      <c r="D1078" t="s">
        <v>34</v>
      </c>
      <c r="E1078" t="s">
        <v>50</v>
      </c>
      <c r="F1078" t="s">
        <v>51</v>
      </c>
      <c r="G1078">
        <v>29448</v>
      </c>
      <c r="H1078" t="s">
        <v>37</v>
      </c>
      <c r="I1078">
        <v>2</v>
      </c>
      <c r="J1078">
        <v>299482</v>
      </c>
      <c r="K1078">
        <v>70</v>
      </c>
      <c r="L1078">
        <v>118025</v>
      </c>
      <c r="M1078">
        <v>34004</v>
      </c>
      <c r="N1078">
        <v>17305</v>
      </c>
      <c r="O1078" t="s">
        <v>27</v>
      </c>
      <c r="P1078">
        <v>0</v>
      </c>
      <c r="Q1078" t="s">
        <v>43</v>
      </c>
      <c r="R1078">
        <v>1550757818</v>
      </c>
      <c r="S1078" t="s">
        <v>39</v>
      </c>
      <c r="T1078" t="s">
        <v>44</v>
      </c>
      <c r="U1078" t="s">
        <v>27</v>
      </c>
      <c r="W1078">
        <f t="shared" si="49"/>
        <v>51</v>
      </c>
      <c r="X1078">
        <f t="shared" si="51"/>
        <v>1899215</v>
      </c>
      <c r="Y1078">
        <f t="shared" si="50"/>
        <v>8</v>
      </c>
    </row>
    <row r="1079" spans="1:25">
      <c r="A1079">
        <v>20033816</v>
      </c>
      <c r="B1079" t="s">
        <v>41</v>
      </c>
      <c r="C1079" t="s">
        <v>22</v>
      </c>
      <c r="D1079" t="s">
        <v>34</v>
      </c>
      <c r="E1079" t="s">
        <v>42</v>
      </c>
      <c r="F1079" t="s">
        <v>27</v>
      </c>
      <c r="G1079" t="s">
        <v>27</v>
      </c>
      <c r="H1079" t="s">
        <v>37</v>
      </c>
      <c r="I1079">
        <v>2</v>
      </c>
      <c r="J1079">
        <v>298430</v>
      </c>
      <c r="K1079">
        <v>50</v>
      </c>
      <c r="L1079">
        <v>17305</v>
      </c>
      <c r="M1079">
        <v>34004</v>
      </c>
      <c r="N1079">
        <v>17305</v>
      </c>
      <c r="O1079" t="s">
        <v>27</v>
      </c>
      <c r="P1079">
        <v>0</v>
      </c>
      <c r="Q1079" t="s">
        <v>43</v>
      </c>
      <c r="R1079">
        <v>1550757822</v>
      </c>
      <c r="S1079" t="s">
        <v>39</v>
      </c>
      <c r="T1079" t="s">
        <v>44</v>
      </c>
      <c r="U1079" t="s">
        <v>27</v>
      </c>
      <c r="W1079">
        <f t="shared" si="49"/>
        <v>51</v>
      </c>
      <c r="X1079">
        <f t="shared" si="51"/>
        <v>1899219</v>
      </c>
      <c r="Y1079">
        <f t="shared" si="50"/>
        <v>8</v>
      </c>
    </row>
    <row r="1080" spans="1:25">
      <c r="A1080">
        <v>20033824</v>
      </c>
      <c r="B1080" t="s">
        <v>41</v>
      </c>
      <c r="C1080" t="s">
        <v>22</v>
      </c>
      <c r="D1080" t="s">
        <v>34</v>
      </c>
      <c r="E1080" t="s">
        <v>42</v>
      </c>
      <c r="F1080" t="s">
        <v>27</v>
      </c>
      <c r="G1080" t="s">
        <v>27</v>
      </c>
      <c r="H1080" t="s">
        <v>37</v>
      </c>
      <c r="I1080">
        <v>2</v>
      </c>
      <c r="J1080">
        <v>298430</v>
      </c>
      <c r="K1080">
        <v>50</v>
      </c>
      <c r="L1080">
        <v>17305</v>
      </c>
      <c r="M1080">
        <v>31218</v>
      </c>
      <c r="N1080">
        <v>17305</v>
      </c>
      <c r="O1080" t="s">
        <v>27</v>
      </c>
      <c r="P1080">
        <v>0</v>
      </c>
      <c r="Q1080" t="s">
        <v>43</v>
      </c>
      <c r="R1080">
        <v>1550758051</v>
      </c>
      <c r="S1080" t="s">
        <v>39</v>
      </c>
      <c r="T1080" t="s">
        <v>392</v>
      </c>
      <c r="U1080" t="s">
        <v>27</v>
      </c>
      <c r="W1080">
        <f t="shared" si="49"/>
        <v>51</v>
      </c>
      <c r="X1080">
        <f t="shared" si="51"/>
        <v>1899448</v>
      </c>
      <c r="Y1080">
        <f t="shared" si="50"/>
        <v>8</v>
      </c>
    </row>
    <row r="1081" spans="1:25">
      <c r="A1081">
        <v>20036741</v>
      </c>
      <c r="B1081" t="s">
        <v>41</v>
      </c>
      <c r="C1081" t="s">
        <v>22</v>
      </c>
      <c r="D1081" t="s">
        <v>34</v>
      </c>
      <c r="E1081" t="s">
        <v>42</v>
      </c>
      <c r="F1081" t="s">
        <v>27</v>
      </c>
      <c r="G1081" t="s">
        <v>27</v>
      </c>
      <c r="H1081" t="s">
        <v>37</v>
      </c>
      <c r="I1081">
        <v>2</v>
      </c>
      <c r="J1081">
        <v>298430</v>
      </c>
      <c r="K1081">
        <v>50</v>
      </c>
      <c r="L1081">
        <v>17305</v>
      </c>
      <c r="M1081">
        <v>31224</v>
      </c>
      <c r="N1081">
        <v>17305</v>
      </c>
      <c r="O1081" t="s">
        <v>27</v>
      </c>
      <c r="P1081">
        <v>0</v>
      </c>
      <c r="Q1081" t="s">
        <v>43</v>
      </c>
      <c r="R1081">
        <v>1550799691</v>
      </c>
      <c r="S1081" t="s">
        <v>39</v>
      </c>
      <c r="T1081" t="s">
        <v>393</v>
      </c>
      <c r="U1081" t="s">
        <v>27</v>
      </c>
      <c r="W1081">
        <f t="shared" si="49"/>
        <v>52</v>
      </c>
      <c r="X1081">
        <f t="shared" si="51"/>
        <v>1941088</v>
      </c>
      <c r="Y1081">
        <f t="shared" si="50"/>
        <v>8</v>
      </c>
    </row>
    <row r="1082" spans="1:25">
      <c r="A1082">
        <v>20038391</v>
      </c>
      <c r="B1082" t="s">
        <v>41</v>
      </c>
      <c r="C1082" t="s">
        <v>22</v>
      </c>
      <c r="D1082" t="s">
        <v>34</v>
      </c>
      <c r="E1082" t="s">
        <v>42</v>
      </c>
      <c r="F1082" t="s">
        <v>27</v>
      </c>
      <c r="G1082" t="s">
        <v>27</v>
      </c>
      <c r="H1082" t="s">
        <v>37</v>
      </c>
      <c r="I1082">
        <v>2</v>
      </c>
      <c r="J1082">
        <v>298430</v>
      </c>
      <c r="K1082">
        <v>50</v>
      </c>
      <c r="L1082">
        <v>17305</v>
      </c>
      <c r="M1082">
        <v>34004</v>
      </c>
      <c r="N1082">
        <v>17305</v>
      </c>
      <c r="O1082" t="s">
        <v>27</v>
      </c>
      <c r="P1082">
        <v>0</v>
      </c>
      <c r="Q1082" t="s">
        <v>43</v>
      </c>
      <c r="R1082">
        <v>1550827128</v>
      </c>
      <c r="S1082" t="s">
        <v>39</v>
      </c>
      <c r="T1082" t="s">
        <v>394</v>
      </c>
      <c r="U1082" t="s">
        <v>27</v>
      </c>
      <c r="W1082">
        <f t="shared" si="49"/>
        <v>52</v>
      </c>
      <c r="X1082">
        <f t="shared" si="51"/>
        <v>1968525</v>
      </c>
      <c r="Y1082">
        <f t="shared" si="50"/>
        <v>8</v>
      </c>
    </row>
    <row r="1083" spans="1:25">
      <c r="A1083">
        <v>20053167</v>
      </c>
      <c r="B1083" t="s">
        <v>89</v>
      </c>
      <c r="C1083" t="s">
        <v>49</v>
      </c>
      <c r="D1083" t="s">
        <v>34</v>
      </c>
      <c r="E1083" t="s">
        <v>86</v>
      </c>
      <c r="F1083" t="s">
        <v>87</v>
      </c>
      <c r="G1083">
        <v>44464</v>
      </c>
      <c r="H1083" t="s">
        <v>37</v>
      </c>
      <c r="I1083">
        <v>2</v>
      </c>
      <c r="J1083">
        <v>299482</v>
      </c>
      <c r="K1083">
        <v>70</v>
      </c>
      <c r="L1083">
        <v>118025</v>
      </c>
      <c r="M1083">
        <v>31299</v>
      </c>
      <c r="N1083">
        <v>17305</v>
      </c>
      <c r="O1083" t="s">
        <v>27</v>
      </c>
      <c r="P1083">
        <v>0</v>
      </c>
      <c r="Q1083" t="s">
        <v>43</v>
      </c>
      <c r="R1083">
        <v>1550922554</v>
      </c>
      <c r="S1083" t="s">
        <v>39</v>
      </c>
      <c r="T1083" t="s">
        <v>344</v>
      </c>
      <c r="U1083" t="s">
        <v>27</v>
      </c>
      <c r="W1083">
        <f t="shared" si="49"/>
        <v>53</v>
      </c>
      <c r="X1083">
        <f t="shared" si="51"/>
        <v>2063951</v>
      </c>
      <c r="Y1083">
        <f t="shared" si="50"/>
        <v>8</v>
      </c>
    </row>
    <row r="1084" spans="1:25">
      <c r="A1084">
        <v>20053170</v>
      </c>
      <c r="B1084" t="s">
        <v>41</v>
      </c>
      <c r="C1084" t="s">
        <v>22</v>
      </c>
      <c r="D1084" t="s">
        <v>34</v>
      </c>
      <c r="E1084" t="s">
        <v>42</v>
      </c>
      <c r="F1084" t="s">
        <v>27</v>
      </c>
      <c r="G1084" t="s">
        <v>27</v>
      </c>
      <c r="H1084" t="s">
        <v>37</v>
      </c>
      <c r="I1084">
        <v>2</v>
      </c>
      <c r="J1084">
        <v>298430</v>
      </c>
      <c r="K1084">
        <v>50</v>
      </c>
      <c r="L1084">
        <v>17305</v>
      </c>
      <c r="M1084">
        <v>31299</v>
      </c>
      <c r="N1084">
        <v>17305</v>
      </c>
      <c r="O1084" t="s">
        <v>27</v>
      </c>
      <c r="P1084">
        <v>0</v>
      </c>
      <c r="Q1084" t="s">
        <v>43</v>
      </c>
      <c r="R1084">
        <v>1550922575</v>
      </c>
      <c r="S1084" t="s">
        <v>39</v>
      </c>
      <c r="T1084" t="s">
        <v>344</v>
      </c>
      <c r="U1084" t="s">
        <v>27</v>
      </c>
      <c r="W1084">
        <f t="shared" si="49"/>
        <v>53</v>
      </c>
      <c r="X1084">
        <f t="shared" si="51"/>
        <v>2063972</v>
      </c>
      <c r="Y1084">
        <f t="shared" si="50"/>
        <v>8</v>
      </c>
    </row>
    <row r="1085" spans="1:25">
      <c r="A1085">
        <v>20060551</v>
      </c>
      <c r="B1085" t="s">
        <v>89</v>
      </c>
      <c r="C1085" t="s">
        <v>49</v>
      </c>
      <c r="D1085" t="s">
        <v>34</v>
      </c>
      <c r="E1085" t="s">
        <v>86</v>
      </c>
      <c r="F1085" t="s">
        <v>87</v>
      </c>
      <c r="G1085">
        <v>44464</v>
      </c>
      <c r="H1085" t="s">
        <v>37</v>
      </c>
      <c r="I1085">
        <v>2</v>
      </c>
      <c r="J1085">
        <v>299482</v>
      </c>
      <c r="K1085">
        <v>70</v>
      </c>
      <c r="L1085">
        <v>118025</v>
      </c>
      <c r="M1085">
        <v>34333</v>
      </c>
      <c r="N1085">
        <v>17305</v>
      </c>
      <c r="O1085" t="s">
        <v>27</v>
      </c>
      <c r="P1085">
        <v>0</v>
      </c>
      <c r="Q1085" t="s">
        <v>43</v>
      </c>
      <c r="R1085">
        <v>1551010517</v>
      </c>
      <c r="S1085" t="s">
        <v>39</v>
      </c>
      <c r="T1085" t="s">
        <v>395</v>
      </c>
      <c r="U1085" t="s">
        <v>27</v>
      </c>
      <c r="W1085">
        <f t="shared" si="49"/>
        <v>54</v>
      </c>
      <c r="X1085">
        <f t="shared" si="51"/>
        <v>2151914</v>
      </c>
      <c r="Y1085">
        <f t="shared" si="50"/>
        <v>8</v>
      </c>
    </row>
    <row r="1086" spans="1:25">
      <c r="A1086">
        <v>20069619</v>
      </c>
      <c r="B1086" t="s">
        <v>41</v>
      </c>
      <c r="C1086" t="s">
        <v>22</v>
      </c>
      <c r="D1086" t="s">
        <v>34</v>
      </c>
      <c r="E1086" t="s">
        <v>42</v>
      </c>
      <c r="F1086" t="s">
        <v>27</v>
      </c>
      <c r="G1086" t="s">
        <v>27</v>
      </c>
      <c r="H1086" t="s">
        <v>37</v>
      </c>
      <c r="I1086">
        <v>2</v>
      </c>
      <c r="J1086">
        <v>298430</v>
      </c>
      <c r="K1086">
        <v>50</v>
      </c>
      <c r="L1086">
        <v>17305</v>
      </c>
      <c r="M1086">
        <v>34004</v>
      </c>
      <c r="N1086">
        <v>17305</v>
      </c>
      <c r="O1086" t="s">
        <v>27</v>
      </c>
      <c r="P1086">
        <v>0</v>
      </c>
      <c r="Q1086" t="s">
        <v>43</v>
      </c>
      <c r="R1086">
        <v>1551084202</v>
      </c>
      <c r="S1086" t="s">
        <v>39</v>
      </c>
      <c r="T1086" t="s">
        <v>396</v>
      </c>
      <c r="U1086" t="s">
        <v>27</v>
      </c>
      <c r="W1086">
        <f t="shared" si="49"/>
        <v>55</v>
      </c>
      <c r="X1086">
        <f t="shared" si="51"/>
        <v>2225599</v>
      </c>
      <c r="Y1086">
        <f t="shared" si="50"/>
        <v>8</v>
      </c>
    </row>
    <row r="1087" spans="1:25">
      <c r="A1087">
        <v>20069621</v>
      </c>
      <c r="B1087" t="s">
        <v>41</v>
      </c>
      <c r="C1087" t="s">
        <v>22</v>
      </c>
      <c r="D1087" t="s">
        <v>34</v>
      </c>
      <c r="E1087" t="s">
        <v>42</v>
      </c>
      <c r="F1087" t="s">
        <v>27</v>
      </c>
      <c r="G1087" t="s">
        <v>27</v>
      </c>
      <c r="H1087" t="s">
        <v>37</v>
      </c>
      <c r="I1087">
        <v>2</v>
      </c>
      <c r="J1087">
        <v>298430</v>
      </c>
      <c r="K1087">
        <v>50</v>
      </c>
      <c r="L1087">
        <v>17305</v>
      </c>
      <c r="M1087">
        <v>34004</v>
      </c>
      <c r="N1087">
        <v>17305</v>
      </c>
      <c r="O1087" t="s">
        <v>27</v>
      </c>
      <c r="P1087">
        <v>0</v>
      </c>
      <c r="Q1087" t="s">
        <v>43</v>
      </c>
      <c r="R1087">
        <v>1551084209</v>
      </c>
      <c r="S1087" t="s">
        <v>39</v>
      </c>
      <c r="T1087" t="s">
        <v>396</v>
      </c>
      <c r="U1087" t="s">
        <v>27</v>
      </c>
      <c r="W1087">
        <f t="shared" si="49"/>
        <v>55</v>
      </c>
      <c r="X1087">
        <f t="shared" si="51"/>
        <v>2225606</v>
      </c>
      <c r="Y1087">
        <f t="shared" si="50"/>
        <v>8</v>
      </c>
    </row>
    <row r="1088" spans="1:25">
      <c r="A1088">
        <v>20069666</v>
      </c>
      <c r="B1088" t="s">
        <v>52</v>
      </c>
      <c r="C1088" t="s">
        <v>22</v>
      </c>
      <c r="D1088" t="s">
        <v>53</v>
      </c>
      <c r="E1088" t="s">
        <v>54</v>
      </c>
      <c r="F1088" t="s">
        <v>55</v>
      </c>
      <c r="G1088">
        <v>276102</v>
      </c>
      <c r="H1088" t="s">
        <v>56</v>
      </c>
      <c r="I1088">
        <v>1</v>
      </c>
      <c r="J1088">
        <v>298430</v>
      </c>
      <c r="K1088">
        <v>50</v>
      </c>
      <c r="L1088">
        <v>17305</v>
      </c>
      <c r="M1088">
        <v>34004</v>
      </c>
      <c r="N1088">
        <v>17305</v>
      </c>
      <c r="O1088" t="s">
        <v>27</v>
      </c>
      <c r="P1088">
        <v>0</v>
      </c>
      <c r="Q1088" t="s">
        <v>397</v>
      </c>
      <c r="R1088">
        <v>1551084453</v>
      </c>
      <c r="S1088" t="s">
        <v>39</v>
      </c>
      <c r="T1088" t="s">
        <v>396</v>
      </c>
      <c r="U1088" t="s">
        <v>27</v>
      </c>
      <c r="W1088">
        <f t="shared" si="49"/>
        <v>55</v>
      </c>
      <c r="X1088">
        <f t="shared" si="51"/>
        <v>2225850</v>
      </c>
      <c r="Y1088">
        <f t="shared" si="50"/>
        <v>8</v>
      </c>
    </row>
    <row r="1089" spans="1:25">
      <c r="A1089">
        <v>20069667</v>
      </c>
      <c r="B1089" t="s">
        <v>41</v>
      </c>
      <c r="C1089" t="s">
        <v>22</v>
      </c>
      <c r="D1089" t="s">
        <v>34</v>
      </c>
      <c r="E1089" t="s">
        <v>42</v>
      </c>
      <c r="F1089" t="s">
        <v>27</v>
      </c>
      <c r="G1089" t="s">
        <v>27</v>
      </c>
      <c r="H1089" t="s">
        <v>37</v>
      </c>
      <c r="I1089">
        <v>2</v>
      </c>
      <c r="J1089">
        <v>298430</v>
      </c>
      <c r="K1089">
        <v>50</v>
      </c>
      <c r="L1089">
        <v>17305</v>
      </c>
      <c r="M1089">
        <v>34004</v>
      </c>
      <c r="N1089">
        <v>17305</v>
      </c>
      <c r="O1089" t="s">
        <v>27</v>
      </c>
      <c r="P1089">
        <v>0</v>
      </c>
      <c r="Q1089" t="s">
        <v>43</v>
      </c>
      <c r="R1089">
        <v>1551084453</v>
      </c>
      <c r="S1089" t="s">
        <v>39</v>
      </c>
      <c r="T1089" t="s">
        <v>396</v>
      </c>
      <c r="U1089" t="s">
        <v>27</v>
      </c>
      <c r="W1089">
        <f t="shared" si="49"/>
        <v>55</v>
      </c>
      <c r="X1089">
        <f t="shared" si="51"/>
        <v>2225850</v>
      </c>
      <c r="Y1089">
        <f t="shared" si="50"/>
        <v>8</v>
      </c>
    </row>
    <row r="1090" spans="1:25">
      <c r="A1090">
        <v>20069768</v>
      </c>
      <c r="B1090" t="s">
        <v>41</v>
      </c>
      <c r="C1090" t="s">
        <v>22</v>
      </c>
      <c r="D1090" t="s">
        <v>34</v>
      </c>
      <c r="E1090" t="s">
        <v>42</v>
      </c>
      <c r="F1090" t="s">
        <v>27</v>
      </c>
      <c r="G1090" t="s">
        <v>27</v>
      </c>
      <c r="H1090" t="s">
        <v>37</v>
      </c>
      <c r="I1090">
        <v>2</v>
      </c>
      <c r="J1090">
        <v>298430</v>
      </c>
      <c r="K1090">
        <v>50</v>
      </c>
      <c r="L1090">
        <v>17305</v>
      </c>
      <c r="M1090">
        <v>34004</v>
      </c>
      <c r="N1090">
        <v>17305</v>
      </c>
      <c r="O1090" t="s">
        <v>27</v>
      </c>
      <c r="P1090">
        <v>0</v>
      </c>
      <c r="Q1090" t="s">
        <v>43</v>
      </c>
      <c r="R1090">
        <v>1551084887</v>
      </c>
      <c r="S1090" t="s">
        <v>39</v>
      </c>
      <c r="T1090" t="s">
        <v>396</v>
      </c>
      <c r="U1090" t="s">
        <v>27</v>
      </c>
      <c r="W1090">
        <f t="shared" si="49"/>
        <v>55</v>
      </c>
      <c r="X1090">
        <f t="shared" si="51"/>
        <v>2226284</v>
      </c>
      <c r="Y1090">
        <f t="shared" si="50"/>
        <v>8</v>
      </c>
    </row>
    <row r="1091" spans="1:25">
      <c r="A1091">
        <v>20069776</v>
      </c>
      <c r="B1091" t="s">
        <v>52</v>
      </c>
      <c r="C1091" t="s">
        <v>22</v>
      </c>
      <c r="D1091" t="s">
        <v>53</v>
      </c>
      <c r="E1091" t="s">
        <v>54</v>
      </c>
      <c r="F1091" t="s">
        <v>55</v>
      </c>
      <c r="G1091">
        <v>276101</v>
      </c>
      <c r="H1091" t="s">
        <v>56</v>
      </c>
      <c r="I1091">
        <v>1</v>
      </c>
      <c r="J1091">
        <v>298430</v>
      </c>
      <c r="K1091">
        <v>50</v>
      </c>
      <c r="L1091">
        <v>17305</v>
      </c>
      <c r="M1091">
        <v>34004</v>
      </c>
      <c r="N1091">
        <v>17305</v>
      </c>
      <c r="O1091" t="s">
        <v>27</v>
      </c>
      <c r="P1091">
        <v>0</v>
      </c>
      <c r="Q1091" t="s">
        <v>365</v>
      </c>
      <c r="R1091">
        <v>1551084918</v>
      </c>
      <c r="S1091" t="s">
        <v>39</v>
      </c>
      <c r="T1091" t="s">
        <v>396</v>
      </c>
      <c r="U1091" t="s">
        <v>27</v>
      </c>
      <c r="W1091">
        <f t="shared" ref="W1091:W1154" si="52">INT(X1091/$X$2275*64+30)</f>
        <v>55</v>
      </c>
      <c r="X1091">
        <f t="shared" si="51"/>
        <v>2226315</v>
      </c>
      <c r="Y1091">
        <f t="shared" ref="Y1091:Y1154" si="53">INT(W1091/7)+1</f>
        <v>8</v>
      </c>
    </row>
    <row r="1092" spans="1:25">
      <c r="A1092">
        <v>20069777</v>
      </c>
      <c r="B1092" t="s">
        <v>41</v>
      </c>
      <c r="C1092" t="s">
        <v>22</v>
      </c>
      <c r="D1092" t="s">
        <v>34</v>
      </c>
      <c r="E1092" t="s">
        <v>42</v>
      </c>
      <c r="F1092" t="s">
        <v>27</v>
      </c>
      <c r="G1092" t="s">
        <v>27</v>
      </c>
      <c r="H1092" t="s">
        <v>37</v>
      </c>
      <c r="I1092">
        <v>2</v>
      </c>
      <c r="J1092">
        <v>298430</v>
      </c>
      <c r="K1092">
        <v>50</v>
      </c>
      <c r="L1092">
        <v>17305</v>
      </c>
      <c r="M1092">
        <v>34004</v>
      </c>
      <c r="N1092">
        <v>17305</v>
      </c>
      <c r="O1092" t="s">
        <v>27</v>
      </c>
      <c r="P1092">
        <v>0</v>
      </c>
      <c r="Q1092" t="s">
        <v>43</v>
      </c>
      <c r="R1092">
        <v>1551084919</v>
      </c>
      <c r="S1092" t="s">
        <v>39</v>
      </c>
      <c r="T1092" t="s">
        <v>396</v>
      </c>
      <c r="U1092" t="s">
        <v>27</v>
      </c>
      <c r="W1092">
        <f t="shared" si="52"/>
        <v>55</v>
      </c>
      <c r="X1092">
        <f t="shared" ref="X1092:X1155" si="54">R1092-$R$2</f>
        <v>2226316</v>
      </c>
      <c r="Y1092">
        <f t="shared" si="53"/>
        <v>8</v>
      </c>
    </row>
    <row r="1093" spans="1:25">
      <c r="A1093">
        <v>20069782</v>
      </c>
      <c r="B1093" t="s">
        <v>52</v>
      </c>
      <c r="C1093" t="s">
        <v>22</v>
      </c>
      <c r="D1093" t="s">
        <v>53</v>
      </c>
      <c r="E1093" t="s">
        <v>54</v>
      </c>
      <c r="F1093" t="s">
        <v>55</v>
      </c>
      <c r="G1093">
        <v>276101</v>
      </c>
      <c r="H1093" t="s">
        <v>56</v>
      </c>
      <c r="I1093">
        <v>1</v>
      </c>
      <c r="J1093">
        <v>298430</v>
      </c>
      <c r="K1093">
        <v>50</v>
      </c>
      <c r="L1093">
        <v>17305</v>
      </c>
      <c r="M1093">
        <v>34004</v>
      </c>
      <c r="N1093">
        <v>17305</v>
      </c>
      <c r="O1093" t="s">
        <v>27</v>
      </c>
      <c r="P1093">
        <v>0</v>
      </c>
      <c r="Q1093" t="s">
        <v>365</v>
      </c>
      <c r="R1093">
        <v>1551084939</v>
      </c>
      <c r="S1093" t="s">
        <v>39</v>
      </c>
      <c r="T1093" t="s">
        <v>396</v>
      </c>
      <c r="U1093" t="s">
        <v>27</v>
      </c>
      <c r="W1093">
        <f t="shared" si="52"/>
        <v>55</v>
      </c>
      <c r="X1093">
        <f t="shared" si="54"/>
        <v>2226336</v>
      </c>
      <c r="Y1093">
        <f t="shared" si="53"/>
        <v>8</v>
      </c>
    </row>
    <row r="1094" spans="1:25">
      <c r="A1094">
        <v>20069783</v>
      </c>
      <c r="B1094" t="s">
        <v>41</v>
      </c>
      <c r="C1094" t="s">
        <v>22</v>
      </c>
      <c r="D1094" t="s">
        <v>34</v>
      </c>
      <c r="E1094" t="s">
        <v>42</v>
      </c>
      <c r="F1094" t="s">
        <v>27</v>
      </c>
      <c r="G1094" t="s">
        <v>27</v>
      </c>
      <c r="H1094" t="s">
        <v>37</v>
      </c>
      <c r="I1094">
        <v>2</v>
      </c>
      <c r="J1094">
        <v>298430</v>
      </c>
      <c r="K1094">
        <v>50</v>
      </c>
      <c r="L1094">
        <v>17305</v>
      </c>
      <c r="M1094">
        <v>34004</v>
      </c>
      <c r="N1094">
        <v>17305</v>
      </c>
      <c r="O1094" t="s">
        <v>27</v>
      </c>
      <c r="P1094">
        <v>0</v>
      </c>
      <c r="Q1094" t="s">
        <v>43</v>
      </c>
      <c r="R1094">
        <v>1551084940</v>
      </c>
      <c r="S1094" t="s">
        <v>39</v>
      </c>
      <c r="T1094" t="s">
        <v>396</v>
      </c>
      <c r="U1094" t="s">
        <v>27</v>
      </c>
      <c r="W1094">
        <f t="shared" si="52"/>
        <v>55</v>
      </c>
      <c r="X1094">
        <f t="shared" si="54"/>
        <v>2226337</v>
      </c>
      <c r="Y1094">
        <f t="shared" si="53"/>
        <v>8</v>
      </c>
    </row>
    <row r="1095" spans="1:25">
      <c r="A1095">
        <v>20070924</v>
      </c>
      <c r="B1095" t="s">
        <v>89</v>
      </c>
      <c r="C1095" t="s">
        <v>49</v>
      </c>
      <c r="D1095" t="s">
        <v>34</v>
      </c>
      <c r="E1095" t="s">
        <v>86</v>
      </c>
      <c r="F1095" t="s">
        <v>87</v>
      </c>
      <c r="G1095">
        <v>44464</v>
      </c>
      <c r="H1095" t="s">
        <v>37</v>
      </c>
      <c r="I1095">
        <v>2</v>
      </c>
      <c r="J1095">
        <v>299482</v>
      </c>
      <c r="K1095">
        <v>70</v>
      </c>
      <c r="L1095">
        <v>118025</v>
      </c>
      <c r="M1095">
        <v>31299</v>
      </c>
      <c r="N1095">
        <v>17305</v>
      </c>
      <c r="O1095" t="s">
        <v>27</v>
      </c>
      <c r="P1095">
        <v>0</v>
      </c>
      <c r="Q1095" t="s">
        <v>43</v>
      </c>
      <c r="R1095">
        <v>1551089748</v>
      </c>
      <c r="S1095" t="s">
        <v>39</v>
      </c>
      <c r="T1095" t="s">
        <v>344</v>
      </c>
      <c r="U1095" t="s">
        <v>27</v>
      </c>
      <c r="W1095">
        <f t="shared" si="52"/>
        <v>55</v>
      </c>
      <c r="X1095">
        <f t="shared" si="54"/>
        <v>2231145</v>
      </c>
      <c r="Y1095">
        <f t="shared" si="53"/>
        <v>8</v>
      </c>
    </row>
    <row r="1096" spans="1:25">
      <c r="A1096">
        <v>20070943</v>
      </c>
      <c r="B1096" t="s">
        <v>41</v>
      </c>
      <c r="C1096" t="s">
        <v>22</v>
      </c>
      <c r="D1096" t="s">
        <v>34</v>
      </c>
      <c r="E1096" t="s">
        <v>42</v>
      </c>
      <c r="F1096" t="s">
        <v>27</v>
      </c>
      <c r="G1096" t="s">
        <v>27</v>
      </c>
      <c r="H1096" t="s">
        <v>37</v>
      </c>
      <c r="I1096">
        <v>2</v>
      </c>
      <c r="J1096">
        <v>298430</v>
      </c>
      <c r="K1096">
        <v>50</v>
      </c>
      <c r="L1096">
        <v>17305</v>
      </c>
      <c r="M1096">
        <v>31299</v>
      </c>
      <c r="N1096">
        <v>17305</v>
      </c>
      <c r="O1096" t="s">
        <v>27</v>
      </c>
      <c r="P1096">
        <v>0</v>
      </c>
      <c r="Q1096" t="s">
        <v>43</v>
      </c>
      <c r="R1096">
        <v>1551089876</v>
      </c>
      <c r="S1096" t="s">
        <v>39</v>
      </c>
      <c r="T1096" t="s">
        <v>344</v>
      </c>
      <c r="U1096" t="s">
        <v>27</v>
      </c>
      <c r="W1096">
        <f t="shared" si="52"/>
        <v>55</v>
      </c>
      <c r="X1096">
        <f t="shared" si="54"/>
        <v>2231273</v>
      </c>
      <c r="Y1096">
        <f t="shared" si="53"/>
        <v>8</v>
      </c>
    </row>
    <row r="1097" spans="1:25">
      <c r="A1097">
        <v>20070944</v>
      </c>
      <c r="B1097" t="s">
        <v>48</v>
      </c>
      <c r="C1097" t="s">
        <v>49</v>
      </c>
      <c r="D1097" t="s">
        <v>34</v>
      </c>
      <c r="E1097" t="s">
        <v>50</v>
      </c>
      <c r="F1097" t="s">
        <v>51</v>
      </c>
      <c r="G1097">
        <v>29407</v>
      </c>
      <c r="H1097" t="s">
        <v>37</v>
      </c>
      <c r="I1097">
        <v>2</v>
      </c>
      <c r="J1097">
        <v>298431</v>
      </c>
      <c r="K1097">
        <v>70</v>
      </c>
      <c r="L1097">
        <v>117452</v>
      </c>
      <c r="M1097">
        <v>31299</v>
      </c>
      <c r="N1097">
        <v>17305</v>
      </c>
      <c r="O1097" t="s">
        <v>27</v>
      </c>
      <c r="P1097">
        <v>0</v>
      </c>
      <c r="Q1097" t="s">
        <v>43</v>
      </c>
      <c r="R1097">
        <v>1551089879</v>
      </c>
      <c r="S1097" t="s">
        <v>39</v>
      </c>
      <c r="T1097" t="s">
        <v>344</v>
      </c>
      <c r="U1097" t="s">
        <v>27</v>
      </c>
      <c r="W1097">
        <f t="shared" si="52"/>
        <v>55</v>
      </c>
      <c r="X1097">
        <f t="shared" si="54"/>
        <v>2231276</v>
      </c>
      <c r="Y1097">
        <f t="shared" si="53"/>
        <v>8</v>
      </c>
    </row>
    <row r="1098" spans="1:25">
      <c r="A1098">
        <v>20070947</v>
      </c>
      <c r="B1098" t="s">
        <v>89</v>
      </c>
      <c r="C1098" t="s">
        <v>49</v>
      </c>
      <c r="D1098" t="s">
        <v>34</v>
      </c>
      <c r="E1098" t="s">
        <v>86</v>
      </c>
      <c r="F1098" t="s">
        <v>87</v>
      </c>
      <c r="G1098">
        <v>44467</v>
      </c>
      <c r="H1098" t="s">
        <v>37</v>
      </c>
      <c r="I1098">
        <v>2</v>
      </c>
      <c r="J1098">
        <v>298431</v>
      </c>
      <c r="K1098">
        <v>70</v>
      </c>
      <c r="L1098">
        <v>117452</v>
      </c>
      <c r="M1098">
        <v>31299</v>
      </c>
      <c r="N1098">
        <v>17305</v>
      </c>
      <c r="O1098" t="s">
        <v>27</v>
      </c>
      <c r="P1098">
        <v>0</v>
      </c>
      <c r="Q1098" t="s">
        <v>43</v>
      </c>
      <c r="R1098">
        <v>1551089883</v>
      </c>
      <c r="S1098" t="s">
        <v>39</v>
      </c>
      <c r="T1098" t="s">
        <v>344</v>
      </c>
      <c r="U1098" t="s">
        <v>27</v>
      </c>
      <c r="W1098">
        <f t="shared" si="52"/>
        <v>55</v>
      </c>
      <c r="X1098">
        <f t="shared" si="54"/>
        <v>2231280</v>
      </c>
      <c r="Y1098">
        <f t="shared" si="53"/>
        <v>8</v>
      </c>
    </row>
    <row r="1099" spans="1:25">
      <c r="A1099">
        <v>20070949</v>
      </c>
      <c r="B1099" t="s">
        <v>41</v>
      </c>
      <c r="C1099" t="s">
        <v>22</v>
      </c>
      <c r="D1099" t="s">
        <v>34</v>
      </c>
      <c r="E1099" t="s">
        <v>42</v>
      </c>
      <c r="F1099" t="s">
        <v>27</v>
      </c>
      <c r="G1099" t="s">
        <v>27</v>
      </c>
      <c r="H1099" t="s">
        <v>37</v>
      </c>
      <c r="I1099">
        <v>2</v>
      </c>
      <c r="J1099">
        <v>298430</v>
      </c>
      <c r="K1099">
        <v>50</v>
      </c>
      <c r="L1099">
        <v>17305</v>
      </c>
      <c r="M1099">
        <v>31299</v>
      </c>
      <c r="N1099">
        <v>17305</v>
      </c>
      <c r="O1099" t="s">
        <v>27</v>
      </c>
      <c r="P1099">
        <v>0</v>
      </c>
      <c r="Q1099" t="s">
        <v>43</v>
      </c>
      <c r="R1099">
        <v>1551089892</v>
      </c>
      <c r="S1099" t="s">
        <v>39</v>
      </c>
      <c r="T1099" t="s">
        <v>344</v>
      </c>
      <c r="U1099" t="s">
        <v>27</v>
      </c>
      <c r="W1099">
        <f t="shared" si="52"/>
        <v>55</v>
      </c>
      <c r="X1099">
        <f t="shared" si="54"/>
        <v>2231289</v>
      </c>
      <c r="Y1099">
        <f t="shared" si="53"/>
        <v>8</v>
      </c>
    </row>
    <row r="1100" spans="1:25">
      <c r="A1100">
        <v>20073807</v>
      </c>
      <c r="B1100" t="s">
        <v>41</v>
      </c>
      <c r="C1100" t="s">
        <v>22</v>
      </c>
      <c r="D1100" t="s">
        <v>34</v>
      </c>
      <c r="E1100" t="s">
        <v>42</v>
      </c>
      <c r="F1100" t="s">
        <v>27</v>
      </c>
      <c r="G1100" t="s">
        <v>27</v>
      </c>
      <c r="H1100" t="s">
        <v>37</v>
      </c>
      <c r="I1100">
        <v>2</v>
      </c>
      <c r="J1100">
        <v>298430</v>
      </c>
      <c r="K1100">
        <v>50</v>
      </c>
      <c r="L1100">
        <v>17305</v>
      </c>
      <c r="M1100">
        <v>34004</v>
      </c>
      <c r="N1100">
        <v>17305</v>
      </c>
      <c r="O1100" t="s">
        <v>27</v>
      </c>
      <c r="P1100">
        <v>0</v>
      </c>
      <c r="Q1100" t="s">
        <v>43</v>
      </c>
      <c r="R1100">
        <v>1551103836</v>
      </c>
      <c r="S1100" t="s">
        <v>39</v>
      </c>
      <c r="T1100" t="s">
        <v>396</v>
      </c>
      <c r="U1100" t="s">
        <v>27</v>
      </c>
      <c r="W1100">
        <f t="shared" si="52"/>
        <v>55</v>
      </c>
      <c r="X1100">
        <f t="shared" si="54"/>
        <v>2245233</v>
      </c>
      <c r="Y1100">
        <f t="shared" si="53"/>
        <v>8</v>
      </c>
    </row>
    <row r="1101" spans="1:25">
      <c r="A1101">
        <v>20078514</v>
      </c>
      <c r="B1101" t="s">
        <v>41</v>
      </c>
      <c r="C1101" t="s">
        <v>22</v>
      </c>
      <c r="D1101" t="s">
        <v>34</v>
      </c>
      <c r="E1101" t="s">
        <v>42</v>
      </c>
      <c r="F1101" t="s">
        <v>27</v>
      </c>
      <c r="G1101" t="s">
        <v>27</v>
      </c>
      <c r="H1101" t="s">
        <v>37</v>
      </c>
      <c r="I1101">
        <v>2</v>
      </c>
      <c r="J1101">
        <v>298430</v>
      </c>
      <c r="K1101">
        <v>50</v>
      </c>
      <c r="L1101">
        <v>17305</v>
      </c>
      <c r="M1101">
        <v>34004</v>
      </c>
      <c r="N1101">
        <v>17305</v>
      </c>
      <c r="O1101" t="s">
        <v>27</v>
      </c>
      <c r="P1101">
        <v>0</v>
      </c>
      <c r="Q1101" t="s">
        <v>43</v>
      </c>
      <c r="R1101">
        <v>1551131074</v>
      </c>
      <c r="S1101" t="s">
        <v>39</v>
      </c>
      <c r="T1101" t="s">
        <v>398</v>
      </c>
      <c r="U1101" t="s">
        <v>27</v>
      </c>
      <c r="W1101">
        <f t="shared" si="52"/>
        <v>56</v>
      </c>
      <c r="X1101">
        <f t="shared" si="54"/>
        <v>2272471</v>
      </c>
      <c r="Y1101">
        <f t="shared" si="53"/>
        <v>9</v>
      </c>
    </row>
    <row r="1102" spans="1:25">
      <c r="A1102">
        <v>20078593</v>
      </c>
      <c r="B1102" t="s">
        <v>48</v>
      </c>
      <c r="C1102" t="s">
        <v>49</v>
      </c>
      <c r="D1102" t="s">
        <v>34</v>
      </c>
      <c r="E1102" t="s">
        <v>50</v>
      </c>
      <c r="F1102" t="s">
        <v>51</v>
      </c>
      <c r="G1102">
        <v>29407</v>
      </c>
      <c r="H1102" t="s">
        <v>37</v>
      </c>
      <c r="I1102">
        <v>2</v>
      </c>
      <c r="J1102">
        <v>298431</v>
      </c>
      <c r="K1102">
        <v>70</v>
      </c>
      <c r="L1102">
        <v>117452</v>
      </c>
      <c r="M1102">
        <v>34004</v>
      </c>
      <c r="N1102">
        <v>17305</v>
      </c>
      <c r="O1102" t="s">
        <v>27</v>
      </c>
      <c r="P1102">
        <v>0</v>
      </c>
      <c r="Q1102" t="s">
        <v>43</v>
      </c>
      <c r="R1102">
        <v>1551132237</v>
      </c>
      <c r="S1102" t="s">
        <v>39</v>
      </c>
      <c r="T1102" t="s">
        <v>398</v>
      </c>
      <c r="U1102" t="s">
        <v>27</v>
      </c>
      <c r="W1102">
        <f t="shared" si="52"/>
        <v>56</v>
      </c>
      <c r="X1102">
        <f t="shared" si="54"/>
        <v>2273634</v>
      </c>
      <c r="Y1102">
        <f t="shared" si="53"/>
        <v>9</v>
      </c>
    </row>
    <row r="1103" spans="1:25">
      <c r="A1103">
        <v>20078594</v>
      </c>
      <c r="B1103" t="s">
        <v>48</v>
      </c>
      <c r="C1103" t="s">
        <v>49</v>
      </c>
      <c r="D1103" t="s">
        <v>34</v>
      </c>
      <c r="E1103" t="s">
        <v>50</v>
      </c>
      <c r="F1103" t="s">
        <v>51</v>
      </c>
      <c r="G1103">
        <v>29407</v>
      </c>
      <c r="H1103" t="s">
        <v>37</v>
      </c>
      <c r="I1103">
        <v>2</v>
      </c>
      <c r="J1103">
        <v>298431</v>
      </c>
      <c r="K1103">
        <v>70</v>
      </c>
      <c r="L1103">
        <v>117452</v>
      </c>
      <c r="M1103">
        <v>34004</v>
      </c>
      <c r="N1103">
        <v>17305</v>
      </c>
      <c r="O1103" t="s">
        <v>27</v>
      </c>
      <c r="P1103">
        <v>0</v>
      </c>
      <c r="Q1103" t="s">
        <v>43</v>
      </c>
      <c r="R1103">
        <v>1551132243</v>
      </c>
      <c r="S1103" t="s">
        <v>39</v>
      </c>
      <c r="T1103" t="s">
        <v>398</v>
      </c>
      <c r="U1103" t="s">
        <v>27</v>
      </c>
      <c r="W1103">
        <f t="shared" si="52"/>
        <v>56</v>
      </c>
      <c r="X1103">
        <f t="shared" si="54"/>
        <v>2273640</v>
      </c>
      <c r="Y1103">
        <f t="shared" si="53"/>
        <v>9</v>
      </c>
    </row>
    <row r="1104" spans="1:25">
      <c r="A1104">
        <v>20078595</v>
      </c>
      <c r="B1104" t="s">
        <v>41</v>
      </c>
      <c r="C1104" t="s">
        <v>22</v>
      </c>
      <c r="D1104" t="s">
        <v>34</v>
      </c>
      <c r="E1104" t="s">
        <v>42</v>
      </c>
      <c r="F1104" t="s">
        <v>27</v>
      </c>
      <c r="G1104" t="s">
        <v>27</v>
      </c>
      <c r="H1104" t="s">
        <v>37</v>
      </c>
      <c r="I1104">
        <v>2</v>
      </c>
      <c r="J1104">
        <v>298430</v>
      </c>
      <c r="K1104">
        <v>50</v>
      </c>
      <c r="L1104">
        <v>17305</v>
      </c>
      <c r="M1104">
        <v>34004</v>
      </c>
      <c r="N1104">
        <v>17305</v>
      </c>
      <c r="O1104" t="s">
        <v>27</v>
      </c>
      <c r="P1104">
        <v>0</v>
      </c>
      <c r="Q1104" t="s">
        <v>43</v>
      </c>
      <c r="R1104">
        <v>1551132247</v>
      </c>
      <c r="S1104" t="s">
        <v>39</v>
      </c>
      <c r="T1104" t="s">
        <v>398</v>
      </c>
      <c r="U1104" t="s">
        <v>27</v>
      </c>
      <c r="W1104">
        <f t="shared" si="52"/>
        <v>56</v>
      </c>
      <c r="X1104">
        <f t="shared" si="54"/>
        <v>2273644</v>
      </c>
      <c r="Y1104">
        <f t="shared" si="53"/>
        <v>9</v>
      </c>
    </row>
    <row r="1105" spans="1:25">
      <c r="A1105">
        <v>20078596</v>
      </c>
      <c r="B1105" t="s">
        <v>48</v>
      </c>
      <c r="C1105" t="s">
        <v>49</v>
      </c>
      <c r="D1105" t="s">
        <v>34</v>
      </c>
      <c r="E1105" t="s">
        <v>50</v>
      </c>
      <c r="F1105" t="s">
        <v>51</v>
      </c>
      <c r="G1105">
        <v>29448</v>
      </c>
      <c r="H1105" t="s">
        <v>37</v>
      </c>
      <c r="I1105">
        <v>2</v>
      </c>
      <c r="J1105">
        <v>299482</v>
      </c>
      <c r="K1105">
        <v>70</v>
      </c>
      <c r="L1105">
        <v>118025</v>
      </c>
      <c r="M1105">
        <v>34004</v>
      </c>
      <c r="N1105">
        <v>17305</v>
      </c>
      <c r="O1105" t="s">
        <v>27</v>
      </c>
      <c r="P1105">
        <v>0</v>
      </c>
      <c r="Q1105" t="s">
        <v>43</v>
      </c>
      <c r="R1105">
        <v>1551132251</v>
      </c>
      <c r="S1105" t="s">
        <v>39</v>
      </c>
      <c r="T1105" t="s">
        <v>398</v>
      </c>
      <c r="U1105" t="s">
        <v>27</v>
      </c>
      <c r="W1105">
        <f t="shared" si="52"/>
        <v>56</v>
      </c>
      <c r="X1105">
        <f t="shared" si="54"/>
        <v>2273648</v>
      </c>
      <c r="Y1105">
        <f t="shared" si="53"/>
        <v>9</v>
      </c>
    </row>
    <row r="1106" spans="1:25">
      <c r="A1106">
        <v>20078597</v>
      </c>
      <c r="B1106" t="s">
        <v>48</v>
      </c>
      <c r="C1106" t="s">
        <v>49</v>
      </c>
      <c r="D1106" t="s">
        <v>34</v>
      </c>
      <c r="E1106" t="s">
        <v>50</v>
      </c>
      <c r="F1106" t="s">
        <v>51</v>
      </c>
      <c r="G1106">
        <v>29448</v>
      </c>
      <c r="H1106" t="s">
        <v>37</v>
      </c>
      <c r="I1106">
        <v>2</v>
      </c>
      <c r="J1106">
        <v>299482</v>
      </c>
      <c r="K1106">
        <v>70</v>
      </c>
      <c r="L1106">
        <v>118025</v>
      </c>
      <c r="M1106">
        <v>34004</v>
      </c>
      <c r="N1106">
        <v>17305</v>
      </c>
      <c r="O1106" t="s">
        <v>27</v>
      </c>
      <c r="P1106">
        <v>0</v>
      </c>
      <c r="Q1106" t="s">
        <v>43</v>
      </c>
      <c r="R1106">
        <v>1551132256</v>
      </c>
      <c r="S1106" t="s">
        <v>39</v>
      </c>
      <c r="T1106" t="s">
        <v>398</v>
      </c>
      <c r="U1106" t="s">
        <v>27</v>
      </c>
      <c r="W1106">
        <f t="shared" si="52"/>
        <v>56</v>
      </c>
      <c r="X1106">
        <f t="shared" si="54"/>
        <v>2273653</v>
      </c>
      <c r="Y1106">
        <f t="shared" si="53"/>
        <v>9</v>
      </c>
    </row>
    <row r="1107" spans="1:25">
      <c r="A1107">
        <v>20078598</v>
      </c>
      <c r="B1107" t="s">
        <v>89</v>
      </c>
      <c r="C1107" t="s">
        <v>49</v>
      </c>
      <c r="D1107" t="s">
        <v>34</v>
      </c>
      <c r="E1107" t="s">
        <v>86</v>
      </c>
      <c r="F1107" t="s">
        <v>87</v>
      </c>
      <c r="G1107">
        <v>44464</v>
      </c>
      <c r="H1107" t="s">
        <v>37</v>
      </c>
      <c r="I1107">
        <v>2</v>
      </c>
      <c r="J1107">
        <v>299482</v>
      </c>
      <c r="K1107">
        <v>70</v>
      </c>
      <c r="L1107">
        <v>118025</v>
      </c>
      <c r="M1107">
        <v>34004</v>
      </c>
      <c r="N1107">
        <v>17305</v>
      </c>
      <c r="O1107" t="s">
        <v>27</v>
      </c>
      <c r="P1107">
        <v>0</v>
      </c>
      <c r="Q1107" t="s">
        <v>43</v>
      </c>
      <c r="R1107">
        <v>1551132264</v>
      </c>
      <c r="S1107" t="s">
        <v>39</v>
      </c>
      <c r="T1107" t="s">
        <v>398</v>
      </c>
      <c r="U1107" t="s">
        <v>27</v>
      </c>
      <c r="W1107">
        <f t="shared" si="52"/>
        <v>56</v>
      </c>
      <c r="X1107">
        <f t="shared" si="54"/>
        <v>2273661</v>
      </c>
      <c r="Y1107">
        <f t="shared" si="53"/>
        <v>9</v>
      </c>
    </row>
    <row r="1108" spans="1:25">
      <c r="A1108">
        <v>20078601</v>
      </c>
      <c r="B1108" t="s">
        <v>80</v>
      </c>
      <c r="C1108" t="s">
        <v>49</v>
      </c>
      <c r="D1108" t="s">
        <v>81</v>
      </c>
      <c r="E1108" t="s">
        <v>82</v>
      </c>
      <c r="F1108" t="s">
        <v>83</v>
      </c>
      <c r="G1108">
        <v>129935</v>
      </c>
      <c r="H1108" t="s">
        <v>26</v>
      </c>
      <c r="I1108">
        <v>2</v>
      </c>
      <c r="J1108">
        <v>299482</v>
      </c>
      <c r="K1108">
        <v>70</v>
      </c>
      <c r="L1108">
        <v>118025</v>
      </c>
      <c r="M1108">
        <v>34004</v>
      </c>
      <c r="N1108">
        <v>17305</v>
      </c>
      <c r="O1108" t="s">
        <v>27</v>
      </c>
      <c r="P1108">
        <v>0</v>
      </c>
      <c r="Q1108" t="s">
        <v>399</v>
      </c>
      <c r="R1108">
        <v>1551132377</v>
      </c>
      <c r="S1108" t="s">
        <v>39</v>
      </c>
      <c r="T1108" t="s">
        <v>398</v>
      </c>
      <c r="U1108" t="s">
        <v>27</v>
      </c>
      <c r="W1108">
        <f t="shared" si="52"/>
        <v>56</v>
      </c>
      <c r="X1108">
        <f t="shared" si="54"/>
        <v>2273774</v>
      </c>
      <c r="Y1108">
        <f t="shared" si="53"/>
        <v>9</v>
      </c>
    </row>
    <row r="1109" spans="1:25">
      <c r="A1109">
        <v>20078602</v>
      </c>
      <c r="B1109" t="s">
        <v>91</v>
      </c>
      <c r="C1109" t="s">
        <v>49</v>
      </c>
      <c r="D1109" t="s">
        <v>23</v>
      </c>
      <c r="E1109" t="s">
        <v>92</v>
      </c>
      <c r="F1109" t="s">
        <v>83</v>
      </c>
      <c r="G1109">
        <v>129935</v>
      </c>
      <c r="H1109" t="s">
        <v>26</v>
      </c>
      <c r="I1109">
        <v>2</v>
      </c>
      <c r="J1109">
        <v>299482</v>
      </c>
      <c r="K1109">
        <v>70</v>
      </c>
      <c r="L1109">
        <v>118025</v>
      </c>
      <c r="M1109">
        <v>34004</v>
      </c>
      <c r="N1109">
        <v>17305</v>
      </c>
      <c r="O1109" t="s">
        <v>27</v>
      </c>
      <c r="P1109">
        <v>0</v>
      </c>
      <c r="Q1109" t="s">
        <v>93</v>
      </c>
      <c r="R1109">
        <v>1551132377</v>
      </c>
      <c r="S1109" t="s">
        <v>39</v>
      </c>
      <c r="T1109" t="s">
        <v>398</v>
      </c>
      <c r="U1109" t="s">
        <v>27</v>
      </c>
      <c r="W1109">
        <f t="shared" si="52"/>
        <v>56</v>
      </c>
      <c r="X1109">
        <f t="shared" si="54"/>
        <v>2273774</v>
      </c>
      <c r="Y1109">
        <f t="shared" si="53"/>
        <v>9</v>
      </c>
    </row>
    <row r="1110" spans="1:25">
      <c r="A1110">
        <v>20078603</v>
      </c>
      <c r="B1110" t="s">
        <v>89</v>
      </c>
      <c r="C1110" t="s">
        <v>49</v>
      </c>
      <c r="D1110" t="s">
        <v>34</v>
      </c>
      <c r="E1110" t="s">
        <v>86</v>
      </c>
      <c r="F1110" t="s">
        <v>87</v>
      </c>
      <c r="G1110">
        <v>44464</v>
      </c>
      <c r="H1110" t="s">
        <v>37</v>
      </c>
      <c r="I1110">
        <v>2</v>
      </c>
      <c r="J1110">
        <v>299482</v>
      </c>
      <c r="K1110">
        <v>70</v>
      </c>
      <c r="L1110">
        <v>118025</v>
      </c>
      <c r="M1110">
        <v>34004</v>
      </c>
      <c r="N1110">
        <v>17305</v>
      </c>
      <c r="O1110" t="s">
        <v>27</v>
      </c>
      <c r="P1110">
        <v>0</v>
      </c>
      <c r="Q1110" t="s">
        <v>43</v>
      </c>
      <c r="R1110">
        <v>1551132377</v>
      </c>
      <c r="S1110" t="s">
        <v>39</v>
      </c>
      <c r="T1110" t="s">
        <v>398</v>
      </c>
      <c r="U1110" t="s">
        <v>27</v>
      </c>
      <c r="W1110">
        <f t="shared" si="52"/>
        <v>56</v>
      </c>
      <c r="X1110">
        <f t="shared" si="54"/>
        <v>2273774</v>
      </c>
      <c r="Y1110">
        <f t="shared" si="53"/>
        <v>9</v>
      </c>
    </row>
    <row r="1111" spans="1:25">
      <c r="A1111">
        <v>20078605</v>
      </c>
      <c r="B1111" t="s">
        <v>89</v>
      </c>
      <c r="C1111" t="s">
        <v>49</v>
      </c>
      <c r="D1111" t="s">
        <v>34</v>
      </c>
      <c r="E1111" t="s">
        <v>86</v>
      </c>
      <c r="F1111" t="s">
        <v>87</v>
      </c>
      <c r="G1111">
        <v>44464</v>
      </c>
      <c r="H1111" t="s">
        <v>37</v>
      </c>
      <c r="I1111">
        <v>2</v>
      </c>
      <c r="J1111">
        <v>299482</v>
      </c>
      <c r="K1111">
        <v>70</v>
      </c>
      <c r="L1111">
        <v>118025</v>
      </c>
      <c r="M1111">
        <v>34004</v>
      </c>
      <c r="N1111">
        <v>17305</v>
      </c>
      <c r="O1111" t="s">
        <v>27</v>
      </c>
      <c r="P1111">
        <v>0</v>
      </c>
      <c r="Q1111" t="s">
        <v>43</v>
      </c>
      <c r="R1111">
        <v>1551132390</v>
      </c>
      <c r="S1111" t="s">
        <v>39</v>
      </c>
      <c r="T1111" t="s">
        <v>398</v>
      </c>
      <c r="U1111" t="s">
        <v>27</v>
      </c>
      <c r="W1111">
        <f t="shared" si="52"/>
        <v>56</v>
      </c>
      <c r="X1111">
        <f t="shared" si="54"/>
        <v>2273787</v>
      </c>
      <c r="Y1111">
        <f t="shared" si="53"/>
        <v>9</v>
      </c>
    </row>
    <row r="1112" spans="1:25">
      <c r="A1112">
        <v>20078607</v>
      </c>
      <c r="B1112" t="s">
        <v>80</v>
      </c>
      <c r="C1112" t="s">
        <v>49</v>
      </c>
      <c r="D1112" t="s">
        <v>81</v>
      </c>
      <c r="E1112" t="s">
        <v>82</v>
      </c>
      <c r="F1112" t="s">
        <v>83</v>
      </c>
      <c r="G1112">
        <v>129936</v>
      </c>
      <c r="H1112" t="s">
        <v>26</v>
      </c>
      <c r="I1112">
        <v>2</v>
      </c>
      <c r="J1112">
        <v>299482</v>
      </c>
      <c r="K1112">
        <v>70</v>
      </c>
      <c r="L1112">
        <v>118025</v>
      </c>
      <c r="M1112">
        <v>34004</v>
      </c>
      <c r="N1112">
        <v>17305</v>
      </c>
      <c r="O1112" t="s">
        <v>27</v>
      </c>
      <c r="P1112">
        <v>0</v>
      </c>
      <c r="Q1112" t="s">
        <v>400</v>
      </c>
      <c r="R1112">
        <v>1551132502</v>
      </c>
      <c r="S1112" t="s">
        <v>39</v>
      </c>
      <c r="T1112" t="s">
        <v>398</v>
      </c>
      <c r="U1112" t="s">
        <v>27</v>
      </c>
      <c r="W1112">
        <f t="shared" si="52"/>
        <v>56</v>
      </c>
      <c r="X1112">
        <f t="shared" si="54"/>
        <v>2273899</v>
      </c>
      <c r="Y1112">
        <f t="shared" si="53"/>
        <v>9</v>
      </c>
    </row>
    <row r="1113" spans="1:25">
      <c r="A1113">
        <v>20078608</v>
      </c>
      <c r="B1113" t="s">
        <v>91</v>
      </c>
      <c r="C1113" t="s">
        <v>49</v>
      </c>
      <c r="D1113" t="s">
        <v>23</v>
      </c>
      <c r="E1113" t="s">
        <v>92</v>
      </c>
      <c r="F1113" t="s">
        <v>83</v>
      </c>
      <c r="G1113">
        <v>129936</v>
      </c>
      <c r="H1113" t="s">
        <v>26</v>
      </c>
      <c r="I1113">
        <v>2</v>
      </c>
      <c r="J1113">
        <v>299482</v>
      </c>
      <c r="K1113">
        <v>70</v>
      </c>
      <c r="L1113">
        <v>118025</v>
      </c>
      <c r="M1113">
        <v>34004</v>
      </c>
      <c r="N1113">
        <v>17305</v>
      </c>
      <c r="O1113" t="s">
        <v>27</v>
      </c>
      <c r="P1113">
        <v>0</v>
      </c>
      <c r="Q1113" t="s">
        <v>93</v>
      </c>
      <c r="R1113">
        <v>1551132502</v>
      </c>
      <c r="S1113" t="s">
        <v>39</v>
      </c>
      <c r="T1113" t="s">
        <v>398</v>
      </c>
      <c r="U1113" t="s">
        <v>27</v>
      </c>
      <c r="W1113">
        <f t="shared" si="52"/>
        <v>56</v>
      </c>
      <c r="X1113">
        <f t="shared" si="54"/>
        <v>2273899</v>
      </c>
      <c r="Y1113">
        <f t="shared" si="53"/>
        <v>9</v>
      </c>
    </row>
    <row r="1114" spans="1:25">
      <c r="A1114">
        <v>20078609</v>
      </c>
      <c r="B1114" t="s">
        <v>89</v>
      </c>
      <c r="C1114" t="s">
        <v>49</v>
      </c>
      <c r="D1114" t="s">
        <v>34</v>
      </c>
      <c r="E1114" t="s">
        <v>86</v>
      </c>
      <c r="F1114" t="s">
        <v>87</v>
      </c>
      <c r="G1114">
        <v>44464</v>
      </c>
      <c r="H1114" t="s">
        <v>37</v>
      </c>
      <c r="I1114">
        <v>2</v>
      </c>
      <c r="J1114">
        <v>299482</v>
      </c>
      <c r="K1114">
        <v>70</v>
      </c>
      <c r="L1114">
        <v>118025</v>
      </c>
      <c r="M1114">
        <v>34004</v>
      </c>
      <c r="N1114">
        <v>17305</v>
      </c>
      <c r="O1114" t="s">
        <v>27</v>
      </c>
      <c r="P1114">
        <v>0</v>
      </c>
      <c r="Q1114" t="s">
        <v>43</v>
      </c>
      <c r="R1114">
        <v>1551132502</v>
      </c>
      <c r="S1114" t="s">
        <v>39</v>
      </c>
      <c r="T1114" t="s">
        <v>398</v>
      </c>
      <c r="U1114" t="s">
        <v>27</v>
      </c>
      <c r="W1114">
        <f t="shared" si="52"/>
        <v>56</v>
      </c>
      <c r="X1114">
        <f t="shared" si="54"/>
        <v>2273899</v>
      </c>
      <c r="Y1114">
        <f t="shared" si="53"/>
        <v>9</v>
      </c>
    </row>
    <row r="1115" spans="1:25">
      <c r="A1115">
        <v>20078617</v>
      </c>
      <c r="B1115" t="s">
        <v>80</v>
      </c>
      <c r="C1115" t="s">
        <v>49</v>
      </c>
      <c r="D1115" t="s">
        <v>81</v>
      </c>
      <c r="E1115" t="s">
        <v>82</v>
      </c>
      <c r="F1115" t="s">
        <v>83</v>
      </c>
      <c r="G1115">
        <v>129937</v>
      </c>
      <c r="H1115" t="s">
        <v>26</v>
      </c>
      <c r="I1115">
        <v>2</v>
      </c>
      <c r="J1115">
        <v>299482</v>
      </c>
      <c r="K1115">
        <v>70</v>
      </c>
      <c r="L1115">
        <v>118025</v>
      </c>
      <c r="M1115">
        <v>34004</v>
      </c>
      <c r="N1115">
        <v>17305</v>
      </c>
      <c r="O1115" t="s">
        <v>27</v>
      </c>
      <c r="P1115">
        <v>0</v>
      </c>
      <c r="Q1115" t="s">
        <v>401</v>
      </c>
      <c r="R1115">
        <v>1551132601</v>
      </c>
      <c r="S1115" t="s">
        <v>39</v>
      </c>
      <c r="T1115" t="s">
        <v>398</v>
      </c>
      <c r="U1115" t="s">
        <v>27</v>
      </c>
      <c r="W1115">
        <f t="shared" si="52"/>
        <v>56</v>
      </c>
      <c r="X1115">
        <f t="shared" si="54"/>
        <v>2273998</v>
      </c>
      <c r="Y1115">
        <f t="shared" si="53"/>
        <v>9</v>
      </c>
    </row>
    <row r="1116" spans="1:25">
      <c r="A1116">
        <v>20078618</v>
      </c>
      <c r="B1116" t="s">
        <v>91</v>
      </c>
      <c r="C1116" t="s">
        <v>49</v>
      </c>
      <c r="D1116" t="s">
        <v>23</v>
      </c>
      <c r="E1116" t="s">
        <v>92</v>
      </c>
      <c r="F1116" t="s">
        <v>83</v>
      </c>
      <c r="G1116">
        <v>129937</v>
      </c>
      <c r="H1116" t="s">
        <v>26</v>
      </c>
      <c r="I1116">
        <v>2</v>
      </c>
      <c r="J1116">
        <v>299482</v>
      </c>
      <c r="K1116">
        <v>70</v>
      </c>
      <c r="L1116">
        <v>118025</v>
      </c>
      <c r="M1116">
        <v>34004</v>
      </c>
      <c r="N1116">
        <v>17305</v>
      </c>
      <c r="O1116" t="s">
        <v>27</v>
      </c>
      <c r="P1116">
        <v>0</v>
      </c>
      <c r="Q1116" t="s">
        <v>93</v>
      </c>
      <c r="R1116">
        <v>1551132601</v>
      </c>
      <c r="S1116" t="s">
        <v>39</v>
      </c>
      <c r="T1116" t="s">
        <v>398</v>
      </c>
      <c r="U1116" t="s">
        <v>27</v>
      </c>
      <c r="W1116">
        <f t="shared" si="52"/>
        <v>56</v>
      </c>
      <c r="X1116">
        <f t="shared" si="54"/>
        <v>2273998</v>
      </c>
      <c r="Y1116">
        <f t="shared" si="53"/>
        <v>9</v>
      </c>
    </row>
    <row r="1117" spans="1:25">
      <c r="A1117">
        <v>20078619</v>
      </c>
      <c r="B1117" t="s">
        <v>89</v>
      </c>
      <c r="C1117" t="s">
        <v>49</v>
      </c>
      <c r="D1117" t="s">
        <v>34</v>
      </c>
      <c r="E1117" t="s">
        <v>86</v>
      </c>
      <c r="F1117" t="s">
        <v>87</v>
      </c>
      <c r="G1117">
        <v>44464</v>
      </c>
      <c r="H1117" t="s">
        <v>37</v>
      </c>
      <c r="I1117">
        <v>2</v>
      </c>
      <c r="J1117">
        <v>299482</v>
      </c>
      <c r="K1117">
        <v>70</v>
      </c>
      <c r="L1117">
        <v>118025</v>
      </c>
      <c r="M1117">
        <v>34004</v>
      </c>
      <c r="N1117">
        <v>17305</v>
      </c>
      <c r="O1117" t="s">
        <v>27</v>
      </c>
      <c r="P1117">
        <v>0</v>
      </c>
      <c r="Q1117" t="s">
        <v>43</v>
      </c>
      <c r="R1117">
        <v>1551132602</v>
      </c>
      <c r="S1117" t="s">
        <v>39</v>
      </c>
      <c r="T1117" t="s">
        <v>398</v>
      </c>
      <c r="U1117" t="s">
        <v>27</v>
      </c>
      <c r="W1117">
        <f t="shared" si="52"/>
        <v>56</v>
      </c>
      <c r="X1117">
        <f t="shared" si="54"/>
        <v>2273999</v>
      </c>
      <c r="Y1117">
        <f t="shared" si="53"/>
        <v>9</v>
      </c>
    </row>
    <row r="1118" spans="1:25">
      <c r="A1118">
        <v>20078625</v>
      </c>
      <c r="B1118" t="s">
        <v>80</v>
      </c>
      <c r="C1118" t="s">
        <v>49</v>
      </c>
      <c r="D1118" t="s">
        <v>81</v>
      </c>
      <c r="E1118" t="s">
        <v>82</v>
      </c>
      <c r="F1118" t="s">
        <v>83</v>
      </c>
      <c r="G1118">
        <v>129938</v>
      </c>
      <c r="H1118" t="s">
        <v>26</v>
      </c>
      <c r="I1118">
        <v>2</v>
      </c>
      <c r="J1118">
        <v>299482</v>
      </c>
      <c r="K1118">
        <v>70</v>
      </c>
      <c r="L1118">
        <v>118025</v>
      </c>
      <c r="M1118">
        <v>34004</v>
      </c>
      <c r="N1118">
        <v>17305</v>
      </c>
      <c r="O1118" t="s">
        <v>27</v>
      </c>
      <c r="P1118">
        <v>0</v>
      </c>
      <c r="Q1118" t="s">
        <v>402</v>
      </c>
      <c r="R1118">
        <v>1551132658</v>
      </c>
      <c r="S1118" t="s">
        <v>39</v>
      </c>
      <c r="T1118" t="s">
        <v>398</v>
      </c>
      <c r="U1118" t="s">
        <v>27</v>
      </c>
      <c r="W1118">
        <f t="shared" si="52"/>
        <v>56</v>
      </c>
      <c r="X1118">
        <f t="shared" si="54"/>
        <v>2274055</v>
      </c>
      <c r="Y1118">
        <f t="shared" si="53"/>
        <v>9</v>
      </c>
    </row>
    <row r="1119" spans="1:25">
      <c r="A1119">
        <v>20078626</v>
      </c>
      <c r="B1119" t="s">
        <v>91</v>
      </c>
      <c r="C1119" t="s">
        <v>49</v>
      </c>
      <c r="D1119" t="s">
        <v>23</v>
      </c>
      <c r="E1119" t="s">
        <v>92</v>
      </c>
      <c r="F1119" t="s">
        <v>83</v>
      </c>
      <c r="G1119">
        <v>129938</v>
      </c>
      <c r="H1119" t="s">
        <v>26</v>
      </c>
      <c r="I1119">
        <v>2</v>
      </c>
      <c r="J1119">
        <v>299482</v>
      </c>
      <c r="K1119">
        <v>70</v>
      </c>
      <c r="L1119">
        <v>118025</v>
      </c>
      <c r="M1119">
        <v>34004</v>
      </c>
      <c r="N1119">
        <v>17305</v>
      </c>
      <c r="O1119" t="s">
        <v>27</v>
      </c>
      <c r="P1119">
        <v>0</v>
      </c>
      <c r="Q1119" t="s">
        <v>93</v>
      </c>
      <c r="R1119">
        <v>1551132658</v>
      </c>
      <c r="S1119" t="s">
        <v>39</v>
      </c>
      <c r="T1119" t="s">
        <v>398</v>
      </c>
      <c r="U1119" t="s">
        <v>27</v>
      </c>
      <c r="W1119">
        <f t="shared" si="52"/>
        <v>56</v>
      </c>
      <c r="X1119">
        <f t="shared" si="54"/>
        <v>2274055</v>
      </c>
      <c r="Y1119">
        <f t="shared" si="53"/>
        <v>9</v>
      </c>
    </row>
    <row r="1120" spans="1:25">
      <c r="A1120">
        <v>20078627</v>
      </c>
      <c r="B1120" t="s">
        <v>89</v>
      </c>
      <c r="C1120" t="s">
        <v>49</v>
      </c>
      <c r="D1120" t="s">
        <v>34</v>
      </c>
      <c r="E1120" t="s">
        <v>86</v>
      </c>
      <c r="F1120" t="s">
        <v>87</v>
      </c>
      <c r="G1120">
        <v>44464</v>
      </c>
      <c r="H1120" t="s">
        <v>37</v>
      </c>
      <c r="I1120">
        <v>2</v>
      </c>
      <c r="J1120">
        <v>299482</v>
      </c>
      <c r="K1120">
        <v>70</v>
      </c>
      <c r="L1120">
        <v>118025</v>
      </c>
      <c r="M1120">
        <v>34004</v>
      </c>
      <c r="N1120">
        <v>17305</v>
      </c>
      <c r="O1120" t="s">
        <v>27</v>
      </c>
      <c r="P1120">
        <v>0</v>
      </c>
      <c r="Q1120" t="s">
        <v>43</v>
      </c>
      <c r="R1120">
        <v>1551132658</v>
      </c>
      <c r="S1120" t="s">
        <v>39</v>
      </c>
      <c r="T1120" t="s">
        <v>398</v>
      </c>
      <c r="U1120" t="s">
        <v>27</v>
      </c>
      <c r="W1120">
        <f t="shared" si="52"/>
        <v>56</v>
      </c>
      <c r="X1120">
        <f t="shared" si="54"/>
        <v>2274055</v>
      </c>
      <c r="Y1120">
        <f t="shared" si="53"/>
        <v>9</v>
      </c>
    </row>
    <row r="1121" spans="1:25">
      <c r="A1121">
        <v>20078634</v>
      </c>
      <c r="B1121" t="s">
        <v>80</v>
      </c>
      <c r="C1121" t="s">
        <v>49</v>
      </c>
      <c r="D1121" t="s">
        <v>81</v>
      </c>
      <c r="E1121" t="s">
        <v>82</v>
      </c>
      <c r="F1121" t="s">
        <v>83</v>
      </c>
      <c r="G1121">
        <v>129939</v>
      </c>
      <c r="H1121" t="s">
        <v>26</v>
      </c>
      <c r="I1121">
        <v>2</v>
      </c>
      <c r="J1121">
        <v>299482</v>
      </c>
      <c r="K1121">
        <v>70</v>
      </c>
      <c r="L1121">
        <v>118025</v>
      </c>
      <c r="M1121">
        <v>34004</v>
      </c>
      <c r="N1121">
        <v>17305</v>
      </c>
      <c r="O1121" t="s">
        <v>27</v>
      </c>
      <c r="P1121">
        <v>0</v>
      </c>
      <c r="Q1121" t="s">
        <v>403</v>
      </c>
      <c r="R1121">
        <v>1551132805</v>
      </c>
      <c r="S1121" t="s">
        <v>39</v>
      </c>
      <c r="T1121" t="s">
        <v>398</v>
      </c>
      <c r="U1121" t="s">
        <v>27</v>
      </c>
      <c r="W1121">
        <f t="shared" si="52"/>
        <v>56</v>
      </c>
      <c r="X1121">
        <f t="shared" si="54"/>
        <v>2274202</v>
      </c>
      <c r="Y1121">
        <f t="shared" si="53"/>
        <v>9</v>
      </c>
    </row>
    <row r="1122" spans="1:25">
      <c r="A1122">
        <v>20078635</v>
      </c>
      <c r="B1122" t="s">
        <v>91</v>
      </c>
      <c r="C1122" t="s">
        <v>49</v>
      </c>
      <c r="D1122" t="s">
        <v>23</v>
      </c>
      <c r="E1122" t="s">
        <v>92</v>
      </c>
      <c r="F1122" t="s">
        <v>83</v>
      </c>
      <c r="G1122">
        <v>129939</v>
      </c>
      <c r="H1122" t="s">
        <v>26</v>
      </c>
      <c r="I1122">
        <v>2</v>
      </c>
      <c r="J1122">
        <v>299482</v>
      </c>
      <c r="K1122">
        <v>70</v>
      </c>
      <c r="L1122">
        <v>118025</v>
      </c>
      <c r="M1122">
        <v>34004</v>
      </c>
      <c r="N1122">
        <v>17305</v>
      </c>
      <c r="O1122" t="s">
        <v>27</v>
      </c>
      <c r="P1122">
        <v>0</v>
      </c>
      <c r="Q1122" t="s">
        <v>93</v>
      </c>
      <c r="R1122">
        <v>1551132805</v>
      </c>
      <c r="S1122" t="s">
        <v>39</v>
      </c>
      <c r="T1122" t="s">
        <v>398</v>
      </c>
      <c r="U1122" t="s">
        <v>27</v>
      </c>
      <c r="W1122">
        <f t="shared" si="52"/>
        <v>56</v>
      </c>
      <c r="X1122">
        <f t="shared" si="54"/>
        <v>2274202</v>
      </c>
      <c r="Y1122">
        <f t="shared" si="53"/>
        <v>9</v>
      </c>
    </row>
    <row r="1123" spans="1:25">
      <c r="A1123">
        <v>20078636</v>
      </c>
      <c r="B1123" t="s">
        <v>89</v>
      </c>
      <c r="C1123" t="s">
        <v>49</v>
      </c>
      <c r="D1123" t="s">
        <v>34</v>
      </c>
      <c r="E1123" t="s">
        <v>86</v>
      </c>
      <c r="F1123" t="s">
        <v>87</v>
      </c>
      <c r="G1123">
        <v>44464</v>
      </c>
      <c r="H1123" t="s">
        <v>37</v>
      </c>
      <c r="I1123">
        <v>2</v>
      </c>
      <c r="J1123">
        <v>299482</v>
      </c>
      <c r="K1123">
        <v>70</v>
      </c>
      <c r="L1123">
        <v>118025</v>
      </c>
      <c r="M1123">
        <v>34004</v>
      </c>
      <c r="N1123">
        <v>17305</v>
      </c>
      <c r="O1123" t="s">
        <v>27</v>
      </c>
      <c r="P1123">
        <v>0</v>
      </c>
      <c r="Q1123" t="s">
        <v>43</v>
      </c>
      <c r="R1123">
        <v>1551132806</v>
      </c>
      <c r="S1123" t="s">
        <v>39</v>
      </c>
      <c r="T1123" t="s">
        <v>398</v>
      </c>
      <c r="U1123" t="s">
        <v>27</v>
      </c>
      <c r="W1123">
        <f t="shared" si="52"/>
        <v>56</v>
      </c>
      <c r="X1123">
        <f t="shared" si="54"/>
        <v>2274203</v>
      </c>
      <c r="Y1123">
        <f t="shared" si="53"/>
        <v>9</v>
      </c>
    </row>
    <row r="1124" spans="1:25">
      <c r="A1124">
        <v>20078648</v>
      </c>
      <c r="B1124" t="s">
        <v>80</v>
      </c>
      <c r="C1124" t="s">
        <v>49</v>
      </c>
      <c r="D1124" t="s">
        <v>81</v>
      </c>
      <c r="E1124" t="s">
        <v>82</v>
      </c>
      <c r="F1124" t="s">
        <v>83</v>
      </c>
      <c r="G1124">
        <v>129940</v>
      </c>
      <c r="H1124" t="s">
        <v>26</v>
      </c>
      <c r="I1124">
        <v>2</v>
      </c>
      <c r="J1124">
        <v>299482</v>
      </c>
      <c r="K1124">
        <v>70</v>
      </c>
      <c r="L1124">
        <v>118025</v>
      </c>
      <c r="M1124">
        <v>34004</v>
      </c>
      <c r="N1124">
        <v>17305</v>
      </c>
      <c r="O1124" t="s">
        <v>27</v>
      </c>
      <c r="P1124">
        <v>0</v>
      </c>
      <c r="Q1124" t="s">
        <v>404</v>
      </c>
      <c r="R1124">
        <v>1551132976</v>
      </c>
      <c r="S1124" t="s">
        <v>39</v>
      </c>
      <c r="T1124" t="s">
        <v>398</v>
      </c>
      <c r="U1124" t="s">
        <v>27</v>
      </c>
      <c r="W1124">
        <f t="shared" si="52"/>
        <v>56</v>
      </c>
      <c r="X1124">
        <f t="shared" si="54"/>
        <v>2274373</v>
      </c>
      <c r="Y1124">
        <f t="shared" si="53"/>
        <v>9</v>
      </c>
    </row>
    <row r="1125" spans="1:25">
      <c r="A1125">
        <v>20078649</v>
      </c>
      <c r="B1125" t="s">
        <v>91</v>
      </c>
      <c r="C1125" t="s">
        <v>49</v>
      </c>
      <c r="D1125" t="s">
        <v>23</v>
      </c>
      <c r="E1125" t="s">
        <v>92</v>
      </c>
      <c r="F1125" t="s">
        <v>83</v>
      </c>
      <c r="G1125">
        <v>129940</v>
      </c>
      <c r="H1125" t="s">
        <v>26</v>
      </c>
      <c r="I1125">
        <v>2</v>
      </c>
      <c r="J1125">
        <v>299482</v>
      </c>
      <c r="K1125">
        <v>70</v>
      </c>
      <c r="L1125">
        <v>118025</v>
      </c>
      <c r="M1125">
        <v>34004</v>
      </c>
      <c r="N1125">
        <v>17305</v>
      </c>
      <c r="O1125" t="s">
        <v>27</v>
      </c>
      <c r="P1125">
        <v>0</v>
      </c>
      <c r="Q1125" t="s">
        <v>93</v>
      </c>
      <c r="R1125">
        <v>1551132976</v>
      </c>
      <c r="S1125" t="s">
        <v>39</v>
      </c>
      <c r="T1125" t="s">
        <v>398</v>
      </c>
      <c r="U1125" t="s">
        <v>27</v>
      </c>
      <c r="W1125">
        <f t="shared" si="52"/>
        <v>56</v>
      </c>
      <c r="X1125">
        <f t="shared" si="54"/>
        <v>2274373</v>
      </c>
      <c r="Y1125">
        <f t="shared" si="53"/>
        <v>9</v>
      </c>
    </row>
    <row r="1126" spans="1:25">
      <c r="A1126">
        <v>20078650</v>
      </c>
      <c r="B1126" t="s">
        <v>89</v>
      </c>
      <c r="C1126" t="s">
        <v>49</v>
      </c>
      <c r="D1126" t="s">
        <v>34</v>
      </c>
      <c r="E1126" t="s">
        <v>86</v>
      </c>
      <c r="F1126" t="s">
        <v>87</v>
      </c>
      <c r="G1126">
        <v>44464</v>
      </c>
      <c r="H1126" t="s">
        <v>37</v>
      </c>
      <c r="I1126">
        <v>2</v>
      </c>
      <c r="J1126">
        <v>299482</v>
      </c>
      <c r="K1126">
        <v>70</v>
      </c>
      <c r="L1126">
        <v>118025</v>
      </c>
      <c r="M1126">
        <v>34004</v>
      </c>
      <c r="N1126">
        <v>17305</v>
      </c>
      <c r="O1126" t="s">
        <v>27</v>
      </c>
      <c r="P1126">
        <v>0</v>
      </c>
      <c r="Q1126" t="s">
        <v>43</v>
      </c>
      <c r="R1126">
        <v>1551132976</v>
      </c>
      <c r="S1126" t="s">
        <v>39</v>
      </c>
      <c r="T1126" t="s">
        <v>398</v>
      </c>
      <c r="U1126" t="s">
        <v>27</v>
      </c>
      <c r="W1126">
        <f t="shared" si="52"/>
        <v>56</v>
      </c>
      <c r="X1126">
        <f t="shared" si="54"/>
        <v>2274373</v>
      </c>
      <c r="Y1126">
        <f t="shared" si="53"/>
        <v>9</v>
      </c>
    </row>
    <row r="1127" spans="1:25">
      <c r="A1127">
        <v>20078651</v>
      </c>
      <c r="B1127" t="s">
        <v>80</v>
      </c>
      <c r="C1127" t="s">
        <v>49</v>
      </c>
      <c r="D1127" t="s">
        <v>81</v>
      </c>
      <c r="E1127" t="s">
        <v>82</v>
      </c>
      <c r="F1127" t="s">
        <v>83</v>
      </c>
      <c r="G1127">
        <v>129941</v>
      </c>
      <c r="H1127" t="s">
        <v>26</v>
      </c>
      <c r="I1127">
        <v>2</v>
      </c>
      <c r="J1127">
        <v>299482</v>
      </c>
      <c r="K1127">
        <v>70</v>
      </c>
      <c r="L1127">
        <v>118025</v>
      </c>
      <c r="M1127">
        <v>34004</v>
      </c>
      <c r="N1127">
        <v>17305</v>
      </c>
      <c r="O1127" t="s">
        <v>27</v>
      </c>
      <c r="P1127">
        <v>0</v>
      </c>
      <c r="Q1127" t="s">
        <v>405</v>
      </c>
      <c r="R1127">
        <v>1551133045</v>
      </c>
      <c r="S1127" t="s">
        <v>39</v>
      </c>
      <c r="T1127" t="s">
        <v>398</v>
      </c>
      <c r="U1127" t="s">
        <v>27</v>
      </c>
      <c r="W1127">
        <f t="shared" si="52"/>
        <v>56</v>
      </c>
      <c r="X1127">
        <f t="shared" si="54"/>
        <v>2274442</v>
      </c>
      <c r="Y1127">
        <f t="shared" si="53"/>
        <v>9</v>
      </c>
    </row>
    <row r="1128" spans="1:25">
      <c r="A1128">
        <v>20078652</v>
      </c>
      <c r="B1128" t="s">
        <v>91</v>
      </c>
      <c r="C1128" t="s">
        <v>49</v>
      </c>
      <c r="D1128" t="s">
        <v>23</v>
      </c>
      <c r="E1128" t="s">
        <v>92</v>
      </c>
      <c r="F1128" t="s">
        <v>83</v>
      </c>
      <c r="G1128">
        <v>129941</v>
      </c>
      <c r="H1128" t="s">
        <v>26</v>
      </c>
      <c r="I1128">
        <v>2</v>
      </c>
      <c r="J1128">
        <v>299482</v>
      </c>
      <c r="K1128">
        <v>70</v>
      </c>
      <c r="L1128">
        <v>118025</v>
      </c>
      <c r="M1128">
        <v>34004</v>
      </c>
      <c r="N1128">
        <v>17305</v>
      </c>
      <c r="O1128" t="s">
        <v>27</v>
      </c>
      <c r="P1128">
        <v>0</v>
      </c>
      <c r="Q1128" t="s">
        <v>93</v>
      </c>
      <c r="R1128">
        <v>1551133045</v>
      </c>
      <c r="S1128" t="s">
        <v>39</v>
      </c>
      <c r="T1128" t="s">
        <v>398</v>
      </c>
      <c r="U1128" t="s">
        <v>27</v>
      </c>
      <c r="W1128">
        <f t="shared" si="52"/>
        <v>56</v>
      </c>
      <c r="X1128">
        <f t="shared" si="54"/>
        <v>2274442</v>
      </c>
      <c r="Y1128">
        <f t="shared" si="53"/>
        <v>9</v>
      </c>
    </row>
    <row r="1129" spans="1:25">
      <c r="A1129">
        <v>20078653</v>
      </c>
      <c r="B1129" t="s">
        <v>89</v>
      </c>
      <c r="C1129" t="s">
        <v>49</v>
      </c>
      <c r="D1129" t="s">
        <v>34</v>
      </c>
      <c r="E1129" t="s">
        <v>86</v>
      </c>
      <c r="F1129" t="s">
        <v>87</v>
      </c>
      <c r="G1129">
        <v>44464</v>
      </c>
      <c r="H1129" t="s">
        <v>37</v>
      </c>
      <c r="I1129">
        <v>2</v>
      </c>
      <c r="J1129">
        <v>299482</v>
      </c>
      <c r="K1129">
        <v>70</v>
      </c>
      <c r="L1129">
        <v>118025</v>
      </c>
      <c r="M1129">
        <v>34004</v>
      </c>
      <c r="N1129">
        <v>17305</v>
      </c>
      <c r="O1129" t="s">
        <v>27</v>
      </c>
      <c r="P1129">
        <v>0</v>
      </c>
      <c r="Q1129" t="s">
        <v>43</v>
      </c>
      <c r="R1129">
        <v>1551133045</v>
      </c>
      <c r="S1129" t="s">
        <v>39</v>
      </c>
      <c r="T1129" t="s">
        <v>398</v>
      </c>
      <c r="U1129" t="s">
        <v>27</v>
      </c>
      <c r="W1129">
        <f t="shared" si="52"/>
        <v>56</v>
      </c>
      <c r="X1129">
        <f t="shared" si="54"/>
        <v>2274442</v>
      </c>
      <c r="Y1129">
        <f t="shared" si="53"/>
        <v>9</v>
      </c>
    </row>
    <row r="1130" spans="1:25">
      <c r="A1130">
        <v>20078654</v>
      </c>
      <c r="B1130" t="s">
        <v>80</v>
      </c>
      <c r="C1130" t="s">
        <v>49</v>
      </c>
      <c r="D1130" t="s">
        <v>81</v>
      </c>
      <c r="E1130" t="s">
        <v>82</v>
      </c>
      <c r="F1130" t="s">
        <v>83</v>
      </c>
      <c r="G1130">
        <v>129942</v>
      </c>
      <c r="H1130" t="s">
        <v>26</v>
      </c>
      <c r="I1130">
        <v>2</v>
      </c>
      <c r="J1130">
        <v>299482</v>
      </c>
      <c r="K1130">
        <v>70</v>
      </c>
      <c r="L1130">
        <v>118025</v>
      </c>
      <c r="M1130">
        <v>34004</v>
      </c>
      <c r="N1130">
        <v>17305</v>
      </c>
      <c r="O1130" t="s">
        <v>27</v>
      </c>
      <c r="P1130">
        <v>0</v>
      </c>
      <c r="Q1130" t="s">
        <v>406</v>
      </c>
      <c r="R1130">
        <v>1551133098</v>
      </c>
      <c r="S1130" t="s">
        <v>39</v>
      </c>
      <c r="T1130" t="s">
        <v>398</v>
      </c>
      <c r="U1130" t="s">
        <v>27</v>
      </c>
      <c r="W1130">
        <f t="shared" si="52"/>
        <v>56</v>
      </c>
      <c r="X1130">
        <f t="shared" si="54"/>
        <v>2274495</v>
      </c>
      <c r="Y1130">
        <f t="shared" si="53"/>
        <v>9</v>
      </c>
    </row>
    <row r="1131" spans="1:25">
      <c r="A1131">
        <v>20078655</v>
      </c>
      <c r="B1131" t="s">
        <v>91</v>
      </c>
      <c r="C1131" t="s">
        <v>49</v>
      </c>
      <c r="D1131" t="s">
        <v>23</v>
      </c>
      <c r="E1131" t="s">
        <v>92</v>
      </c>
      <c r="F1131" t="s">
        <v>83</v>
      </c>
      <c r="G1131">
        <v>129942</v>
      </c>
      <c r="H1131" t="s">
        <v>26</v>
      </c>
      <c r="I1131">
        <v>2</v>
      </c>
      <c r="J1131">
        <v>299482</v>
      </c>
      <c r="K1131">
        <v>70</v>
      </c>
      <c r="L1131">
        <v>118025</v>
      </c>
      <c r="M1131">
        <v>34004</v>
      </c>
      <c r="N1131">
        <v>17305</v>
      </c>
      <c r="O1131" t="s">
        <v>27</v>
      </c>
      <c r="P1131">
        <v>0</v>
      </c>
      <c r="Q1131" t="s">
        <v>93</v>
      </c>
      <c r="R1131">
        <v>1551133098</v>
      </c>
      <c r="S1131" t="s">
        <v>39</v>
      </c>
      <c r="T1131" t="s">
        <v>398</v>
      </c>
      <c r="U1131" t="s">
        <v>27</v>
      </c>
      <c r="W1131">
        <f t="shared" si="52"/>
        <v>56</v>
      </c>
      <c r="X1131">
        <f t="shared" si="54"/>
        <v>2274495</v>
      </c>
      <c r="Y1131">
        <f t="shared" si="53"/>
        <v>9</v>
      </c>
    </row>
    <row r="1132" spans="1:25">
      <c r="A1132">
        <v>20078656</v>
      </c>
      <c r="B1132" t="s">
        <v>89</v>
      </c>
      <c r="C1132" t="s">
        <v>49</v>
      </c>
      <c r="D1132" t="s">
        <v>34</v>
      </c>
      <c r="E1132" t="s">
        <v>86</v>
      </c>
      <c r="F1132" t="s">
        <v>87</v>
      </c>
      <c r="G1132">
        <v>44464</v>
      </c>
      <c r="H1132" t="s">
        <v>37</v>
      </c>
      <c r="I1132">
        <v>2</v>
      </c>
      <c r="J1132">
        <v>299482</v>
      </c>
      <c r="K1132">
        <v>70</v>
      </c>
      <c r="L1132">
        <v>118025</v>
      </c>
      <c r="M1132">
        <v>34004</v>
      </c>
      <c r="N1132">
        <v>17305</v>
      </c>
      <c r="O1132" t="s">
        <v>27</v>
      </c>
      <c r="P1132">
        <v>0</v>
      </c>
      <c r="Q1132" t="s">
        <v>43</v>
      </c>
      <c r="R1132">
        <v>1551133098</v>
      </c>
      <c r="S1132" t="s">
        <v>39</v>
      </c>
      <c r="T1132" t="s">
        <v>398</v>
      </c>
      <c r="U1132" t="s">
        <v>27</v>
      </c>
      <c r="W1132">
        <f t="shared" si="52"/>
        <v>56</v>
      </c>
      <c r="X1132">
        <f t="shared" si="54"/>
        <v>2274495</v>
      </c>
      <c r="Y1132">
        <f t="shared" si="53"/>
        <v>9</v>
      </c>
    </row>
    <row r="1133" spans="1:25">
      <c r="A1133">
        <v>20078658</v>
      </c>
      <c r="B1133" t="s">
        <v>48</v>
      </c>
      <c r="C1133" t="s">
        <v>49</v>
      </c>
      <c r="D1133" t="s">
        <v>34</v>
      </c>
      <c r="E1133" t="s">
        <v>50</v>
      </c>
      <c r="F1133" t="s">
        <v>51</v>
      </c>
      <c r="G1133">
        <v>29448</v>
      </c>
      <c r="H1133" t="s">
        <v>37</v>
      </c>
      <c r="I1133">
        <v>2</v>
      </c>
      <c r="J1133">
        <v>299482</v>
      </c>
      <c r="K1133">
        <v>70</v>
      </c>
      <c r="L1133">
        <v>118025</v>
      </c>
      <c r="M1133">
        <v>34004</v>
      </c>
      <c r="N1133">
        <v>17305</v>
      </c>
      <c r="O1133" t="s">
        <v>27</v>
      </c>
      <c r="P1133">
        <v>0</v>
      </c>
      <c r="Q1133" t="s">
        <v>43</v>
      </c>
      <c r="R1133">
        <v>1551133227</v>
      </c>
      <c r="S1133" t="s">
        <v>39</v>
      </c>
      <c r="T1133" t="s">
        <v>398</v>
      </c>
      <c r="U1133" t="s">
        <v>27</v>
      </c>
      <c r="W1133">
        <f t="shared" si="52"/>
        <v>56</v>
      </c>
      <c r="X1133">
        <f t="shared" si="54"/>
        <v>2274624</v>
      </c>
      <c r="Y1133">
        <f t="shared" si="53"/>
        <v>9</v>
      </c>
    </row>
    <row r="1134" spans="1:25">
      <c r="A1134">
        <v>20078659</v>
      </c>
      <c r="B1134" t="s">
        <v>48</v>
      </c>
      <c r="C1134" t="s">
        <v>49</v>
      </c>
      <c r="D1134" t="s">
        <v>34</v>
      </c>
      <c r="E1134" t="s">
        <v>50</v>
      </c>
      <c r="F1134" t="s">
        <v>51</v>
      </c>
      <c r="G1134">
        <v>29448</v>
      </c>
      <c r="H1134" t="s">
        <v>37</v>
      </c>
      <c r="I1134">
        <v>2</v>
      </c>
      <c r="J1134">
        <v>299482</v>
      </c>
      <c r="K1134">
        <v>70</v>
      </c>
      <c r="L1134">
        <v>118025</v>
      </c>
      <c r="M1134">
        <v>34004</v>
      </c>
      <c r="N1134">
        <v>17305</v>
      </c>
      <c r="O1134" t="s">
        <v>27</v>
      </c>
      <c r="P1134">
        <v>0</v>
      </c>
      <c r="Q1134" t="s">
        <v>43</v>
      </c>
      <c r="R1134">
        <v>1551133233</v>
      </c>
      <c r="S1134" t="s">
        <v>39</v>
      </c>
      <c r="T1134" t="s">
        <v>398</v>
      </c>
      <c r="U1134" t="s">
        <v>27</v>
      </c>
      <c r="W1134">
        <f t="shared" si="52"/>
        <v>56</v>
      </c>
      <c r="X1134">
        <f t="shared" si="54"/>
        <v>2274630</v>
      </c>
      <c r="Y1134">
        <f t="shared" si="53"/>
        <v>9</v>
      </c>
    </row>
    <row r="1135" spans="1:25">
      <c r="A1135">
        <v>20078660</v>
      </c>
      <c r="B1135" t="s">
        <v>89</v>
      </c>
      <c r="C1135" t="s">
        <v>49</v>
      </c>
      <c r="D1135" t="s">
        <v>34</v>
      </c>
      <c r="E1135" t="s">
        <v>86</v>
      </c>
      <c r="F1135" t="s">
        <v>87</v>
      </c>
      <c r="G1135">
        <v>44465</v>
      </c>
      <c r="H1135" t="s">
        <v>37</v>
      </c>
      <c r="I1135">
        <v>2</v>
      </c>
      <c r="J1135">
        <v>299482</v>
      </c>
      <c r="K1135">
        <v>70</v>
      </c>
      <c r="L1135">
        <v>118025</v>
      </c>
      <c r="M1135">
        <v>34004</v>
      </c>
      <c r="N1135">
        <v>17305</v>
      </c>
      <c r="O1135" t="s">
        <v>27</v>
      </c>
      <c r="P1135">
        <v>0</v>
      </c>
      <c r="Q1135" t="s">
        <v>43</v>
      </c>
      <c r="R1135">
        <v>1551133236</v>
      </c>
      <c r="S1135" t="s">
        <v>39</v>
      </c>
      <c r="T1135" t="s">
        <v>398</v>
      </c>
      <c r="U1135" t="s">
        <v>27</v>
      </c>
      <c r="W1135">
        <f t="shared" si="52"/>
        <v>56</v>
      </c>
      <c r="X1135">
        <f t="shared" si="54"/>
        <v>2274633</v>
      </c>
      <c r="Y1135">
        <f t="shared" si="53"/>
        <v>9</v>
      </c>
    </row>
    <row r="1136" spans="1:25">
      <c r="A1136">
        <v>20078662</v>
      </c>
      <c r="B1136" t="s">
        <v>80</v>
      </c>
      <c r="C1136" t="s">
        <v>49</v>
      </c>
      <c r="D1136" t="s">
        <v>81</v>
      </c>
      <c r="E1136" t="s">
        <v>82</v>
      </c>
      <c r="F1136" t="s">
        <v>83</v>
      </c>
      <c r="G1136">
        <v>129943</v>
      </c>
      <c r="H1136" t="s">
        <v>26</v>
      </c>
      <c r="I1136">
        <v>2</v>
      </c>
      <c r="J1136">
        <v>299482</v>
      </c>
      <c r="K1136">
        <v>70</v>
      </c>
      <c r="L1136">
        <v>118025</v>
      </c>
      <c r="M1136">
        <v>34004</v>
      </c>
      <c r="N1136">
        <v>17305</v>
      </c>
      <c r="O1136" t="s">
        <v>27</v>
      </c>
      <c r="P1136">
        <v>0</v>
      </c>
      <c r="Q1136" t="s">
        <v>407</v>
      </c>
      <c r="R1136">
        <v>1551133342</v>
      </c>
      <c r="S1136" t="s">
        <v>39</v>
      </c>
      <c r="T1136" t="s">
        <v>398</v>
      </c>
      <c r="U1136" t="s">
        <v>27</v>
      </c>
      <c r="W1136">
        <f t="shared" si="52"/>
        <v>56</v>
      </c>
      <c r="X1136">
        <f t="shared" si="54"/>
        <v>2274739</v>
      </c>
      <c r="Y1136">
        <f t="shared" si="53"/>
        <v>9</v>
      </c>
    </row>
    <row r="1137" spans="1:25">
      <c r="A1137">
        <v>20078663</v>
      </c>
      <c r="B1137" t="s">
        <v>91</v>
      </c>
      <c r="C1137" t="s">
        <v>49</v>
      </c>
      <c r="D1137" t="s">
        <v>23</v>
      </c>
      <c r="E1137" t="s">
        <v>92</v>
      </c>
      <c r="F1137" t="s">
        <v>83</v>
      </c>
      <c r="G1137">
        <v>129943</v>
      </c>
      <c r="H1137" t="s">
        <v>26</v>
      </c>
      <c r="I1137">
        <v>2</v>
      </c>
      <c r="J1137">
        <v>299482</v>
      </c>
      <c r="K1137">
        <v>70</v>
      </c>
      <c r="L1137">
        <v>118025</v>
      </c>
      <c r="M1137">
        <v>34004</v>
      </c>
      <c r="N1137">
        <v>17305</v>
      </c>
      <c r="O1137" t="s">
        <v>27</v>
      </c>
      <c r="P1137">
        <v>0</v>
      </c>
      <c r="Q1137" t="s">
        <v>97</v>
      </c>
      <c r="R1137">
        <v>1551133342</v>
      </c>
      <c r="S1137" t="s">
        <v>39</v>
      </c>
      <c r="T1137" t="s">
        <v>398</v>
      </c>
      <c r="U1137" t="s">
        <v>27</v>
      </c>
      <c r="W1137">
        <f t="shared" si="52"/>
        <v>56</v>
      </c>
      <c r="X1137">
        <f t="shared" si="54"/>
        <v>2274739</v>
      </c>
      <c r="Y1137">
        <f t="shared" si="53"/>
        <v>9</v>
      </c>
    </row>
    <row r="1138" spans="1:25">
      <c r="A1138">
        <v>20078664</v>
      </c>
      <c r="B1138" t="s">
        <v>89</v>
      </c>
      <c r="C1138" t="s">
        <v>49</v>
      </c>
      <c r="D1138" t="s">
        <v>34</v>
      </c>
      <c r="E1138" t="s">
        <v>86</v>
      </c>
      <c r="F1138" t="s">
        <v>87</v>
      </c>
      <c r="G1138">
        <v>44465</v>
      </c>
      <c r="H1138" t="s">
        <v>37</v>
      </c>
      <c r="I1138">
        <v>2</v>
      </c>
      <c r="J1138">
        <v>299482</v>
      </c>
      <c r="K1138">
        <v>70</v>
      </c>
      <c r="L1138">
        <v>118025</v>
      </c>
      <c r="M1138">
        <v>34004</v>
      </c>
      <c r="N1138">
        <v>17305</v>
      </c>
      <c r="O1138" t="s">
        <v>27</v>
      </c>
      <c r="P1138">
        <v>0</v>
      </c>
      <c r="Q1138" t="s">
        <v>43</v>
      </c>
      <c r="R1138">
        <v>1551133342</v>
      </c>
      <c r="S1138" t="s">
        <v>39</v>
      </c>
      <c r="T1138" t="s">
        <v>398</v>
      </c>
      <c r="U1138" t="s">
        <v>27</v>
      </c>
      <c r="W1138">
        <f t="shared" si="52"/>
        <v>56</v>
      </c>
      <c r="X1138">
        <f t="shared" si="54"/>
        <v>2274739</v>
      </c>
      <c r="Y1138">
        <f t="shared" si="53"/>
        <v>9</v>
      </c>
    </row>
    <row r="1139" spans="1:25">
      <c r="A1139">
        <v>20078745</v>
      </c>
      <c r="B1139" t="s">
        <v>80</v>
      </c>
      <c r="C1139" t="s">
        <v>49</v>
      </c>
      <c r="D1139" t="s">
        <v>81</v>
      </c>
      <c r="E1139" t="s">
        <v>82</v>
      </c>
      <c r="F1139" t="s">
        <v>83</v>
      </c>
      <c r="G1139">
        <v>129944</v>
      </c>
      <c r="H1139" t="s">
        <v>26</v>
      </c>
      <c r="I1139">
        <v>2</v>
      </c>
      <c r="J1139">
        <v>299482</v>
      </c>
      <c r="K1139">
        <v>70</v>
      </c>
      <c r="L1139">
        <v>118025</v>
      </c>
      <c r="M1139">
        <v>34004</v>
      </c>
      <c r="N1139">
        <v>17305</v>
      </c>
      <c r="O1139" t="s">
        <v>27</v>
      </c>
      <c r="P1139">
        <v>0</v>
      </c>
      <c r="Q1139" t="s">
        <v>408</v>
      </c>
      <c r="R1139">
        <v>1551133628</v>
      </c>
      <c r="S1139" t="s">
        <v>39</v>
      </c>
      <c r="T1139" t="s">
        <v>398</v>
      </c>
      <c r="U1139" t="s">
        <v>27</v>
      </c>
      <c r="W1139">
        <f t="shared" si="52"/>
        <v>56</v>
      </c>
      <c r="X1139">
        <f t="shared" si="54"/>
        <v>2275025</v>
      </c>
      <c r="Y1139">
        <f t="shared" si="53"/>
        <v>9</v>
      </c>
    </row>
    <row r="1140" spans="1:25">
      <c r="A1140">
        <v>20078746</v>
      </c>
      <c r="B1140" t="s">
        <v>91</v>
      </c>
      <c r="C1140" t="s">
        <v>49</v>
      </c>
      <c r="D1140" t="s">
        <v>23</v>
      </c>
      <c r="E1140" t="s">
        <v>92</v>
      </c>
      <c r="F1140" t="s">
        <v>83</v>
      </c>
      <c r="G1140">
        <v>129944</v>
      </c>
      <c r="H1140" t="s">
        <v>26</v>
      </c>
      <c r="I1140">
        <v>2</v>
      </c>
      <c r="J1140">
        <v>299482</v>
      </c>
      <c r="K1140">
        <v>70</v>
      </c>
      <c r="L1140">
        <v>118025</v>
      </c>
      <c r="M1140">
        <v>34004</v>
      </c>
      <c r="N1140">
        <v>17305</v>
      </c>
      <c r="O1140" t="s">
        <v>27</v>
      </c>
      <c r="P1140">
        <v>0</v>
      </c>
      <c r="Q1140" t="s">
        <v>97</v>
      </c>
      <c r="R1140">
        <v>1551133628</v>
      </c>
      <c r="S1140" t="s">
        <v>39</v>
      </c>
      <c r="T1140" t="s">
        <v>398</v>
      </c>
      <c r="U1140" t="s">
        <v>27</v>
      </c>
      <c r="W1140">
        <f t="shared" si="52"/>
        <v>56</v>
      </c>
      <c r="X1140">
        <f t="shared" si="54"/>
        <v>2275025</v>
      </c>
      <c r="Y1140">
        <f t="shared" si="53"/>
        <v>9</v>
      </c>
    </row>
    <row r="1141" spans="1:25">
      <c r="A1141">
        <v>20078747</v>
      </c>
      <c r="B1141" t="s">
        <v>89</v>
      </c>
      <c r="C1141" t="s">
        <v>49</v>
      </c>
      <c r="D1141" t="s">
        <v>34</v>
      </c>
      <c r="E1141" t="s">
        <v>86</v>
      </c>
      <c r="F1141" t="s">
        <v>87</v>
      </c>
      <c r="G1141">
        <v>44465</v>
      </c>
      <c r="H1141" t="s">
        <v>37</v>
      </c>
      <c r="I1141">
        <v>2</v>
      </c>
      <c r="J1141">
        <v>299482</v>
      </c>
      <c r="K1141">
        <v>70</v>
      </c>
      <c r="L1141">
        <v>118025</v>
      </c>
      <c r="M1141">
        <v>34004</v>
      </c>
      <c r="N1141">
        <v>17305</v>
      </c>
      <c r="O1141" t="s">
        <v>27</v>
      </c>
      <c r="P1141">
        <v>0</v>
      </c>
      <c r="Q1141" t="s">
        <v>43</v>
      </c>
      <c r="R1141">
        <v>1551133629</v>
      </c>
      <c r="S1141" t="s">
        <v>39</v>
      </c>
      <c r="T1141" t="s">
        <v>398</v>
      </c>
      <c r="U1141" t="s">
        <v>27</v>
      </c>
      <c r="W1141">
        <f t="shared" si="52"/>
        <v>56</v>
      </c>
      <c r="X1141">
        <f t="shared" si="54"/>
        <v>2275026</v>
      </c>
      <c r="Y1141">
        <f t="shared" si="53"/>
        <v>9</v>
      </c>
    </row>
    <row r="1142" spans="1:25">
      <c r="A1142">
        <v>20078748</v>
      </c>
      <c r="B1142" t="s">
        <v>80</v>
      </c>
      <c r="C1142" t="s">
        <v>49</v>
      </c>
      <c r="D1142" t="s">
        <v>81</v>
      </c>
      <c r="E1142" t="s">
        <v>82</v>
      </c>
      <c r="F1142" t="s">
        <v>83</v>
      </c>
      <c r="G1142">
        <v>129943</v>
      </c>
      <c r="H1142" t="s">
        <v>26</v>
      </c>
      <c r="I1142">
        <v>2</v>
      </c>
      <c r="J1142">
        <v>299482</v>
      </c>
      <c r="K1142">
        <v>70</v>
      </c>
      <c r="L1142">
        <v>118025</v>
      </c>
      <c r="M1142">
        <v>34004</v>
      </c>
      <c r="N1142">
        <v>17305</v>
      </c>
      <c r="O1142" t="s">
        <v>27</v>
      </c>
      <c r="P1142">
        <v>0</v>
      </c>
      <c r="Q1142" t="s">
        <v>409</v>
      </c>
      <c r="R1142">
        <v>1551133657</v>
      </c>
      <c r="S1142" t="s">
        <v>39</v>
      </c>
      <c r="T1142" t="s">
        <v>398</v>
      </c>
      <c r="U1142" t="s">
        <v>27</v>
      </c>
      <c r="W1142">
        <f t="shared" si="52"/>
        <v>56</v>
      </c>
      <c r="X1142">
        <f t="shared" si="54"/>
        <v>2275054</v>
      </c>
      <c r="Y1142">
        <f t="shared" si="53"/>
        <v>9</v>
      </c>
    </row>
    <row r="1143" spans="1:25">
      <c r="A1143">
        <v>20078749</v>
      </c>
      <c r="B1143" t="s">
        <v>290</v>
      </c>
      <c r="C1143" t="s">
        <v>49</v>
      </c>
      <c r="D1143" t="s">
        <v>53</v>
      </c>
      <c r="E1143" t="s">
        <v>92</v>
      </c>
      <c r="F1143" t="s">
        <v>83</v>
      </c>
      <c r="G1143">
        <v>129943</v>
      </c>
      <c r="H1143" t="s">
        <v>56</v>
      </c>
      <c r="I1143">
        <v>2</v>
      </c>
      <c r="J1143">
        <v>299482</v>
      </c>
      <c r="K1143">
        <v>70</v>
      </c>
      <c r="L1143">
        <v>118025</v>
      </c>
      <c r="M1143">
        <v>34004</v>
      </c>
      <c r="N1143">
        <v>17305</v>
      </c>
      <c r="O1143" t="s">
        <v>27</v>
      </c>
      <c r="P1143">
        <v>0</v>
      </c>
      <c r="Q1143" t="s">
        <v>97</v>
      </c>
      <c r="R1143">
        <v>1551133657</v>
      </c>
      <c r="S1143" t="s">
        <v>39</v>
      </c>
      <c r="T1143" t="s">
        <v>398</v>
      </c>
      <c r="U1143" t="s">
        <v>27</v>
      </c>
      <c r="W1143">
        <f t="shared" si="52"/>
        <v>56</v>
      </c>
      <c r="X1143">
        <f t="shared" si="54"/>
        <v>2275054</v>
      </c>
      <c r="Y1143">
        <f t="shared" si="53"/>
        <v>9</v>
      </c>
    </row>
    <row r="1144" spans="1:25">
      <c r="A1144">
        <v>20078750</v>
      </c>
      <c r="B1144" t="s">
        <v>89</v>
      </c>
      <c r="C1144" t="s">
        <v>49</v>
      </c>
      <c r="D1144" t="s">
        <v>34</v>
      </c>
      <c r="E1144" t="s">
        <v>86</v>
      </c>
      <c r="F1144" t="s">
        <v>87</v>
      </c>
      <c r="G1144">
        <v>44465</v>
      </c>
      <c r="H1144" t="s">
        <v>37</v>
      </c>
      <c r="I1144">
        <v>2</v>
      </c>
      <c r="J1144">
        <v>299482</v>
      </c>
      <c r="K1144">
        <v>70</v>
      </c>
      <c r="L1144">
        <v>118025</v>
      </c>
      <c r="M1144">
        <v>34004</v>
      </c>
      <c r="N1144">
        <v>17305</v>
      </c>
      <c r="O1144" t="s">
        <v>27</v>
      </c>
      <c r="P1144">
        <v>0</v>
      </c>
      <c r="Q1144" t="s">
        <v>43</v>
      </c>
      <c r="R1144">
        <v>1551133658</v>
      </c>
      <c r="S1144" t="s">
        <v>39</v>
      </c>
      <c r="T1144" t="s">
        <v>398</v>
      </c>
      <c r="U1144" t="s">
        <v>27</v>
      </c>
      <c r="W1144">
        <f t="shared" si="52"/>
        <v>56</v>
      </c>
      <c r="X1144">
        <f t="shared" si="54"/>
        <v>2275055</v>
      </c>
      <c r="Y1144">
        <f t="shared" si="53"/>
        <v>9</v>
      </c>
    </row>
    <row r="1145" spans="1:25">
      <c r="A1145">
        <v>20078751</v>
      </c>
      <c r="B1145" t="s">
        <v>80</v>
      </c>
      <c r="C1145" t="s">
        <v>49</v>
      </c>
      <c r="D1145" t="s">
        <v>81</v>
      </c>
      <c r="E1145" t="s">
        <v>82</v>
      </c>
      <c r="F1145" t="s">
        <v>83</v>
      </c>
      <c r="G1145">
        <v>129943</v>
      </c>
      <c r="H1145" t="s">
        <v>26</v>
      </c>
      <c r="I1145">
        <v>2</v>
      </c>
      <c r="J1145">
        <v>299482</v>
      </c>
      <c r="K1145">
        <v>70</v>
      </c>
      <c r="L1145">
        <v>118025</v>
      </c>
      <c r="M1145">
        <v>34004</v>
      </c>
      <c r="N1145">
        <v>17305</v>
      </c>
      <c r="O1145" t="s">
        <v>27</v>
      </c>
      <c r="P1145">
        <v>0</v>
      </c>
      <c r="Q1145" t="s">
        <v>409</v>
      </c>
      <c r="R1145">
        <v>1551133662</v>
      </c>
      <c r="S1145" t="s">
        <v>39</v>
      </c>
      <c r="T1145" t="s">
        <v>398</v>
      </c>
      <c r="U1145" t="s">
        <v>27</v>
      </c>
      <c r="W1145">
        <f t="shared" si="52"/>
        <v>56</v>
      </c>
      <c r="X1145">
        <f t="shared" si="54"/>
        <v>2275059</v>
      </c>
      <c r="Y1145">
        <f t="shared" si="53"/>
        <v>9</v>
      </c>
    </row>
    <row r="1146" spans="1:25">
      <c r="A1146">
        <v>20078752</v>
      </c>
      <c r="B1146" t="s">
        <v>290</v>
      </c>
      <c r="C1146" t="s">
        <v>49</v>
      </c>
      <c r="D1146" t="s">
        <v>53</v>
      </c>
      <c r="E1146" t="s">
        <v>92</v>
      </c>
      <c r="F1146" t="s">
        <v>83</v>
      </c>
      <c r="G1146">
        <v>129943</v>
      </c>
      <c r="H1146" t="s">
        <v>56</v>
      </c>
      <c r="I1146">
        <v>2</v>
      </c>
      <c r="J1146">
        <v>299482</v>
      </c>
      <c r="K1146">
        <v>70</v>
      </c>
      <c r="L1146">
        <v>118025</v>
      </c>
      <c r="M1146">
        <v>34004</v>
      </c>
      <c r="N1146">
        <v>17305</v>
      </c>
      <c r="O1146" t="s">
        <v>27</v>
      </c>
      <c r="P1146">
        <v>0</v>
      </c>
      <c r="Q1146" t="s">
        <v>97</v>
      </c>
      <c r="R1146">
        <v>1551133662</v>
      </c>
      <c r="S1146" t="s">
        <v>39</v>
      </c>
      <c r="T1146" t="s">
        <v>398</v>
      </c>
      <c r="U1146" t="s">
        <v>27</v>
      </c>
      <c r="W1146">
        <f t="shared" si="52"/>
        <v>56</v>
      </c>
      <c r="X1146">
        <f t="shared" si="54"/>
        <v>2275059</v>
      </c>
      <c r="Y1146">
        <f t="shared" si="53"/>
        <v>9</v>
      </c>
    </row>
    <row r="1147" spans="1:25">
      <c r="A1147">
        <v>20078753</v>
      </c>
      <c r="B1147" t="s">
        <v>89</v>
      </c>
      <c r="C1147" t="s">
        <v>49</v>
      </c>
      <c r="D1147" t="s">
        <v>34</v>
      </c>
      <c r="E1147" t="s">
        <v>86</v>
      </c>
      <c r="F1147" t="s">
        <v>87</v>
      </c>
      <c r="G1147">
        <v>44465</v>
      </c>
      <c r="H1147" t="s">
        <v>37</v>
      </c>
      <c r="I1147">
        <v>2</v>
      </c>
      <c r="J1147">
        <v>299482</v>
      </c>
      <c r="K1147">
        <v>70</v>
      </c>
      <c r="L1147">
        <v>118025</v>
      </c>
      <c r="M1147">
        <v>34004</v>
      </c>
      <c r="N1147">
        <v>17305</v>
      </c>
      <c r="O1147" t="s">
        <v>27</v>
      </c>
      <c r="P1147">
        <v>0</v>
      </c>
      <c r="Q1147" t="s">
        <v>43</v>
      </c>
      <c r="R1147">
        <v>1551133663</v>
      </c>
      <c r="S1147" t="s">
        <v>39</v>
      </c>
      <c r="T1147" t="s">
        <v>398</v>
      </c>
      <c r="U1147" t="s">
        <v>27</v>
      </c>
      <c r="W1147">
        <f t="shared" si="52"/>
        <v>56</v>
      </c>
      <c r="X1147">
        <f t="shared" si="54"/>
        <v>2275060</v>
      </c>
      <c r="Y1147">
        <f t="shared" si="53"/>
        <v>9</v>
      </c>
    </row>
    <row r="1148" spans="1:25">
      <c r="A1148">
        <v>20078755</v>
      </c>
      <c r="B1148" t="s">
        <v>80</v>
      </c>
      <c r="C1148" t="s">
        <v>49</v>
      </c>
      <c r="D1148" t="s">
        <v>81</v>
      </c>
      <c r="E1148" t="s">
        <v>82</v>
      </c>
      <c r="F1148" t="s">
        <v>83</v>
      </c>
      <c r="G1148">
        <v>129945</v>
      </c>
      <c r="H1148" t="s">
        <v>26</v>
      </c>
      <c r="I1148">
        <v>2</v>
      </c>
      <c r="J1148">
        <v>299482</v>
      </c>
      <c r="K1148">
        <v>70</v>
      </c>
      <c r="L1148">
        <v>118025</v>
      </c>
      <c r="M1148">
        <v>34004</v>
      </c>
      <c r="N1148">
        <v>17305</v>
      </c>
      <c r="O1148" t="s">
        <v>27</v>
      </c>
      <c r="P1148">
        <v>0</v>
      </c>
      <c r="Q1148" t="s">
        <v>410</v>
      </c>
      <c r="R1148">
        <v>1551133773</v>
      </c>
      <c r="S1148" t="s">
        <v>39</v>
      </c>
      <c r="T1148" t="s">
        <v>398</v>
      </c>
      <c r="U1148" t="s">
        <v>27</v>
      </c>
      <c r="W1148">
        <f t="shared" si="52"/>
        <v>56</v>
      </c>
      <c r="X1148">
        <f t="shared" si="54"/>
        <v>2275170</v>
      </c>
      <c r="Y1148">
        <f t="shared" si="53"/>
        <v>9</v>
      </c>
    </row>
    <row r="1149" spans="1:25">
      <c r="A1149">
        <v>20078756</v>
      </c>
      <c r="B1149" t="s">
        <v>91</v>
      </c>
      <c r="C1149" t="s">
        <v>49</v>
      </c>
      <c r="D1149" t="s">
        <v>23</v>
      </c>
      <c r="E1149" t="s">
        <v>92</v>
      </c>
      <c r="F1149" t="s">
        <v>83</v>
      </c>
      <c r="G1149">
        <v>129945</v>
      </c>
      <c r="H1149" t="s">
        <v>26</v>
      </c>
      <c r="I1149">
        <v>2</v>
      </c>
      <c r="J1149">
        <v>299482</v>
      </c>
      <c r="K1149">
        <v>70</v>
      </c>
      <c r="L1149">
        <v>118025</v>
      </c>
      <c r="M1149">
        <v>34004</v>
      </c>
      <c r="N1149">
        <v>17305</v>
      </c>
      <c r="O1149" t="s">
        <v>27</v>
      </c>
      <c r="P1149">
        <v>0</v>
      </c>
      <c r="Q1149" t="s">
        <v>97</v>
      </c>
      <c r="R1149">
        <v>1551133773</v>
      </c>
      <c r="S1149" t="s">
        <v>39</v>
      </c>
      <c r="T1149" t="s">
        <v>398</v>
      </c>
      <c r="U1149" t="s">
        <v>27</v>
      </c>
      <c r="W1149">
        <f t="shared" si="52"/>
        <v>56</v>
      </c>
      <c r="X1149">
        <f t="shared" si="54"/>
        <v>2275170</v>
      </c>
      <c r="Y1149">
        <f t="shared" si="53"/>
        <v>9</v>
      </c>
    </row>
    <row r="1150" spans="1:25">
      <c r="A1150">
        <v>20078757</v>
      </c>
      <c r="B1150" t="s">
        <v>89</v>
      </c>
      <c r="C1150" t="s">
        <v>49</v>
      </c>
      <c r="D1150" t="s">
        <v>34</v>
      </c>
      <c r="E1150" t="s">
        <v>86</v>
      </c>
      <c r="F1150" t="s">
        <v>87</v>
      </c>
      <c r="G1150">
        <v>44465</v>
      </c>
      <c r="H1150" t="s">
        <v>37</v>
      </c>
      <c r="I1150">
        <v>2</v>
      </c>
      <c r="J1150">
        <v>299482</v>
      </c>
      <c r="K1150">
        <v>70</v>
      </c>
      <c r="L1150">
        <v>118025</v>
      </c>
      <c r="M1150">
        <v>34004</v>
      </c>
      <c r="N1150">
        <v>17305</v>
      </c>
      <c r="O1150" t="s">
        <v>27</v>
      </c>
      <c r="P1150">
        <v>0</v>
      </c>
      <c r="Q1150" t="s">
        <v>43</v>
      </c>
      <c r="R1150">
        <v>1551133773</v>
      </c>
      <c r="S1150" t="s">
        <v>39</v>
      </c>
      <c r="T1150" t="s">
        <v>398</v>
      </c>
      <c r="U1150" t="s">
        <v>27</v>
      </c>
      <c r="W1150">
        <f t="shared" si="52"/>
        <v>56</v>
      </c>
      <c r="X1150">
        <f t="shared" si="54"/>
        <v>2275170</v>
      </c>
      <c r="Y1150">
        <f t="shared" si="53"/>
        <v>9</v>
      </c>
    </row>
    <row r="1151" spans="1:25">
      <c r="A1151">
        <v>20078758</v>
      </c>
      <c r="B1151" t="s">
        <v>80</v>
      </c>
      <c r="C1151" t="s">
        <v>49</v>
      </c>
      <c r="D1151" t="s">
        <v>81</v>
      </c>
      <c r="E1151" t="s">
        <v>82</v>
      </c>
      <c r="F1151" t="s">
        <v>83</v>
      </c>
      <c r="G1151">
        <v>129943</v>
      </c>
      <c r="H1151" t="s">
        <v>26</v>
      </c>
      <c r="I1151">
        <v>2</v>
      </c>
      <c r="J1151">
        <v>299482</v>
      </c>
      <c r="K1151">
        <v>70</v>
      </c>
      <c r="L1151">
        <v>118025</v>
      </c>
      <c r="M1151">
        <v>34004</v>
      </c>
      <c r="N1151">
        <v>17305</v>
      </c>
      <c r="O1151" t="s">
        <v>27</v>
      </c>
      <c r="P1151">
        <v>0</v>
      </c>
      <c r="Q1151" t="s">
        <v>411</v>
      </c>
      <c r="R1151">
        <v>1551133792</v>
      </c>
      <c r="S1151" t="s">
        <v>39</v>
      </c>
      <c r="T1151" t="s">
        <v>398</v>
      </c>
      <c r="U1151" t="s">
        <v>27</v>
      </c>
      <c r="W1151">
        <f t="shared" si="52"/>
        <v>56</v>
      </c>
      <c r="X1151">
        <f t="shared" si="54"/>
        <v>2275189</v>
      </c>
      <c r="Y1151">
        <f t="shared" si="53"/>
        <v>9</v>
      </c>
    </row>
    <row r="1152" spans="1:25">
      <c r="A1152">
        <v>20078759</v>
      </c>
      <c r="B1152" t="s">
        <v>290</v>
      </c>
      <c r="C1152" t="s">
        <v>49</v>
      </c>
      <c r="D1152" t="s">
        <v>53</v>
      </c>
      <c r="E1152" t="s">
        <v>92</v>
      </c>
      <c r="F1152" t="s">
        <v>83</v>
      </c>
      <c r="G1152">
        <v>129943</v>
      </c>
      <c r="H1152" t="s">
        <v>56</v>
      </c>
      <c r="I1152">
        <v>2</v>
      </c>
      <c r="J1152">
        <v>299482</v>
      </c>
      <c r="K1152">
        <v>70</v>
      </c>
      <c r="L1152">
        <v>118025</v>
      </c>
      <c r="M1152">
        <v>34004</v>
      </c>
      <c r="N1152">
        <v>17305</v>
      </c>
      <c r="O1152" t="s">
        <v>27</v>
      </c>
      <c r="P1152">
        <v>0</v>
      </c>
      <c r="Q1152" t="s">
        <v>97</v>
      </c>
      <c r="R1152">
        <v>1551133792</v>
      </c>
      <c r="S1152" t="s">
        <v>39</v>
      </c>
      <c r="T1152" t="s">
        <v>398</v>
      </c>
      <c r="U1152" t="s">
        <v>27</v>
      </c>
      <c r="W1152">
        <f t="shared" si="52"/>
        <v>56</v>
      </c>
      <c r="X1152">
        <f t="shared" si="54"/>
        <v>2275189</v>
      </c>
      <c r="Y1152">
        <f t="shared" si="53"/>
        <v>9</v>
      </c>
    </row>
    <row r="1153" spans="1:25">
      <c r="A1153">
        <v>20078760</v>
      </c>
      <c r="B1153" t="s">
        <v>89</v>
      </c>
      <c r="C1153" t="s">
        <v>49</v>
      </c>
      <c r="D1153" t="s">
        <v>34</v>
      </c>
      <c r="E1153" t="s">
        <v>86</v>
      </c>
      <c r="F1153" t="s">
        <v>87</v>
      </c>
      <c r="G1153">
        <v>44465</v>
      </c>
      <c r="H1153" t="s">
        <v>37</v>
      </c>
      <c r="I1153">
        <v>2</v>
      </c>
      <c r="J1153">
        <v>299482</v>
      </c>
      <c r="K1153">
        <v>70</v>
      </c>
      <c r="L1153">
        <v>118025</v>
      </c>
      <c r="M1153">
        <v>34004</v>
      </c>
      <c r="N1153">
        <v>17305</v>
      </c>
      <c r="O1153" t="s">
        <v>27</v>
      </c>
      <c r="P1153">
        <v>0</v>
      </c>
      <c r="Q1153" t="s">
        <v>43</v>
      </c>
      <c r="R1153">
        <v>1551133792</v>
      </c>
      <c r="S1153" t="s">
        <v>39</v>
      </c>
      <c r="T1153" t="s">
        <v>398</v>
      </c>
      <c r="U1153" t="s">
        <v>27</v>
      </c>
      <c r="W1153">
        <f t="shared" si="52"/>
        <v>56</v>
      </c>
      <c r="X1153">
        <f t="shared" si="54"/>
        <v>2275189</v>
      </c>
      <c r="Y1153">
        <f t="shared" si="53"/>
        <v>9</v>
      </c>
    </row>
    <row r="1154" spans="1:25">
      <c r="A1154">
        <v>20078761</v>
      </c>
      <c r="B1154" t="s">
        <v>41</v>
      </c>
      <c r="C1154" t="s">
        <v>22</v>
      </c>
      <c r="D1154" t="s">
        <v>34</v>
      </c>
      <c r="E1154" t="s">
        <v>42</v>
      </c>
      <c r="F1154" t="s">
        <v>27</v>
      </c>
      <c r="G1154" t="s">
        <v>27</v>
      </c>
      <c r="H1154" t="s">
        <v>37</v>
      </c>
      <c r="I1154">
        <v>2</v>
      </c>
      <c r="J1154">
        <v>298430</v>
      </c>
      <c r="K1154">
        <v>50</v>
      </c>
      <c r="L1154">
        <v>17305</v>
      </c>
      <c r="M1154">
        <v>34004</v>
      </c>
      <c r="N1154">
        <v>17305</v>
      </c>
      <c r="O1154" t="s">
        <v>27</v>
      </c>
      <c r="P1154">
        <v>0</v>
      </c>
      <c r="Q1154" t="s">
        <v>43</v>
      </c>
      <c r="R1154">
        <v>1551133846</v>
      </c>
      <c r="S1154" t="s">
        <v>39</v>
      </c>
      <c r="T1154" t="s">
        <v>398</v>
      </c>
      <c r="U1154" t="s">
        <v>27</v>
      </c>
      <c r="W1154">
        <f t="shared" si="52"/>
        <v>56</v>
      </c>
      <c r="X1154">
        <f t="shared" si="54"/>
        <v>2275243</v>
      </c>
      <c r="Y1154">
        <f t="shared" si="53"/>
        <v>9</v>
      </c>
    </row>
    <row r="1155" spans="1:25">
      <c r="A1155">
        <v>20079019</v>
      </c>
      <c r="B1155" t="s">
        <v>41</v>
      </c>
      <c r="C1155" t="s">
        <v>22</v>
      </c>
      <c r="D1155" t="s">
        <v>34</v>
      </c>
      <c r="E1155" t="s">
        <v>42</v>
      </c>
      <c r="F1155" t="s">
        <v>27</v>
      </c>
      <c r="G1155" t="s">
        <v>27</v>
      </c>
      <c r="H1155" t="s">
        <v>37</v>
      </c>
      <c r="I1155">
        <v>2</v>
      </c>
      <c r="J1155">
        <v>298430</v>
      </c>
      <c r="K1155">
        <v>50</v>
      </c>
      <c r="L1155">
        <v>17305</v>
      </c>
      <c r="M1155">
        <v>34004</v>
      </c>
      <c r="N1155">
        <v>17305</v>
      </c>
      <c r="O1155" t="s">
        <v>27</v>
      </c>
      <c r="P1155">
        <v>0</v>
      </c>
      <c r="Q1155" t="s">
        <v>43</v>
      </c>
      <c r="R1155">
        <v>1551135011</v>
      </c>
      <c r="S1155" t="s">
        <v>39</v>
      </c>
      <c r="T1155" t="s">
        <v>398</v>
      </c>
      <c r="U1155" t="s">
        <v>27</v>
      </c>
      <c r="W1155">
        <f t="shared" ref="W1155:W1218" si="55">INT(X1155/$X$2275*64+30)</f>
        <v>56</v>
      </c>
      <c r="X1155">
        <f t="shared" si="54"/>
        <v>2276408</v>
      </c>
      <c r="Y1155">
        <f t="shared" ref="Y1155:Y1218" si="56">INT(W1155/7)+1</f>
        <v>9</v>
      </c>
    </row>
    <row r="1156" spans="1:25">
      <c r="A1156">
        <v>20079020</v>
      </c>
      <c r="B1156" t="s">
        <v>41</v>
      </c>
      <c r="C1156" t="s">
        <v>22</v>
      </c>
      <c r="D1156" t="s">
        <v>34</v>
      </c>
      <c r="E1156" t="s">
        <v>42</v>
      </c>
      <c r="F1156" t="s">
        <v>27</v>
      </c>
      <c r="G1156" t="s">
        <v>27</v>
      </c>
      <c r="H1156" t="s">
        <v>37</v>
      </c>
      <c r="I1156">
        <v>2</v>
      </c>
      <c r="J1156">
        <v>298430</v>
      </c>
      <c r="K1156">
        <v>50</v>
      </c>
      <c r="L1156">
        <v>17305</v>
      </c>
      <c r="M1156">
        <v>34004</v>
      </c>
      <c r="N1156">
        <v>17305</v>
      </c>
      <c r="O1156" t="s">
        <v>27</v>
      </c>
      <c r="P1156">
        <v>0</v>
      </c>
      <c r="Q1156" t="s">
        <v>43</v>
      </c>
      <c r="R1156">
        <v>1551135028</v>
      </c>
      <c r="S1156" t="s">
        <v>39</v>
      </c>
      <c r="T1156" t="s">
        <v>398</v>
      </c>
      <c r="U1156" t="s">
        <v>27</v>
      </c>
      <c r="W1156">
        <f t="shared" si="55"/>
        <v>56</v>
      </c>
      <c r="X1156">
        <f t="shared" ref="X1156:X1219" si="57">R1156-$R$2</f>
        <v>2276425</v>
      </c>
      <c r="Y1156">
        <f t="shared" si="56"/>
        <v>9</v>
      </c>
    </row>
    <row r="1157" spans="1:25">
      <c r="A1157">
        <v>20079057</v>
      </c>
      <c r="B1157" t="s">
        <v>52</v>
      </c>
      <c r="C1157" t="s">
        <v>22</v>
      </c>
      <c r="D1157" t="s">
        <v>53</v>
      </c>
      <c r="E1157" t="s">
        <v>54</v>
      </c>
      <c r="F1157" t="s">
        <v>55</v>
      </c>
      <c r="G1157">
        <v>276102</v>
      </c>
      <c r="H1157" t="s">
        <v>56</v>
      </c>
      <c r="I1157">
        <v>1</v>
      </c>
      <c r="J1157">
        <v>298430</v>
      </c>
      <c r="K1157">
        <v>50</v>
      </c>
      <c r="L1157">
        <v>17305</v>
      </c>
      <c r="M1157">
        <v>34004</v>
      </c>
      <c r="N1157">
        <v>17305</v>
      </c>
      <c r="O1157" t="s">
        <v>27</v>
      </c>
      <c r="P1157">
        <v>0</v>
      </c>
      <c r="Q1157" t="s">
        <v>397</v>
      </c>
      <c r="R1157">
        <v>1551135091</v>
      </c>
      <c r="S1157" t="s">
        <v>39</v>
      </c>
      <c r="T1157" t="s">
        <v>398</v>
      </c>
      <c r="U1157" t="s">
        <v>27</v>
      </c>
      <c r="W1157">
        <f t="shared" si="55"/>
        <v>56</v>
      </c>
      <c r="X1157">
        <f t="shared" si="57"/>
        <v>2276488</v>
      </c>
      <c r="Y1157">
        <f t="shared" si="56"/>
        <v>9</v>
      </c>
    </row>
    <row r="1158" spans="1:25">
      <c r="A1158">
        <v>20079058</v>
      </c>
      <c r="B1158" t="s">
        <v>41</v>
      </c>
      <c r="C1158" t="s">
        <v>22</v>
      </c>
      <c r="D1158" t="s">
        <v>34</v>
      </c>
      <c r="E1158" t="s">
        <v>42</v>
      </c>
      <c r="F1158" t="s">
        <v>27</v>
      </c>
      <c r="G1158" t="s">
        <v>27</v>
      </c>
      <c r="H1158" t="s">
        <v>37</v>
      </c>
      <c r="I1158">
        <v>2</v>
      </c>
      <c r="J1158">
        <v>298430</v>
      </c>
      <c r="K1158">
        <v>50</v>
      </c>
      <c r="L1158">
        <v>17305</v>
      </c>
      <c r="M1158">
        <v>34004</v>
      </c>
      <c r="N1158">
        <v>17305</v>
      </c>
      <c r="O1158" t="s">
        <v>27</v>
      </c>
      <c r="P1158">
        <v>0</v>
      </c>
      <c r="Q1158" t="s">
        <v>43</v>
      </c>
      <c r="R1158">
        <v>1551135092</v>
      </c>
      <c r="S1158" t="s">
        <v>39</v>
      </c>
      <c r="T1158" t="s">
        <v>398</v>
      </c>
      <c r="U1158" t="s">
        <v>27</v>
      </c>
      <c r="W1158">
        <f t="shared" si="55"/>
        <v>56</v>
      </c>
      <c r="X1158">
        <f t="shared" si="57"/>
        <v>2276489</v>
      </c>
      <c r="Y1158">
        <f t="shared" si="56"/>
        <v>9</v>
      </c>
    </row>
    <row r="1159" spans="1:25">
      <c r="A1159">
        <v>20079063</v>
      </c>
      <c r="B1159" t="s">
        <v>41</v>
      </c>
      <c r="C1159" t="s">
        <v>22</v>
      </c>
      <c r="D1159" t="s">
        <v>34</v>
      </c>
      <c r="E1159" t="s">
        <v>42</v>
      </c>
      <c r="F1159" t="s">
        <v>27</v>
      </c>
      <c r="G1159" t="s">
        <v>27</v>
      </c>
      <c r="H1159" t="s">
        <v>37</v>
      </c>
      <c r="I1159">
        <v>2</v>
      </c>
      <c r="J1159">
        <v>298430</v>
      </c>
      <c r="K1159">
        <v>50</v>
      </c>
      <c r="L1159">
        <v>17305</v>
      </c>
      <c r="M1159">
        <v>34004</v>
      </c>
      <c r="N1159">
        <v>17305</v>
      </c>
      <c r="O1159" t="s">
        <v>27</v>
      </c>
      <c r="P1159">
        <v>0</v>
      </c>
      <c r="Q1159" t="s">
        <v>43</v>
      </c>
      <c r="R1159">
        <v>1551135127</v>
      </c>
      <c r="S1159" t="s">
        <v>39</v>
      </c>
      <c r="T1159" t="s">
        <v>398</v>
      </c>
      <c r="U1159" t="s">
        <v>27</v>
      </c>
      <c r="W1159">
        <f t="shared" si="55"/>
        <v>56</v>
      </c>
      <c r="X1159">
        <f t="shared" si="57"/>
        <v>2276524</v>
      </c>
      <c r="Y1159">
        <f t="shared" si="56"/>
        <v>9</v>
      </c>
    </row>
    <row r="1160" spans="1:25">
      <c r="A1160">
        <v>20079064</v>
      </c>
      <c r="B1160" t="s">
        <v>52</v>
      </c>
      <c r="C1160" t="s">
        <v>22</v>
      </c>
      <c r="D1160" t="s">
        <v>53</v>
      </c>
      <c r="E1160" t="s">
        <v>54</v>
      </c>
      <c r="F1160" t="s">
        <v>55</v>
      </c>
      <c r="G1160">
        <v>276102</v>
      </c>
      <c r="H1160" t="s">
        <v>56</v>
      </c>
      <c r="I1160">
        <v>1</v>
      </c>
      <c r="J1160">
        <v>298430</v>
      </c>
      <c r="K1160">
        <v>50</v>
      </c>
      <c r="L1160">
        <v>17305</v>
      </c>
      <c r="M1160">
        <v>34004</v>
      </c>
      <c r="N1160">
        <v>17305</v>
      </c>
      <c r="O1160" t="s">
        <v>27</v>
      </c>
      <c r="P1160">
        <v>0</v>
      </c>
      <c r="Q1160" t="s">
        <v>397</v>
      </c>
      <c r="R1160">
        <v>1551135145</v>
      </c>
      <c r="S1160" t="s">
        <v>39</v>
      </c>
      <c r="T1160" t="s">
        <v>398</v>
      </c>
      <c r="U1160" t="s">
        <v>27</v>
      </c>
      <c r="W1160">
        <f t="shared" si="55"/>
        <v>56</v>
      </c>
      <c r="X1160">
        <f t="shared" si="57"/>
        <v>2276542</v>
      </c>
      <c r="Y1160">
        <f t="shared" si="56"/>
        <v>9</v>
      </c>
    </row>
    <row r="1161" spans="1:25">
      <c r="A1161">
        <v>20079065</v>
      </c>
      <c r="B1161" t="s">
        <v>41</v>
      </c>
      <c r="C1161" t="s">
        <v>22</v>
      </c>
      <c r="D1161" t="s">
        <v>34</v>
      </c>
      <c r="E1161" t="s">
        <v>42</v>
      </c>
      <c r="F1161" t="s">
        <v>27</v>
      </c>
      <c r="G1161" t="s">
        <v>27</v>
      </c>
      <c r="H1161" t="s">
        <v>37</v>
      </c>
      <c r="I1161">
        <v>2</v>
      </c>
      <c r="J1161">
        <v>298430</v>
      </c>
      <c r="K1161">
        <v>50</v>
      </c>
      <c r="L1161">
        <v>17305</v>
      </c>
      <c r="M1161">
        <v>34004</v>
      </c>
      <c r="N1161">
        <v>17305</v>
      </c>
      <c r="O1161" t="s">
        <v>27</v>
      </c>
      <c r="P1161">
        <v>0</v>
      </c>
      <c r="Q1161" t="s">
        <v>43</v>
      </c>
      <c r="R1161">
        <v>1551135146</v>
      </c>
      <c r="S1161" t="s">
        <v>39</v>
      </c>
      <c r="T1161" t="s">
        <v>398</v>
      </c>
      <c r="U1161" t="s">
        <v>27</v>
      </c>
      <c r="W1161">
        <f t="shared" si="55"/>
        <v>56</v>
      </c>
      <c r="X1161">
        <f t="shared" si="57"/>
        <v>2276543</v>
      </c>
      <c r="Y1161">
        <f t="shared" si="56"/>
        <v>9</v>
      </c>
    </row>
    <row r="1162" spans="1:25">
      <c r="A1162">
        <v>20081110</v>
      </c>
      <c r="B1162" t="s">
        <v>41</v>
      </c>
      <c r="C1162" t="s">
        <v>22</v>
      </c>
      <c r="D1162" t="s">
        <v>34</v>
      </c>
      <c r="E1162" t="s">
        <v>42</v>
      </c>
      <c r="F1162" t="s">
        <v>27</v>
      </c>
      <c r="G1162" t="s">
        <v>27</v>
      </c>
      <c r="H1162" t="s">
        <v>37</v>
      </c>
      <c r="I1162">
        <v>2</v>
      </c>
      <c r="J1162">
        <v>298430</v>
      </c>
      <c r="K1162">
        <v>50</v>
      </c>
      <c r="L1162">
        <v>17305</v>
      </c>
      <c r="M1162">
        <v>34004</v>
      </c>
      <c r="N1162">
        <v>17305</v>
      </c>
      <c r="O1162" t="s">
        <v>27</v>
      </c>
      <c r="P1162">
        <v>0</v>
      </c>
      <c r="Q1162" t="s">
        <v>43</v>
      </c>
      <c r="R1162">
        <v>1551171315</v>
      </c>
      <c r="S1162" t="s">
        <v>39</v>
      </c>
      <c r="T1162" t="s">
        <v>398</v>
      </c>
      <c r="U1162" t="s">
        <v>27</v>
      </c>
      <c r="W1162">
        <f t="shared" si="55"/>
        <v>56</v>
      </c>
      <c r="X1162">
        <f t="shared" si="57"/>
        <v>2312712</v>
      </c>
      <c r="Y1162">
        <f t="shared" si="56"/>
        <v>9</v>
      </c>
    </row>
    <row r="1163" spans="1:25">
      <c r="A1163">
        <v>20081620</v>
      </c>
      <c r="B1163" t="s">
        <v>41</v>
      </c>
      <c r="C1163" t="s">
        <v>22</v>
      </c>
      <c r="D1163" t="s">
        <v>34</v>
      </c>
      <c r="E1163" t="s">
        <v>42</v>
      </c>
      <c r="F1163" t="s">
        <v>27</v>
      </c>
      <c r="G1163" t="s">
        <v>27</v>
      </c>
      <c r="H1163" t="s">
        <v>37</v>
      </c>
      <c r="I1163">
        <v>2</v>
      </c>
      <c r="J1163">
        <v>298430</v>
      </c>
      <c r="K1163">
        <v>50</v>
      </c>
      <c r="L1163">
        <v>17305</v>
      </c>
      <c r="M1163">
        <v>34004</v>
      </c>
      <c r="N1163">
        <v>17305</v>
      </c>
      <c r="O1163" t="s">
        <v>27</v>
      </c>
      <c r="P1163">
        <v>0</v>
      </c>
      <c r="Q1163" t="s">
        <v>43</v>
      </c>
      <c r="R1163">
        <v>1551174365</v>
      </c>
      <c r="S1163" t="s">
        <v>39</v>
      </c>
      <c r="T1163" t="s">
        <v>398</v>
      </c>
      <c r="U1163" t="s">
        <v>27</v>
      </c>
      <c r="W1163">
        <f t="shared" si="55"/>
        <v>56</v>
      </c>
      <c r="X1163">
        <f t="shared" si="57"/>
        <v>2315762</v>
      </c>
      <c r="Y1163">
        <f t="shared" si="56"/>
        <v>9</v>
      </c>
    </row>
    <row r="1164" spans="1:25">
      <c r="A1164">
        <v>20081690</v>
      </c>
      <c r="B1164" t="s">
        <v>41</v>
      </c>
      <c r="C1164" t="s">
        <v>22</v>
      </c>
      <c r="D1164" t="s">
        <v>34</v>
      </c>
      <c r="E1164" t="s">
        <v>42</v>
      </c>
      <c r="F1164" t="s">
        <v>27</v>
      </c>
      <c r="G1164" t="s">
        <v>27</v>
      </c>
      <c r="H1164" t="s">
        <v>37</v>
      </c>
      <c r="I1164">
        <v>2</v>
      </c>
      <c r="J1164">
        <v>298430</v>
      </c>
      <c r="K1164">
        <v>50</v>
      </c>
      <c r="L1164">
        <v>17305</v>
      </c>
      <c r="M1164">
        <v>34004</v>
      </c>
      <c r="N1164">
        <v>17305</v>
      </c>
      <c r="O1164" t="s">
        <v>27</v>
      </c>
      <c r="P1164">
        <v>0</v>
      </c>
      <c r="Q1164" t="s">
        <v>43</v>
      </c>
      <c r="R1164">
        <v>1551174627</v>
      </c>
      <c r="S1164" t="s">
        <v>39</v>
      </c>
      <c r="T1164" t="s">
        <v>398</v>
      </c>
      <c r="U1164" t="s">
        <v>27</v>
      </c>
      <c r="W1164">
        <f t="shared" si="55"/>
        <v>56</v>
      </c>
      <c r="X1164">
        <f t="shared" si="57"/>
        <v>2316024</v>
      </c>
      <c r="Y1164">
        <f t="shared" si="56"/>
        <v>9</v>
      </c>
    </row>
    <row r="1165" spans="1:25">
      <c r="A1165">
        <v>20081691</v>
      </c>
      <c r="B1165" t="s">
        <v>41</v>
      </c>
      <c r="C1165" t="s">
        <v>22</v>
      </c>
      <c r="D1165" t="s">
        <v>34</v>
      </c>
      <c r="E1165" t="s">
        <v>42</v>
      </c>
      <c r="F1165" t="s">
        <v>27</v>
      </c>
      <c r="G1165" t="s">
        <v>27</v>
      </c>
      <c r="H1165" t="s">
        <v>37</v>
      </c>
      <c r="I1165">
        <v>2</v>
      </c>
      <c r="J1165">
        <v>298430</v>
      </c>
      <c r="K1165">
        <v>50</v>
      </c>
      <c r="L1165">
        <v>17305</v>
      </c>
      <c r="M1165">
        <v>34004</v>
      </c>
      <c r="N1165">
        <v>17305</v>
      </c>
      <c r="O1165" t="s">
        <v>27</v>
      </c>
      <c r="P1165">
        <v>0</v>
      </c>
      <c r="Q1165" t="s">
        <v>43</v>
      </c>
      <c r="R1165">
        <v>1551174645</v>
      </c>
      <c r="S1165" t="s">
        <v>39</v>
      </c>
      <c r="T1165" t="s">
        <v>398</v>
      </c>
      <c r="U1165" t="s">
        <v>27</v>
      </c>
      <c r="W1165">
        <f t="shared" si="55"/>
        <v>56</v>
      </c>
      <c r="X1165">
        <f t="shared" si="57"/>
        <v>2316042</v>
      </c>
      <c r="Y1165">
        <f t="shared" si="56"/>
        <v>9</v>
      </c>
    </row>
    <row r="1166" spans="1:25">
      <c r="A1166">
        <v>20081701</v>
      </c>
      <c r="B1166" t="s">
        <v>52</v>
      </c>
      <c r="C1166" t="s">
        <v>22</v>
      </c>
      <c r="D1166" t="s">
        <v>53</v>
      </c>
      <c r="E1166" t="s">
        <v>54</v>
      </c>
      <c r="F1166" t="s">
        <v>55</v>
      </c>
      <c r="G1166">
        <v>276102</v>
      </c>
      <c r="H1166" t="s">
        <v>56</v>
      </c>
      <c r="I1166">
        <v>1</v>
      </c>
      <c r="J1166">
        <v>298430</v>
      </c>
      <c r="K1166">
        <v>50</v>
      </c>
      <c r="L1166">
        <v>17305</v>
      </c>
      <c r="M1166">
        <v>34004</v>
      </c>
      <c r="N1166">
        <v>17305</v>
      </c>
      <c r="O1166" t="s">
        <v>27</v>
      </c>
      <c r="P1166">
        <v>0</v>
      </c>
      <c r="Q1166" t="s">
        <v>397</v>
      </c>
      <c r="R1166">
        <v>1551174719</v>
      </c>
      <c r="S1166" t="s">
        <v>39</v>
      </c>
      <c r="T1166" t="s">
        <v>398</v>
      </c>
      <c r="U1166" t="s">
        <v>27</v>
      </c>
      <c r="W1166">
        <f t="shared" si="55"/>
        <v>56</v>
      </c>
      <c r="X1166">
        <f t="shared" si="57"/>
        <v>2316116</v>
      </c>
      <c r="Y1166">
        <f t="shared" si="56"/>
        <v>9</v>
      </c>
    </row>
    <row r="1167" spans="1:25">
      <c r="A1167">
        <v>20081702</v>
      </c>
      <c r="B1167" t="s">
        <v>41</v>
      </c>
      <c r="C1167" t="s">
        <v>22</v>
      </c>
      <c r="D1167" t="s">
        <v>34</v>
      </c>
      <c r="E1167" t="s">
        <v>42</v>
      </c>
      <c r="F1167" t="s">
        <v>27</v>
      </c>
      <c r="G1167" t="s">
        <v>27</v>
      </c>
      <c r="H1167" t="s">
        <v>37</v>
      </c>
      <c r="I1167">
        <v>2</v>
      </c>
      <c r="J1167">
        <v>298430</v>
      </c>
      <c r="K1167">
        <v>50</v>
      </c>
      <c r="L1167">
        <v>17305</v>
      </c>
      <c r="M1167">
        <v>34004</v>
      </c>
      <c r="N1167">
        <v>17305</v>
      </c>
      <c r="O1167" t="s">
        <v>27</v>
      </c>
      <c r="P1167">
        <v>0</v>
      </c>
      <c r="Q1167" t="s">
        <v>43</v>
      </c>
      <c r="R1167">
        <v>1551174720</v>
      </c>
      <c r="S1167" t="s">
        <v>39</v>
      </c>
      <c r="T1167" t="s">
        <v>398</v>
      </c>
      <c r="U1167" t="s">
        <v>27</v>
      </c>
      <c r="W1167">
        <f t="shared" si="55"/>
        <v>56</v>
      </c>
      <c r="X1167">
        <f t="shared" si="57"/>
        <v>2316117</v>
      </c>
      <c r="Y1167">
        <f t="shared" si="56"/>
        <v>9</v>
      </c>
    </row>
    <row r="1168" spans="1:25">
      <c r="A1168">
        <v>20081766</v>
      </c>
      <c r="B1168" t="s">
        <v>41</v>
      </c>
      <c r="C1168" t="s">
        <v>22</v>
      </c>
      <c r="D1168" t="s">
        <v>34</v>
      </c>
      <c r="E1168" t="s">
        <v>42</v>
      </c>
      <c r="F1168" t="s">
        <v>27</v>
      </c>
      <c r="G1168" t="s">
        <v>27</v>
      </c>
      <c r="H1168" t="s">
        <v>37</v>
      </c>
      <c r="I1168">
        <v>2</v>
      </c>
      <c r="J1168">
        <v>298430</v>
      </c>
      <c r="K1168">
        <v>50</v>
      </c>
      <c r="L1168">
        <v>17305</v>
      </c>
      <c r="M1168">
        <v>34004</v>
      </c>
      <c r="N1168">
        <v>17305</v>
      </c>
      <c r="O1168" t="s">
        <v>27</v>
      </c>
      <c r="P1168">
        <v>0</v>
      </c>
      <c r="Q1168" t="s">
        <v>43</v>
      </c>
      <c r="R1168">
        <v>1551174938</v>
      </c>
      <c r="S1168" t="s">
        <v>39</v>
      </c>
      <c r="T1168" t="s">
        <v>398</v>
      </c>
      <c r="U1168" t="s">
        <v>27</v>
      </c>
      <c r="W1168">
        <f t="shared" si="55"/>
        <v>56</v>
      </c>
      <c r="X1168">
        <f t="shared" si="57"/>
        <v>2316335</v>
      </c>
      <c r="Y1168">
        <f t="shared" si="56"/>
        <v>9</v>
      </c>
    </row>
    <row r="1169" spans="1:25">
      <c r="A1169">
        <v>20081769</v>
      </c>
      <c r="B1169" t="s">
        <v>52</v>
      </c>
      <c r="C1169" t="s">
        <v>22</v>
      </c>
      <c r="D1169" t="s">
        <v>53</v>
      </c>
      <c r="E1169" t="s">
        <v>54</v>
      </c>
      <c r="F1169" t="s">
        <v>55</v>
      </c>
      <c r="G1169">
        <v>276105</v>
      </c>
      <c r="H1169" t="s">
        <v>56</v>
      </c>
      <c r="I1169">
        <v>1</v>
      </c>
      <c r="J1169">
        <v>298430</v>
      </c>
      <c r="K1169">
        <v>50</v>
      </c>
      <c r="L1169">
        <v>17305</v>
      </c>
      <c r="M1169">
        <v>34004</v>
      </c>
      <c r="N1169">
        <v>17305</v>
      </c>
      <c r="O1169" t="s">
        <v>27</v>
      </c>
      <c r="P1169">
        <v>0</v>
      </c>
      <c r="Q1169" t="s">
        <v>412</v>
      </c>
      <c r="R1169">
        <v>1551174946</v>
      </c>
      <c r="S1169" t="s">
        <v>39</v>
      </c>
      <c r="T1169" t="s">
        <v>398</v>
      </c>
      <c r="U1169" t="s">
        <v>27</v>
      </c>
      <c r="W1169">
        <f t="shared" si="55"/>
        <v>56</v>
      </c>
      <c r="X1169">
        <f t="shared" si="57"/>
        <v>2316343</v>
      </c>
      <c r="Y1169">
        <f t="shared" si="56"/>
        <v>9</v>
      </c>
    </row>
    <row r="1170" spans="1:25">
      <c r="A1170">
        <v>20081770</v>
      </c>
      <c r="B1170" t="s">
        <v>41</v>
      </c>
      <c r="C1170" t="s">
        <v>22</v>
      </c>
      <c r="D1170" t="s">
        <v>34</v>
      </c>
      <c r="E1170" t="s">
        <v>42</v>
      </c>
      <c r="F1170" t="s">
        <v>27</v>
      </c>
      <c r="G1170" t="s">
        <v>27</v>
      </c>
      <c r="H1170" t="s">
        <v>37</v>
      </c>
      <c r="I1170">
        <v>2</v>
      </c>
      <c r="J1170">
        <v>298430</v>
      </c>
      <c r="K1170">
        <v>50</v>
      </c>
      <c r="L1170">
        <v>17305</v>
      </c>
      <c r="M1170">
        <v>34004</v>
      </c>
      <c r="N1170">
        <v>17305</v>
      </c>
      <c r="O1170" t="s">
        <v>27</v>
      </c>
      <c r="P1170">
        <v>0</v>
      </c>
      <c r="Q1170" t="s">
        <v>43</v>
      </c>
      <c r="R1170">
        <v>1551174947</v>
      </c>
      <c r="S1170" t="s">
        <v>39</v>
      </c>
      <c r="T1170" t="s">
        <v>398</v>
      </c>
      <c r="U1170" t="s">
        <v>27</v>
      </c>
      <c r="W1170">
        <f t="shared" si="55"/>
        <v>56</v>
      </c>
      <c r="X1170">
        <f t="shared" si="57"/>
        <v>2316344</v>
      </c>
      <c r="Y1170">
        <f t="shared" si="56"/>
        <v>9</v>
      </c>
    </row>
    <row r="1171" spans="1:25">
      <c r="A1171">
        <v>20081772</v>
      </c>
      <c r="B1171" t="s">
        <v>52</v>
      </c>
      <c r="C1171" t="s">
        <v>22</v>
      </c>
      <c r="D1171" t="s">
        <v>53</v>
      </c>
      <c r="E1171" t="s">
        <v>54</v>
      </c>
      <c r="F1171" t="s">
        <v>55</v>
      </c>
      <c r="G1171">
        <v>276108</v>
      </c>
      <c r="H1171" t="s">
        <v>56</v>
      </c>
      <c r="I1171">
        <v>1</v>
      </c>
      <c r="J1171">
        <v>298430</v>
      </c>
      <c r="K1171">
        <v>50</v>
      </c>
      <c r="L1171">
        <v>17305</v>
      </c>
      <c r="M1171">
        <v>34004</v>
      </c>
      <c r="N1171">
        <v>17305</v>
      </c>
      <c r="O1171" t="s">
        <v>27</v>
      </c>
      <c r="P1171">
        <v>0</v>
      </c>
      <c r="Q1171" t="s">
        <v>413</v>
      </c>
      <c r="R1171">
        <v>1551174957</v>
      </c>
      <c r="S1171" t="s">
        <v>39</v>
      </c>
      <c r="T1171" t="s">
        <v>398</v>
      </c>
      <c r="U1171" t="s">
        <v>27</v>
      </c>
      <c r="W1171">
        <f t="shared" si="55"/>
        <v>56</v>
      </c>
      <c r="X1171">
        <f t="shared" si="57"/>
        <v>2316354</v>
      </c>
      <c r="Y1171">
        <f t="shared" si="56"/>
        <v>9</v>
      </c>
    </row>
    <row r="1172" spans="1:25">
      <c r="A1172">
        <v>20081773</v>
      </c>
      <c r="B1172" t="s">
        <v>41</v>
      </c>
      <c r="C1172" t="s">
        <v>22</v>
      </c>
      <c r="D1172" t="s">
        <v>34</v>
      </c>
      <c r="E1172" t="s">
        <v>42</v>
      </c>
      <c r="F1172" t="s">
        <v>27</v>
      </c>
      <c r="G1172" t="s">
        <v>27</v>
      </c>
      <c r="H1172" t="s">
        <v>37</v>
      </c>
      <c r="I1172">
        <v>2</v>
      </c>
      <c r="J1172">
        <v>298430</v>
      </c>
      <c r="K1172">
        <v>50</v>
      </c>
      <c r="L1172">
        <v>17305</v>
      </c>
      <c r="M1172">
        <v>34004</v>
      </c>
      <c r="N1172">
        <v>17305</v>
      </c>
      <c r="O1172" t="s">
        <v>27</v>
      </c>
      <c r="P1172">
        <v>0</v>
      </c>
      <c r="Q1172" t="s">
        <v>43</v>
      </c>
      <c r="R1172">
        <v>1551174958</v>
      </c>
      <c r="S1172" t="s">
        <v>39</v>
      </c>
      <c r="T1172" t="s">
        <v>398</v>
      </c>
      <c r="U1172" t="s">
        <v>27</v>
      </c>
      <c r="W1172">
        <f t="shared" si="55"/>
        <v>56</v>
      </c>
      <c r="X1172">
        <f t="shared" si="57"/>
        <v>2316355</v>
      </c>
      <c r="Y1172">
        <f t="shared" si="56"/>
        <v>9</v>
      </c>
    </row>
    <row r="1173" spans="1:25">
      <c r="A1173">
        <v>20081774</v>
      </c>
      <c r="B1173" t="s">
        <v>52</v>
      </c>
      <c r="C1173" t="s">
        <v>22</v>
      </c>
      <c r="D1173" t="s">
        <v>53</v>
      </c>
      <c r="E1173" t="s">
        <v>54</v>
      </c>
      <c r="F1173" t="s">
        <v>55</v>
      </c>
      <c r="G1173">
        <v>276111</v>
      </c>
      <c r="H1173" t="s">
        <v>56</v>
      </c>
      <c r="I1173">
        <v>1</v>
      </c>
      <c r="J1173">
        <v>298430</v>
      </c>
      <c r="K1173">
        <v>50</v>
      </c>
      <c r="L1173">
        <v>17305</v>
      </c>
      <c r="M1173">
        <v>34004</v>
      </c>
      <c r="N1173">
        <v>17305</v>
      </c>
      <c r="O1173" t="s">
        <v>27</v>
      </c>
      <c r="P1173">
        <v>0</v>
      </c>
      <c r="Q1173" t="s">
        <v>414</v>
      </c>
      <c r="R1173">
        <v>1551174970</v>
      </c>
      <c r="S1173" t="s">
        <v>39</v>
      </c>
      <c r="T1173" t="s">
        <v>398</v>
      </c>
      <c r="U1173" t="s">
        <v>27</v>
      </c>
      <c r="W1173">
        <f t="shared" si="55"/>
        <v>56</v>
      </c>
      <c r="X1173">
        <f t="shared" si="57"/>
        <v>2316367</v>
      </c>
      <c r="Y1173">
        <f t="shared" si="56"/>
        <v>9</v>
      </c>
    </row>
    <row r="1174" spans="1:25">
      <c r="A1174">
        <v>20081776</v>
      </c>
      <c r="B1174" t="s">
        <v>41</v>
      </c>
      <c r="C1174" t="s">
        <v>22</v>
      </c>
      <c r="D1174" t="s">
        <v>34</v>
      </c>
      <c r="E1174" t="s">
        <v>42</v>
      </c>
      <c r="F1174" t="s">
        <v>27</v>
      </c>
      <c r="G1174" t="s">
        <v>27</v>
      </c>
      <c r="H1174" t="s">
        <v>37</v>
      </c>
      <c r="I1174">
        <v>2</v>
      </c>
      <c r="J1174">
        <v>298430</v>
      </c>
      <c r="K1174">
        <v>50</v>
      </c>
      <c r="L1174">
        <v>17305</v>
      </c>
      <c r="M1174">
        <v>34004</v>
      </c>
      <c r="N1174">
        <v>17305</v>
      </c>
      <c r="O1174" t="s">
        <v>27</v>
      </c>
      <c r="P1174">
        <v>0</v>
      </c>
      <c r="Q1174" t="s">
        <v>43</v>
      </c>
      <c r="R1174">
        <v>1551174971</v>
      </c>
      <c r="S1174" t="s">
        <v>39</v>
      </c>
      <c r="T1174" t="s">
        <v>398</v>
      </c>
      <c r="U1174" t="s">
        <v>27</v>
      </c>
      <c r="W1174">
        <f t="shared" si="55"/>
        <v>56</v>
      </c>
      <c r="X1174">
        <f t="shared" si="57"/>
        <v>2316368</v>
      </c>
      <c r="Y1174">
        <f t="shared" si="56"/>
        <v>9</v>
      </c>
    </row>
    <row r="1175" spans="1:25">
      <c r="A1175">
        <v>20081927</v>
      </c>
      <c r="B1175" t="s">
        <v>41</v>
      </c>
      <c r="C1175" t="s">
        <v>22</v>
      </c>
      <c r="D1175" t="s">
        <v>34</v>
      </c>
      <c r="E1175" t="s">
        <v>42</v>
      </c>
      <c r="F1175" t="s">
        <v>27</v>
      </c>
      <c r="G1175" t="s">
        <v>27</v>
      </c>
      <c r="H1175" t="s">
        <v>37</v>
      </c>
      <c r="I1175">
        <v>2</v>
      </c>
      <c r="J1175">
        <v>298430</v>
      </c>
      <c r="K1175">
        <v>50</v>
      </c>
      <c r="L1175">
        <v>17305</v>
      </c>
      <c r="M1175">
        <v>34004</v>
      </c>
      <c r="N1175">
        <v>17305</v>
      </c>
      <c r="O1175" t="s">
        <v>27</v>
      </c>
      <c r="P1175">
        <v>0</v>
      </c>
      <c r="Q1175" t="s">
        <v>43</v>
      </c>
      <c r="R1175">
        <v>1551176007</v>
      </c>
      <c r="S1175" t="s">
        <v>39</v>
      </c>
      <c r="T1175" t="s">
        <v>398</v>
      </c>
      <c r="U1175" t="s">
        <v>27</v>
      </c>
      <c r="W1175">
        <f t="shared" si="55"/>
        <v>56</v>
      </c>
      <c r="X1175">
        <f t="shared" si="57"/>
        <v>2317404</v>
      </c>
      <c r="Y1175">
        <f t="shared" si="56"/>
        <v>9</v>
      </c>
    </row>
    <row r="1176" spans="1:25">
      <c r="A1176">
        <v>20084119</v>
      </c>
      <c r="B1176" t="s">
        <v>41</v>
      </c>
      <c r="C1176" t="s">
        <v>22</v>
      </c>
      <c r="D1176" t="s">
        <v>34</v>
      </c>
      <c r="E1176" t="s">
        <v>42</v>
      </c>
      <c r="F1176" t="s">
        <v>27</v>
      </c>
      <c r="G1176" t="s">
        <v>27</v>
      </c>
      <c r="H1176" t="s">
        <v>37</v>
      </c>
      <c r="I1176">
        <v>2</v>
      </c>
      <c r="J1176">
        <v>298430</v>
      </c>
      <c r="K1176">
        <v>50</v>
      </c>
      <c r="L1176">
        <v>17305</v>
      </c>
      <c r="M1176">
        <v>34291</v>
      </c>
      <c r="N1176">
        <v>17305</v>
      </c>
      <c r="O1176" t="s">
        <v>27</v>
      </c>
      <c r="P1176">
        <v>0</v>
      </c>
      <c r="Q1176" t="s">
        <v>43</v>
      </c>
      <c r="R1176">
        <v>1551187093</v>
      </c>
      <c r="S1176" t="s">
        <v>39</v>
      </c>
      <c r="T1176" t="s">
        <v>363</v>
      </c>
      <c r="U1176" t="s">
        <v>27</v>
      </c>
      <c r="W1176">
        <f t="shared" si="55"/>
        <v>56</v>
      </c>
      <c r="X1176">
        <f t="shared" si="57"/>
        <v>2328490</v>
      </c>
      <c r="Y1176">
        <f t="shared" si="56"/>
        <v>9</v>
      </c>
    </row>
    <row r="1177" spans="1:25">
      <c r="A1177">
        <v>20084134</v>
      </c>
      <c r="B1177" t="s">
        <v>41</v>
      </c>
      <c r="C1177" t="s">
        <v>22</v>
      </c>
      <c r="D1177" t="s">
        <v>34</v>
      </c>
      <c r="E1177" t="s">
        <v>42</v>
      </c>
      <c r="F1177" t="s">
        <v>27</v>
      </c>
      <c r="G1177" t="s">
        <v>27</v>
      </c>
      <c r="H1177" t="s">
        <v>37</v>
      </c>
      <c r="I1177">
        <v>2</v>
      </c>
      <c r="J1177">
        <v>298430</v>
      </c>
      <c r="K1177">
        <v>50</v>
      </c>
      <c r="L1177">
        <v>17305</v>
      </c>
      <c r="M1177">
        <v>34291</v>
      </c>
      <c r="N1177">
        <v>17305</v>
      </c>
      <c r="O1177" t="s">
        <v>27</v>
      </c>
      <c r="P1177">
        <v>0</v>
      </c>
      <c r="Q1177" t="s">
        <v>43</v>
      </c>
      <c r="R1177">
        <v>1551187175</v>
      </c>
      <c r="S1177" t="s">
        <v>39</v>
      </c>
      <c r="T1177" t="s">
        <v>363</v>
      </c>
      <c r="U1177" t="s">
        <v>27</v>
      </c>
      <c r="W1177">
        <f t="shared" si="55"/>
        <v>56</v>
      </c>
      <c r="X1177">
        <f t="shared" si="57"/>
        <v>2328572</v>
      </c>
      <c r="Y1177">
        <f t="shared" si="56"/>
        <v>9</v>
      </c>
    </row>
    <row r="1178" spans="1:25">
      <c r="A1178">
        <v>20092221</v>
      </c>
      <c r="B1178" t="s">
        <v>41</v>
      </c>
      <c r="C1178" t="s">
        <v>22</v>
      </c>
      <c r="D1178" t="s">
        <v>34</v>
      </c>
      <c r="E1178" t="s">
        <v>42</v>
      </c>
      <c r="F1178" t="s">
        <v>27</v>
      </c>
      <c r="G1178" t="s">
        <v>27</v>
      </c>
      <c r="H1178" t="s">
        <v>37</v>
      </c>
      <c r="I1178">
        <v>2</v>
      </c>
      <c r="J1178">
        <v>298430</v>
      </c>
      <c r="K1178">
        <v>50</v>
      </c>
      <c r="L1178">
        <v>17305</v>
      </c>
      <c r="M1178">
        <v>34288</v>
      </c>
      <c r="N1178">
        <v>17305</v>
      </c>
      <c r="O1178" t="s">
        <v>27</v>
      </c>
      <c r="P1178">
        <v>0</v>
      </c>
      <c r="Q1178" t="s">
        <v>43</v>
      </c>
      <c r="R1178">
        <v>1551211870</v>
      </c>
      <c r="S1178" t="s">
        <v>39</v>
      </c>
      <c r="T1178" t="s">
        <v>415</v>
      </c>
      <c r="U1178" t="s">
        <v>27</v>
      </c>
      <c r="W1178">
        <f t="shared" si="55"/>
        <v>57</v>
      </c>
      <c r="X1178">
        <f t="shared" si="57"/>
        <v>2353267</v>
      </c>
      <c r="Y1178">
        <f t="shared" si="56"/>
        <v>9</v>
      </c>
    </row>
    <row r="1179" spans="1:25">
      <c r="A1179">
        <v>20092247</v>
      </c>
      <c r="B1179" t="s">
        <v>48</v>
      </c>
      <c r="C1179" t="s">
        <v>49</v>
      </c>
      <c r="D1179" t="s">
        <v>34</v>
      </c>
      <c r="E1179" t="s">
        <v>50</v>
      </c>
      <c r="F1179" t="s">
        <v>51</v>
      </c>
      <c r="G1179">
        <v>29407</v>
      </c>
      <c r="H1179" t="s">
        <v>37</v>
      </c>
      <c r="I1179">
        <v>2</v>
      </c>
      <c r="J1179">
        <v>298431</v>
      </c>
      <c r="K1179">
        <v>70</v>
      </c>
      <c r="L1179">
        <v>117452</v>
      </c>
      <c r="M1179">
        <v>34288</v>
      </c>
      <c r="N1179">
        <v>17305</v>
      </c>
      <c r="O1179" t="s">
        <v>27</v>
      </c>
      <c r="P1179">
        <v>0</v>
      </c>
      <c r="Q1179" t="s">
        <v>43</v>
      </c>
      <c r="R1179">
        <v>1551212030</v>
      </c>
      <c r="S1179" t="s">
        <v>39</v>
      </c>
      <c r="T1179" t="s">
        <v>415</v>
      </c>
      <c r="U1179" t="s">
        <v>27</v>
      </c>
      <c r="W1179">
        <f t="shared" si="55"/>
        <v>57</v>
      </c>
      <c r="X1179">
        <f t="shared" si="57"/>
        <v>2353427</v>
      </c>
      <c r="Y1179">
        <f t="shared" si="56"/>
        <v>9</v>
      </c>
    </row>
    <row r="1180" spans="1:25">
      <c r="A1180">
        <v>20093868</v>
      </c>
      <c r="B1180" t="s">
        <v>41</v>
      </c>
      <c r="C1180" t="s">
        <v>22</v>
      </c>
      <c r="D1180" t="s">
        <v>34</v>
      </c>
      <c r="E1180" t="s">
        <v>42</v>
      </c>
      <c r="F1180" t="s">
        <v>27</v>
      </c>
      <c r="G1180" t="s">
        <v>27</v>
      </c>
      <c r="H1180" t="s">
        <v>37</v>
      </c>
      <c r="I1180">
        <v>2</v>
      </c>
      <c r="J1180">
        <v>298430</v>
      </c>
      <c r="K1180">
        <v>50</v>
      </c>
      <c r="L1180">
        <v>17305</v>
      </c>
      <c r="M1180">
        <v>31299</v>
      </c>
      <c r="N1180">
        <v>17305</v>
      </c>
      <c r="O1180" t="s">
        <v>27</v>
      </c>
      <c r="P1180">
        <v>0</v>
      </c>
      <c r="Q1180" t="s">
        <v>43</v>
      </c>
      <c r="R1180">
        <v>1551246135</v>
      </c>
      <c r="S1180" t="s">
        <v>39</v>
      </c>
      <c r="T1180" t="s">
        <v>344</v>
      </c>
      <c r="U1180" t="s">
        <v>27</v>
      </c>
      <c r="W1180">
        <f t="shared" si="55"/>
        <v>57</v>
      </c>
      <c r="X1180">
        <f t="shared" si="57"/>
        <v>2387532</v>
      </c>
      <c r="Y1180">
        <f t="shared" si="56"/>
        <v>9</v>
      </c>
    </row>
    <row r="1181" spans="1:25">
      <c r="A1181">
        <v>20093945</v>
      </c>
      <c r="B1181" t="s">
        <v>41</v>
      </c>
      <c r="C1181" t="s">
        <v>22</v>
      </c>
      <c r="D1181" t="s">
        <v>34</v>
      </c>
      <c r="E1181" t="s">
        <v>42</v>
      </c>
      <c r="F1181" t="s">
        <v>27</v>
      </c>
      <c r="G1181" t="s">
        <v>27</v>
      </c>
      <c r="H1181" t="s">
        <v>37</v>
      </c>
      <c r="I1181">
        <v>2</v>
      </c>
      <c r="J1181">
        <v>298430</v>
      </c>
      <c r="K1181">
        <v>50</v>
      </c>
      <c r="L1181">
        <v>17305</v>
      </c>
      <c r="M1181">
        <v>31299</v>
      </c>
      <c r="N1181">
        <v>17305</v>
      </c>
      <c r="O1181" t="s">
        <v>27</v>
      </c>
      <c r="P1181">
        <v>0</v>
      </c>
      <c r="Q1181" t="s">
        <v>43</v>
      </c>
      <c r="R1181">
        <v>1551247352</v>
      </c>
      <c r="S1181" t="s">
        <v>39</v>
      </c>
      <c r="T1181" t="s">
        <v>344</v>
      </c>
      <c r="U1181" t="s">
        <v>27</v>
      </c>
      <c r="W1181">
        <f t="shared" si="55"/>
        <v>57</v>
      </c>
      <c r="X1181">
        <f t="shared" si="57"/>
        <v>2388749</v>
      </c>
      <c r="Y1181">
        <f t="shared" si="56"/>
        <v>9</v>
      </c>
    </row>
    <row r="1182" spans="1:25">
      <c r="A1182">
        <v>20094352</v>
      </c>
      <c r="B1182" t="s">
        <v>41</v>
      </c>
      <c r="C1182" t="s">
        <v>22</v>
      </c>
      <c r="D1182" t="s">
        <v>34</v>
      </c>
      <c r="E1182" t="s">
        <v>42</v>
      </c>
      <c r="F1182" t="s">
        <v>27</v>
      </c>
      <c r="G1182" t="s">
        <v>27</v>
      </c>
      <c r="H1182" t="s">
        <v>37</v>
      </c>
      <c r="I1182">
        <v>2</v>
      </c>
      <c r="J1182">
        <v>298430</v>
      </c>
      <c r="K1182">
        <v>50</v>
      </c>
      <c r="L1182">
        <v>17305</v>
      </c>
      <c r="M1182">
        <v>31299</v>
      </c>
      <c r="N1182">
        <v>17305</v>
      </c>
      <c r="O1182" t="s">
        <v>27</v>
      </c>
      <c r="P1182">
        <v>0</v>
      </c>
      <c r="Q1182" t="s">
        <v>43</v>
      </c>
      <c r="R1182">
        <v>1551251729</v>
      </c>
      <c r="S1182" t="s">
        <v>39</v>
      </c>
      <c r="T1182" t="s">
        <v>344</v>
      </c>
      <c r="U1182" t="s">
        <v>27</v>
      </c>
      <c r="W1182">
        <f t="shared" si="55"/>
        <v>57</v>
      </c>
      <c r="X1182">
        <f t="shared" si="57"/>
        <v>2393126</v>
      </c>
      <c r="Y1182">
        <f t="shared" si="56"/>
        <v>9</v>
      </c>
    </row>
    <row r="1183" spans="1:25">
      <c r="A1183">
        <v>20095945</v>
      </c>
      <c r="B1183" t="s">
        <v>41</v>
      </c>
      <c r="C1183" t="s">
        <v>22</v>
      </c>
      <c r="D1183" t="s">
        <v>34</v>
      </c>
      <c r="E1183" t="s">
        <v>42</v>
      </c>
      <c r="F1183" t="s">
        <v>27</v>
      </c>
      <c r="G1183" t="s">
        <v>27</v>
      </c>
      <c r="H1183" t="s">
        <v>37</v>
      </c>
      <c r="I1183">
        <v>2</v>
      </c>
      <c r="J1183">
        <v>298430</v>
      </c>
      <c r="K1183">
        <v>50</v>
      </c>
      <c r="L1183">
        <v>17305</v>
      </c>
      <c r="M1183">
        <v>34004</v>
      </c>
      <c r="N1183">
        <v>17305</v>
      </c>
      <c r="O1183" t="s">
        <v>27</v>
      </c>
      <c r="P1183">
        <v>0</v>
      </c>
      <c r="Q1183" t="s">
        <v>43</v>
      </c>
      <c r="R1183">
        <v>1551263502</v>
      </c>
      <c r="S1183" t="s">
        <v>39</v>
      </c>
      <c r="T1183" t="s">
        <v>44</v>
      </c>
      <c r="U1183" t="s">
        <v>27</v>
      </c>
      <c r="W1183">
        <f t="shared" si="55"/>
        <v>57</v>
      </c>
      <c r="X1183">
        <f t="shared" si="57"/>
        <v>2404899</v>
      </c>
      <c r="Y1183">
        <f t="shared" si="56"/>
        <v>9</v>
      </c>
    </row>
    <row r="1184" spans="1:25">
      <c r="A1184">
        <v>20096390</v>
      </c>
      <c r="B1184" t="s">
        <v>41</v>
      </c>
      <c r="C1184" t="s">
        <v>22</v>
      </c>
      <c r="D1184" t="s">
        <v>34</v>
      </c>
      <c r="E1184" t="s">
        <v>42</v>
      </c>
      <c r="F1184" t="s">
        <v>27</v>
      </c>
      <c r="G1184" t="s">
        <v>27</v>
      </c>
      <c r="H1184" t="s">
        <v>37</v>
      </c>
      <c r="I1184">
        <v>2</v>
      </c>
      <c r="J1184">
        <v>298430</v>
      </c>
      <c r="K1184">
        <v>50</v>
      </c>
      <c r="L1184">
        <v>17305</v>
      </c>
      <c r="M1184">
        <v>34278</v>
      </c>
      <c r="N1184">
        <v>17305</v>
      </c>
      <c r="O1184" t="s">
        <v>27</v>
      </c>
      <c r="P1184">
        <v>0</v>
      </c>
      <c r="Q1184" t="s">
        <v>43</v>
      </c>
      <c r="R1184">
        <v>1551267806</v>
      </c>
      <c r="S1184" t="s">
        <v>39</v>
      </c>
      <c r="T1184" t="s">
        <v>341</v>
      </c>
      <c r="U1184" t="s">
        <v>27</v>
      </c>
      <c r="W1184">
        <f t="shared" si="55"/>
        <v>57</v>
      </c>
      <c r="X1184">
        <f t="shared" si="57"/>
        <v>2409203</v>
      </c>
      <c r="Y1184">
        <f t="shared" si="56"/>
        <v>9</v>
      </c>
    </row>
    <row r="1185" spans="1:25">
      <c r="A1185">
        <v>20096396</v>
      </c>
      <c r="B1185" t="s">
        <v>41</v>
      </c>
      <c r="C1185" t="s">
        <v>22</v>
      </c>
      <c r="D1185" t="s">
        <v>34</v>
      </c>
      <c r="E1185" t="s">
        <v>42</v>
      </c>
      <c r="F1185" t="s">
        <v>27</v>
      </c>
      <c r="G1185" t="s">
        <v>27</v>
      </c>
      <c r="H1185" t="s">
        <v>37</v>
      </c>
      <c r="I1185">
        <v>2</v>
      </c>
      <c r="J1185">
        <v>298430</v>
      </c>
      <c r="K1185">
        <v>50</v>
      </c>
      <c r="L1185">
        <v>17305</v>
      </c>
      <c r="M1185">
        <v>34278</v>
      </c>
      <c r="N1185">
        <v>17305</v>
      </c>
      <c r="O1185" t="s">
        <v>27</v>
      </c>
      <c r="P1185">
        <v>0</v>
      </c>
      <c r="Q1185" t="s">
        <v>43</v>
      </c>
      <c r="R1185">
        <v>1551267825</v>
      </c>
      <c r="S1185" t="s">
        <v>39</v>
      </c>
      <c r="T1185" t="s">
        <v>341</v>
      </c>
      <c r="U1185" t="s">
        <v>27</v>
      </c>
      <c r="W1185">
        <f t="shared" si="55"/>
        <v>57</v>
      </c>
      <c r="X1185">
        <f t="shared" si="57"/>
        <v>2409222</v>
      </c>
      <c r="Y1185">
        <f t="shared" si="56"/>
        <v>9</v>
      </c>
    </row>
    <row r="1186" spans="1:25">
      <c r="A1186">
        <v>20096413</v>
      </c>
      <c r="B1186" t="s">
        <v>48</v>
      </c>
      <c r="C1186" t="s">
        <v>49</v>
      </c>
      <c r="D1186" t="s">
        <v>34</v>
      </c>
      <c r="E1186" t="s">
        <v>50</v>
      </c>
      <c r="F1186" t="s">
        <v>51</v>
      </c>
      <c r="G1186">
        <v>29453</v>
      </c>
      <c r="H1186" t="s">
        <v>37</v>
      </c>
      <c r="I1186">
        <v>2</v>
      </c>
      <c r="J1186">
        <v>299521</v>
      </c>
      <c r="K1186">
        <v>70</v>
      </c>
      <c r="L1186">
        <v>118056</v>
      </c>
      <c r="M1186">
        <v>34278</v>
      </c>
      <c r="N1186">
        <v>17305</v>
      </c>
      <c r="O1186" t="s">
        <v>27</v>
      </c>
      <c r="P1186">
        <v>0</v>
      </c>
      <c r="Q1186" t="s">
        <v>43</v>
      </c>
      <c r="R1186">
        <v>1551267863</v>
      </c>
      <c r="S1186" t="s">
        <v>39</v>
      </c>
      <c r="T1186" t="s">
        <v>341</v>
      </c>
      <c r="U1186" t="s">
        <v>27</v>
      </c>
      <c r="W1186">
        <f t="shared" si="55"/>
        <v>57</v>
      </c>
      <c r="X1186">
        <f t="shared" si="57"/>
        <v>2409260</v>
      </c>
      <c r="Y1186">
        <f t="shared" si="56"/>
        <v>9</v>
      </c>
    </row>
    <row r="1187" spans="1:25">
      <c r="A1187">
        <v>20096460</v>
      </c>
      <c r="B1187" t="s">
        <v>41</v>
      </c>
      <c r="C1187" t="s">
        <v>22</v>
      </c>
      <c r="D1187" t="s">
        <v>34</v>
      </c>
      <c r="E1187" t="s">
        <v>42</v>
      </c>
      <c r="F1187" t="s">
        <v>27</v>
      </c>
      <c r="G1187" t="s">
        <v>27</v>
      </c>
      <c r="H1187" t="s">
        <v>37</v>
      </c>
      <c r="I1187">
        <v>2</v>
      </c>
      <c r="J1187">
        <v>298430</v>
      </c>
      <c r="K1187">
        <v>50</v>
      </c>
      <c r="L1187">
        <v>17305</v>
      </c>
      <c r="M1187">
        <v>34333</v>
      </c>
      <c r="N1187">
        <v>17305</v>
      </c>
      <c r="O1187" t="s">
        <v>27</v>
      </c>
      <c r="P1187">
        <v>0</v>
      </c>
      <c r="Q1187" t="s">
        <v>43</v>
      </c>
      <c r="R1187">
        <v>1551268397</v>
      </c>
      <c r="S1187" t="s">
        <v>39</v>
      </c>
      <c r="T1187" t="s">
        <v>372</v>
      </c>
      <c r="U1187" t="s">
        <v>27</v>
      </c>
      <c r="W1187">
        <f t="shared" si="55"/>
        <v>57</v>
      </c>
      <c r="X1187">
        <f t="shared" si="57"/>
        <v>2409794</v>
      </c>
      <c r="Y1187">
        <f t="shared" si="56"/>
        <v>9</v>
      </c>
    </row>
    <row r="1188" spans="1:25">
      <c r="A1188">
        <v>20096469</v>
      </c>
      <c r="B1188" t="s">
        <v>41</v>
      </c>
      <c r="C1188" t="s">
        <v>22</v>
      </c>
      <c r="D1188" t="s">
        <v>34</v>
      </c>
      <c r="E1188" t="s">
        <v>42</v>
      </c>
      <c r="F1188" t="s">
        <v>27</v>
      </c>
      <c r="G1188" t="s">
        <v>27</v>
      </c>
      <c r="H1188" t="s">
        <v>37</v>
      </c>
      <c r="I1188">
        <v>2</v>
      </c>
      <c r="J1188">
        <v>298430</v>
      </c>
      <c r="K1188">
        <v>50</v>
      </c>
      <c r="L1188">
        <v>17305</v>
      </c>
      <c r="M1188">
        <v>34312</v>
      </c>
      <c r="N1188">
        <v>17305</v>
      </c>
      <c r="O1188" t="s">
        <v>27</v>
      </c>
      <c r="P1188">
        <v>0</v>
      </c>
      <c r="Q1188" t="s">
        <v>43</v>
      </c>
      <c r="R1188">
        <v>1551268468</v>
      </c>
      <c r="S1188" t="s">
        <v>39</v>
      </c>
      <c r="T1188" t="s">
        <v>370</v>
      </c>
      <c r="U1188" t="s">
        <v>27</v>
      </c>
      <c r="W1188">
        <f t="shared" si="55"/>
        <v>57</v>
      </c>
      <c r="X1188">
        <f t="shared" si="57"/>
        <v>2409865</v>
      </c>
      <c r="Y1188">
        <f t="shared" si="56"/>
        <v>9</v>
      </c>
    </row>
    <row r="1189" spans="1:25">
      <c r="A1189">
        <v>20096476</v>
      </c>
      <c r="B1189" t="s">
        <v>41</v>
      </c>
      <c r="C1189" t="s">
        <v>22</v>
      </c>
      <c r="D1189" t="s">
        <v>34</v>
      </c>
      <c r="E1189" t="s">
        <v>42</v>
      </c>
      <c r="F1189" t="s">
        <v>27</v>
      </c>
      <c r="G1189" t="s">
        <v>27</v>
      </c>
      <c r="H1189" t="s">
        <v>37</v>
      </c>
      <c r="I1189">
        <v>2</v>
      </c>
      <c r="J1189">
        <v>298430</v>
      </c>
      <c r="K1189">
        <v>50</v>
      </c>
      <c r="L1189">
        <v>17305</v>
      </c>
      <c r="M1189">
        <v>31299</v>
      </c>
      <c r="N1189">
        <v>17305</v>
      </c>
      <c r="O1189" t="s">
        <v>27</v>
      </c>
      <c r="P1189">
        <v>0</v>
      </c>
      <c r="Q1189" t="s">
        <v>43</v>
      </c>
      <c r="R1189">
        <v>1551268493</v>
      </c>
      <c r="S1189" t="s">
        <v>39</v>
      </c>
      <c r="T1189" t="s">
        <v>375</v>
      </c>
      <c r="U1189" t="s">
        <v>27</v>
      </c>
      <c r="W1189">
        <f t="shared" si="55"/>
        <v>57</v>
      </c>
      <c r="X1189">
        <f t="shared" si="57"/>
        <v>2409890</v>
      </c>
      <c r="Y1189">
        <f t="shared" si="56"/>
        <v>9</v>
      </c>
    </row>
    <row r="1190" spans="1:25">
      <c r="A1190">
        <v>20096481</v>
      </c>
      <c r="B1190" t="s">
        <v>41</v>
      </c>
      <c r="C1190" t="s">
        <v>22</v>
      </c>
      <c r="D1190" t="s">
        <v>34</v>
      </c>
      <c r="E1190" t="s">
        <v>42</v>
      </c>
      <c r="F1190" t="s">
        <v>27</v>
      </c>
      <c r="G1190" t="s">
        <v>27</v>
      </c>
      <c r="H1190" t="s">
        <v>37</v>
      </c>
      <c r="I1190">
        <v>2</v>
      </c>
      <c r="J1190">
        <v>298430</v>
      </c>
      <c r="K1190">
        <v>50</v>
      </c>
      <c r="L1190">
        <v>17305</v>
      </c>
      <c r="M1190">
        <v>34291</v>
      </c>
      <c r="N1190">
        <v>17305</v>
      </c>
      <c r="O1190" t="s">
        <v>27</v>
      </c>
      <c r="P1190">
        <v>0</v>
      </c>
      <c r="Q1190" t="s">
        <v>43</v>
      </c>
      <c r="R1190">
        <v>1551268514</v>
      </c>
      <c r="S1190" t="s">
        <v>39</v>
      </c>
      <c r="T1190" t="s">
        <v>369</v>
      </c>
      <c r="U1190" t="s">
        <v>27</v>
      </c>
      <c r="W1190">
        <f t="shared" si="55"/>
        <v>57</v>
      </c>
      <c r="X1190">
        <f t="shared" si="57"/>
        <v>2409911</v>
      </c>
      <c r="Y1190">
        <f t="shared" si="56"/>
        <v>9</v>
      </c>
    </row>
    <row r="1191" spans="1:25">
      <c r="A1191">
        <v>20096484</v>
      </c>
      <c r="B1191" t="s">
        <v>48</v>
      </c>
      <c r="C1191" t="s">
        <v>49</v>
      </c>
      <c r="D1191" t="s">
        <v>34</v>
      </c>
      <c r="E1191" t="s">
        <v>50</v>
      </c>
      <c r="F1191" t="s">
        <v>51</v>
      </c>
      <c r="G1191">
        <v>29407</v>
      </c>
      <c r="H1191" t="s">
        <v>37</v>
      </c>
      <c r="I1191">
        <v>2</v>
      </c>
      <c r="J1191">
        <v>298431</v>
      </c>
      <c r="K1191">
        <v>70</v>
      </c>
      <c r="L1191">
        <v>117452</v>
      </c>
      <c r="M1191">
        <v>34291</v>
      </c>
      <c r="N1191">
        <v>17305</v>
      </c>
      <c r="O1191" t="s">
        <v>27</v>
      </c>
      <c r="P1191">
        <v>0</v>
      </c>
      <c r="Q1191" t="s">
        <v>43</v>
      </c>
      <c r="R1191">
        <v>1551268547</v>
      </c>
      <c r="S1191" t="s">
        <v>39</v>
      </c>
      <c r="T1191" t="s">
        <v>369</v>
      </c>
      <c r="U1191" t="s">
        <v>27</v>
      </c>
      <c r="W1191">
        <f t="shared" si="55"/>
        <v>57</v>
      </c>
      <c r="X1191">
        <f t="shared" si="57"/>
        <v>2409944</v>
      </c>
      <c r="Y1191">
        <f t="shared" si="56"/>
        <v>9</v>
      </c>
    </row>
    <row r="1192" spans="1:25">
      <c r="A1192">
        <v>20096485</v>
      </c>
      <c r="B1192" t="s">
        <v>48</v>
      </c>
      <c r="C1192" t="s">
        <v>49</v>
      </c>
      <c r="D1192" t="s">
        <v>34</v>
      </c>
      <c r="E1192" t="s">
        <v>50</v>
      </c>
      <c r="F1192" t="s">
        <v>51</v>
      </c>
      <c r="G1192">
        <v>29407</v>
      </c>
      <c r="H1192" t="s">
        <v>37</v>
      </c>
      <c r="I1192">
        <v>2</v>
      </c>
      <c r="J1192">
        <v>298431</v>
      </c>
      <c r="K1192">
        <v>70</v>
      </c>
      <c r="L1192">
        <v>117452</v>
      </c>
      <c r="M1192">
        <v>31299</v>
      </c>
      <c r="N1192">
        <v>17305</v>
      </c>
      <c r="O1192" t="s">
        <v>27</v>
      </c>
      <c r="P1192">
        <v>0</v>
      </c>
      <c r="Q1192" t="s">
        <v>43</v>
      </c>
      <c r="R1192">
        <v>1551268550</v>
      </c>
      <c r="S1192" t="s">
        <v>39</v>
      </c>
      <c r="T1192" t="s">
        <v>375</v>
      </c>
      <c r="U1192" t="s">
        <v>27</v>
      </c>
      <c r="W1192">
        <f t="shared" si="55"/>
        <v>57</v>
      </c>
      <c r="X1192">
        <f t="shared" si="57"/>
        <v>2409947</v>
      </c>
      <c r="Y1192">
        <f t="shared" si="56"/>
        <v>9</v>
      </c>
    </row>
    <row r="1193" spans="1:25">
      <c r="A1193">
        <v>20096486</v>
      </c>
      <c r="B1193" t="s">
        <v>48</v>
      </c>
      <c r="C1193" t="s">
        <v>49</v>
      </c>
      <c r="D1193" t="s">
        <v>34</v>
      </c>
      <c r="E1193" t="s">
        <v>50</v>
      </c>
      <c r="F1193" t="s">
        <v>51</v>
      </c>
      <c r="G1193">
        <v>29452</v>
      </c>
      <c r="H1193" t="s">
        <v>37</v>
      </c>
      <c r="I1193">
        <v>2</v>
      </c>
      <c r="J1193">
        <v>299505</v>
      </c>
      <c r="K1193">
        <v>70</v>
      </c>
      <c r="L1193">
        <v>118040</v>
      </c>
      <c r="M1193">
        <v>34312</v>
      </c>
      <c r="N1193">
        <v>17305</v>
      </c>
      <c r="O1193" t="s">
        <v>27</v>
      </c>
      <c r="P1193">
        <v>0</v>
      </c>
      <c r="Q1193" t="s">
        <v>43</v>
      </c>
      <c r="R1193">
        <v>1551268557</v>
      </c>
      <c r="S1193" t="s">
        <v>39</v>
      </c>
      <c r="T1193" t="s">
        <v>370</v>
      </c>
      <c r="U1193" t="s">
        <v>27</v>
      </c>
      <c r="W1193">
        <f t="shared" si="55"/>
        <v>57</v>
      </c>
      <c r="X1193">
        <f t="shared" si="57"/>
        <v>2409954</v>
      </c>
      <c r="Y1193">
        <f t="shared" si="56"/>
        <v>9</v>
      </c>
    </row>
    <row r="1194" spans="1:25">
      <c r="A1194">
        <v>20096489</v>
      </c>
      <c r="B1194" t="s">
        <v>41</v>
      </c>
      <c r="C1194" t="s">
        <v>22</v>
      </c>
      <c r="D1194" t="s">
        <v>34</v>
      </c>
      <c r="E1194" t="s">
        <v>42</v>
      </c>
      <c r="F1194" t="s">
        <v>27</v>
      </c>
      <c r="G1194" t="s">
        <v>27</v>
      </c>
      <c r="H1194" t="s">
        <v>37</v>
      </c>
      <c r="I1194">
        <v>2</v>
      </c>
      <c r="J1194">
        <v>298430</v>
      </c>
      <c r="K1194">
        <v>50</v>
      </c>
      <c r="L1194">
        <v>17305</v>
      </c>
      <c r="M1194">
        <v>34291</v>
      </c>
      <c r="N1194">
        <v>17305</v>
      </c>
      <c r="O1194" t="s">
        <v>27</v>
      </c>
      <c r="P1194">
        <v>0</v>
      </c>
      <c r="Q1194" t="s">
        <v>43</v>
      </c>
      <c r="R1194">
        <v>1551268564</v>
      </c>
      <c r="S1194" t="s">
        <v>39</v>
      </c>
      <c r="T1194" t="s">
        <v>369</v>
      </c>
      <c r="U1194" t="s">
        <v>27</v>
      </c>
      <c r="W1194">
        <f t="shared" si="55"/>
        <v>57</v>
      </c>
      <c r="X1194">
        <f t="shared" si="57"/>
        <v>2409961</v>
      </c>
      <c r="Y1194">
        <f t="shared" si="56"/>
        <v>9</v>
      </c>
    </row>
    <row r="1195" spans="1:25">
      <c r="A1195">
        <v>20096490</v>
      </c>
      <c r="B1195" t="s">
        <v>89</v>
      </c>
      <c r="C1195" t="s">
        <v>49</v>
      </c>
      <c r="D1195" t="s">
        <v>34</v>
      </c>
      <c r="E1195" t="s">
        <v>86</v>
      </c>
      <c r="F1195" t="s">
        <v>87</v>
      </c>
      <c r="G1195">
        <v>44475</v>
      </c>
      <c r="H1195" t="s">
        <v>37</v>
      </c>
      <c r="I1195">
        <v>2</v>
      </c>
      <c r="J1195">
        <v>299505</v>
      </c>
      <c r="K1195">
        <v>70</v>
      </c>
      <c r="L1195">
        <v>118040</v>
      </c>
      <c r="M1195">
        <v>34312</v>
      </c>
      <c r="N1195">
        <v>17305</v>
      </c>
      <c r="O1195" t="s">
        <v>27</v>
      </c>
      <c r="P1195">
        <v>0</v>
      </c>
      <c r="Q1195" t="s">
        <v>43</v>
      </c>
      <c r="R1195">
        <v>1551268565</v>
      </c>
      <c r="S1195" t="s">
        <v>39</v>
      </c>
      <c r="T1195" t="s">
        <v>370</v>
      </c>
      <c r="U1195" t="s">
        <v>27</v>
      </c>
      <c r="W1195">
        <f t="shared" si="55"/>
        <v>57</v>
      </c>
      <c r="X1195">
        <f t="shared" si="57"/>
        <v>2409962</v>
      </c>
      <c r="Y1195">
        <f t="shared" si="56"/>
        <v>9</v>
      </c>
    </row>
    <row r="1196" spans="1:25">
      <c r="A1196">
        <v>20096492</v>
      </c>
      <c r="B1196" t="s">
        <v>41</v>
      </c>
      <c r="C1196" t="s">
        <v>22</v>
      </c>
      <c r="D1196" t="s">
        <v>34</v>
      </c>
      <c r="E1196" t="s">
        <v>42</v>
      </c>
      <c r="F1196" t="s">
        <v>27</v>
      </c>
      <c r="G1196" t="s">
        <v>27</v>
      </c>
      <c r="H1196" t="s">
        <v>37</v>
      </c>
      <c r="I1196">
        <v>2</v>
      </c>
      <c r="J1196">
        <v>298430</v>
      </c>
      <c r="K1196">
        <v>50</v>
      </c>
      <c r="L1196">
        <v>17305</v>
      </c>
      <c r="M1196">
        <v>31299</v>
      </c>
      <c r="N1196">
        <v>17305</v>
      </c>
      <c r="O1196" t="s">
        <v>27</v>
      </c>
      <c r="P1196">
        <v>0</v>
      </c>
      <c r="Q1196" t="s">
        <v>43</v>
      </c>
      <c r="R1196">
        <v>1551268573</v>
      </c>
      <c r="S1196" t="s">
        <v>39</v>
      </c>
      <c r="T1196" t="s">
        <v>375</v>
      </c>
      <c r="U1196" t="s">
        <v>27</v>
      </c>
      <c r="W1196">
        <f t="shared" si="55"/>
        <v>57</v>
      </c>
      <c r="X1196">
        <f t="shared" si="57"/>
        <v>2409970</v>
      </c>
      <c r="Y1196">
        <f t="shared" si="56"/>
        <v>9</v>
      </c>
    </row>
    <row r="1197" spans="1:25">
      <c r="A1197">
        <v>20096493</v>
      </c>
      <c r="B1197" t="s">
        <v>89</v>
      </c>
      <c r="C1197" t="s">
        <v>49</v>
      </c>
      <c r="D1197" t="s">
        <v>34</v>
      </c>
      <c r="E1197" t="s">
        <v>86</v>
      </c>
      <c r="F1197" t="s">
        <v>87</v>
      </c>
      <c r="G1197">
        <v>44477</v>
      </c>
      <c r="H1197" t="s">
        <v>37</v>
      </c>
      <c r="I1197">
        <v>2</v>
      </c>
      <c r="J1197">
        <v>299505</v>
      </c>
      <c r="K1197">
        <v>70</v>
      </c>
      <c r="L1197">
        <v>118040</v>
      </c>
      <c r="M1197">
        <v>34312</v>
      </c>
      <c r="N1197">
        <v>17305</v>
      </c>
      <c r="O1197" t="s">
        <v>27</v>
      </c>
      <c r="P1197">
        <v>0</v>
      </c>
      <c r="Q1197" t="s">
        <v>43</v>
      </c>
      <c r="R1197">
        <v>1551268573</v>
      </c>
      <c r="S1197" t="s">
        <v>39</v>
      </c>
      <c r="T1197" t="s">
        <v>370</v>
      </c>
      <c r="U1197" t="s">
        <v>27</v>
      </c>
      <c r="W1197">
        <f t="shared" si="55"/>
        <v>57</v>
      </c>
      <c r="X1197">
        <f t="shared" si="57"/>
        <v>2409970</v>
      </c>
      <c r="Y1197">
        <f t="shared" si="56"/>
        <v>9</v>
      </c>
    </row>
    <row r="1198" spans="1:25">
      <c r="A1198">
        <v>20096494</v>
      </c>
      <c r="B1198" t="s">
        <v>48</v>
      </c>
      <c r="C1198" t="s">
        <v>49</v>
      </c>
      <c r="D1198" t="s">
        <v>34</v>
      </c>
      <c r="E1198" t="s">
        <v>50</v>
      </c>
      <c r="F1198" t="s">
        <v>51</v>
      </c>
      <c r="G1198">
        <v>29448</v>
      </c>
      <c r="H1198" t="s">
        <v>37</v>
      </c>
      <c r="I1198">
        <v>2</v>
      </c>
      <c r="J1198">
        <v>299482</v>
      </c>
      <c r="K1198">
        <v>70</v>
      </c>
      <c r="L1198">
        <v>118025</v>
      </c>
      <c r="M1198">
        <v>34291</v>
      </c>
      <c r="N1198">
        <v>17305</v>
      </c>
      <c r="O1198" t="s">
        <v>27</v>
      </c>
      <c r="P1198">
        <v>0</v>
      </c>
      <c r="Q1198" t="s">
        <v>43</v>
      </c>
      <c r="R1198">
        <v>1551268576</v>
      </c>
      <c r="S1198" t="s">
        <v>39</v>
      </c>
      <c r="T1198" t="s">
        <v>369</v>
      </c>
      <c r="U1198" t="s">
        <v>27</v>
      </c>
      <c r="W1198">
        <f t="shared" si="55"/>
        <v>57</v>
      </c>
      <c r="X1198">
        <f t="shared" si="57"/>
        <v>2409973</v>
      </c>
      <c r="Y1198">
        <f t="shared" si="56"/>
        <v>9</v>
      </c>
    </row>
    <row r="1199" spans="1:25">
      <c r="A1199">
        <v>20096495</v>
      </c>
      <c r="B1199" t="s">
        <v>89</v>
      </c>
      <c r="C1199" t="s">
        <v>49</v>
      </c>
      <c r="D1199" t="s">
        <v>34</v>
      </c>
      <c r="E1199" t="s">
        <v>86</v>
      </c>
      <c r="F1199" t="s">
        <v>87</v>
      </c>
      <c r="G1199">
        <v>44501</v>
      </c>
      <c r="H1199" t="s">
        <v>37</v>
      </c>
      <c r="I1199">
        <v>2</v>
      </c>
      <c r="J1199">
        <v>299505</v>
      </c>
      <c r="K1199">
        <v>70</v>
      </c>
      <c r="L1199">
        <v>118040</v>
      </c>
      <c r="M1199">
        <v>34312</v>
      </c>
      <c r="N1199">
        <v>17305</v>
      </c>
      <c r="O1199" t="s">
        <v>27</v>
      </c>
      <c r="P1199">
        <v>0</v>
      </c>
      <c r="Q1199" t="s">
        <v>43</v>
      </c>
      <c r="R1199">
        <v>1551268578</v>
      </c>
      <c r="S1199" t="s">
        <v>39</v>
      </c>
      <c r="T1199" t="s">
        <v>370</v>
      </c>
      <c r="U1199" t="s">
        <v>27</v>
      </c>
      <c r="W1199">
        <f t="shared" si="55"/>
        <v>57</v>
      </c>
      <c r="X1199">
        <f t="shared" si="57"/>
        <v>2409975</v>
      </c>
      <c r="Y1199">
        <f t="shared" si="56"/>
        <v>9</v>
      </c>
    </row>
    <row r="1200" spans="1:25">
      <c r="A1200">
        <v>20096496</v>
      </c>
      <c r="B1200" t="s">
        <v>89</v>
      </c>
      <c r="C1200" t="s">
        <v>49</v>
      </c>
      <c r="D1200" t="s">
        <v>34</v>
      </c>
      <c r="E1200" t="s">
        <v>86</v>
      </c>
      <c r="F1200" t="s">
        <v>87</v>
      </c>
      <c r="G1200">
        <v>44519</v>
      </c>
      <c r="H1200" t="s">
        <v>37</v>
      </c>
      <c r="I1200">
        <v>2</v>
      </c>
      <c r="J1200">
        <v>299505</v>
      </c>
      <c r="K1200">
        <v>70</v>
      </c>
      <c r="L1200">
        <v>118040</v>
      </c>
      <c r="M1200">
        <v>34312</v>
      </c>
      <c r="N1200">
        <v>17305</v>
      </c>
      <c r="O1200" t="s">
        <v>27</v>
      </c>
      <c r="P1200">
        <v>0</v>
      </c>
      <c r="Q1200" t="s">
        <v>43</v>
      </c>
      <c r="R1200">
        <v>1551268583</v>
      </c>
      <c r="S1200" t="s">
        <v>39</v>
      </c>
      <c r="T1200" t="s">
        <v>370</v>
      </c>
      <c r="U1200" t="s">
        <v>27</v>
      </c>
      <c r="W1200">
        <f t="shared" si="55"/>
        <v>57</v>
      </c>
      <c r="X1200">
        <f t="shared" si="57"/>
        <v>2409980</v>
      </c>
      <c r="Y1200">
        <f t="shared" si="56"/>
        <v>9</v>
      </c>
    </row>
    <row r="1201" spans="1:25">
      <c r="A1201">
        <v>20096497</v>
      </c>
      <c r="B1201" t="s">
        <v>48</v>
      </c>
      <c r="C1201" t="s">
        <v>49</v>
      </c>
      <c r="D1201" t="s">
        <v>34</v>
      </c>
      <c r="E1201" t="s">
        <v>50</v>
      </c>
      <c r="F1201" t="s">
        <v>51</v>
      </c>
      <c r="G1201">
        <v>29448</v>
      </c>
      <c r="H1201" t="s">
        <v>37</v>
      </c>
      <c r="I1201">
        <v>2</v>
      </c>
      <c r="J1201">
        <v>299482</v>
      </c>
      <c r="K1201">
        <v>70</v>
      </c>
      <c r="L1201">
        <v>118025</v>
      </c>
      <c r="M1201">
        <v>31299</v>
      </c>
      <c r="N1201">
        <v>17305</v>
      </c>
      <c r="O1201" t="s">
        <v>27</v>
      </c>
      <c r="P1201">
        <v>0</v>
      </c>
      <c r="Q1201" t="s">
        <v>43</v>
      </c>
      <c r="R1201">
        <v>1551268584</v>
      </c>
      <c r="S1201" t="s">
        <v>39</v>
      </c>
      <c r="T1201" t="s">
        <v>375</v>
      </c>
      <c r="U1201" t="s">
        <v>27</v>
      </c>
      <c r="W1201">
        <f t="shared" si="55"/>
        <v>57</v>
      </c>
      <c r="X1201">
        <f t="shared" si="57"/>
        <v>2409981</v>
      </c>
      <c r="Y1201">
        <f t="shared" si="56"/>
        <v>9</v>
      </c>
    </row>
    <row r="1202" spans="1:25">
      <c r="A1202">
        <v>20096498</v>
      </c>
      <c r="B1202" t="s">
        <v>41</v>
      </c>
      <c r="C1202" t="s">
        <v>22</v>
      </c>
      <c r="D1202" t="s">
        <v>34</v>
      </c>
      <c r="E1202" t="s">
        <v>42</v>
      </c>
      <c r="F1202" t="s">
        <v>27</v>
      </c>
      <c r="G1202" t="s">
        <v>27</v>
      </c>
      <c r="H1202" t="s">
        <v>37</v>
      </c>
      <c r="I1202">
        <v>2</v>
      </c>
      <c r="J1202">
        <v>298430</v>
      </c>
      <c r="K1202">
        <v>50</v>
      </c>
      <c r="L1202">
        <v>17305</v>
      </c>
      <c r="M1202">
        <v>34291</v>
      </c>
      <c r="N1202">
        <v>17305</v>
      </c>
      <c r="O1202" t="s">
        <v>27</v>
      </c>
      <c r="P1202">
        <v>0</v>
      </c>
      <c r="Q1202" t="s">
        <v>43</v>
      </c>
      <c r="R1202">
        <v>1551268585</v>
      </c>
      <c r="S1202" t="s">
        <v>39</v>
      </c>
      <c r="T1202" t="s">
        <v>369</v>
      </c>
      <c r="U1202" t="s">
        <v>27</v>
      </c>
      <c r="W1202">
        <f t="shared" si="55"/>
        <v>57</v>
      </c>
      <c r="X1202">
        <f t="shared" si="57"/>
        <v>2409982</v>
      </c>
      <c r="Y1202">
        <f t="shared" si="56"/>
        <v>9</v>
      </c>
    </row>
    <row r="1203" spans="1:25">
      <c r="A1203">
        <v>20096499</v>
      </c>
      <c r="B1203" t="s">
        <v>41</v>
      </c>
      <c r="C1203" t="s">
        <v>22</v>
      </c>
      <c r="D1203" t="s">
        <v>34</v>
      </c>
      <c r="E1203" t="s">
        <v>42</v>
      </c>
      <c r="F1203" t="s">
        <v>27</v>
      </c>
      <c r="G1203" t="s">
        <v>27</v>
      </c>
      <c r="H1203" t="s">
        <v>37</v>
      </c>
      <c r="I1203">
        <v>2</v>
      </c>
      <c r="J1203">
        <v>298430</v>
      </c>
      <c r="K1203">
        <v>50</v>
      </c>
      <c r="L1203">
        <v>17305</v>
      </c>
      <c r="M1203">
        <v>34312</v>
      </c>
      <c r="N1203">
        <v>17305</v>
      </c>
      <c r="O1203" t="s">
        <v>27</v>
      </c>
      <c r="P1203">
        <v>0</v>
      </c>
      <c r="Q1203" t="s">
        <v>43</v>
      </c>
      <c r="R1203">
        <v>1551268587</v>
      </c>
      <c r="S1203" t="s">
        <v>39</v>
      </c>
      <c r="T1203" t="s">
        <v>370</v>
      </c>
      <c r="U1203" t="s">
        <v>27</v>
      </c>
      <c r="W1203">
        <f t="shared" si="55"/>
        <v>57</v>
      </c>
      <c r="X1203">
        <f t="shared" si="57"/>
        <v>2409984</v>
      </c>
      <c r="Y1203">
        <f t="shared" si="56"/>
        <v>9</v>
      </c>
    </row>
    <row r="1204" spans="1:25">
      <c r="A1204">
        <v>20096500</v>
      </c>
      <c r="B1204" t="s">
        <v>48</v>
      </c>
      <c r="C1204" t="s">
        <v>49</v>
      </c>
      <c r="D1204" t="s">
        <v>34</v>
      </c>
      <c r="E1204" t="s">
        <v>50</v>
      </c>
      <c r="F1204" t="s">
        <v>51</v>
      </c>
      <c r="G1204">
        <v>29449</v>
      </c>
      <c r="H1204" t="s">
        <v>37</v>
      </c>
      <c r="I1204">
        <v>2</v>
      </c>
      <c r="J1204">
        <v>299494</v>
      </c>
      <c r="K1204">
        <v>70</v>
      </c>
      <c r="L1204">
        <v>118033</v>
      </c>
      <c r="M1204">
        <v>34291</v>
      </c>
      <c r="N1204">
        <v>17305</v>
      </c>
      <c r="O1204" t="s">
        <v>27</v>
      </c>
      <c r="P1204">
        <v>0</v>
      </c>
      <c r="Q1204" t="s">
        <v>43</v>
      </c>
      <c r="R1204">
        <v>1551268587</v>
      </c>
      <c r="S1204" t="s">
        <v>39</v>
      </c>
      <c r="T1204" t="s">
        <v>369</v>
      </c>
      <c r="U1204" t="s">
        <v>27</v>
      </c>
      <c r="W1204">
        <f t="shared" si="55"/>
        <v>57</v>
      </c>
      <c r="X1204">
        <f t="shared" si="57"/>
        <v>2409984</v>
      </c>
      <c r="Y1204">
        <f t="shared" si="56"/>
        <v>9</v>
      </c>
    </row>
    <row r="1205" spans="1:25">
      <c r="A1205">
        <v>20096501</v>
      </c>
      <c r="B1205" t="s">
        <v>89</v>
      </c>
      <c r="C1205" t="s">
        <v>49</v>
      </c>
      <c r="D1205" t="s">
        <v>34</v>
      </c>
      <c r="E1205" t="s">
        <v>86</v>
      </c>
      <c r="F1205" t="s">
        <v>87</v>
      </c>
      <c r="G1205">
        <v>44465</v>
      </c>
      <c r="H1205" t="s">
        <v>37</v>
      </c>
      <c r="I1205">
        <v>2</v>
      </c>
      <c r="J1205">
        <v>299482</v>
      </c>
      <c r="K1205">
        <v>70</v>
      </c>
      <c r="L1205">
        <v>118025</v>
      </c>
      <c r="M1205">
        <v>31299</v>
      </c>
      <c r="N1205">
        <v>17305</v>
      </c>
      <c r="O1205" t="s">
        <v>27</v>
      </c>
      <c r="P1205">
        <v>0</v>
      </c>
      <c r="Q1205" t="s">
        <v>43</v>
      </c>
      <c r="R1205">
        <v>1551268589</v>
      </c>
      <c r="S1205" t="s">
        <v>39</v>
      </c>
      <c r="T1205" t="s">
        <v>375</v>
      </c>
      <c r="U1205" t="s">
        <v>27</v>
      </c>
      <c r="W1205">
        <f t="shared" si="55"/>
        <v>57</v>
      </c>
      <c r="X1205">
        <f t="shared" si="57"/>
        <v>2409986</v>
      </c>
      <c r="Y1205">
        <f t="shared" si="56"/>
        <v>9</v>
      </c>
    </row>
    <row r="1206" spans="1:25">
      <c r="A1206">
        <v>20096502</v>
      </c>
      <c r="B1206" t="s">
        <v>48</v>
      </c>
      <c r="C1206" t="s">
        <v>49</v>
      </c>
      <c r="D1206" t="s">
        <v>34</v>
      </c>
      <c r="E1206" t="s">
        <v>50</v>
      </c>
      <c r="F1206" t="s">
        <v>51</v>
      </c>
      <c r="G1206">
        <v>29450</v>
      </c>
      <c r="H1206" t="s">
        <v>37</v>
      </c>
      <c r="I1206">
        <v>2</v>
      </c>
      <c r="J1206">
        <v>299502</v>
      </c>
      <c r="K1206">
        <v>70</v>
      </c>
      <c r="L1206">
        <v>118037</v>
      </c>
      <c r="M1206">
        <v>34312</v>
      </c>
      <c r="N1206">
        <v>17305</v>
      </c>
      <c r="O1206" t="s">
        <v>27</v>
      </c>
      <c r="P1206">
        <v>0</v>
      </c>
      <c r="Q1206" t="s">
        <v>43</v>
      </c>
      <c r="R1206">
        <v>1551268589</v>
      </c>
      <c r="S1206" t="s">
        <v>39</v>
      </c>
      <c r="T1206" t="s">
        <v>370</v>
      </c>
      <c r="U1206" t="s">
        <v>27</v>
      </c>
      <c r="W1206">
        <f t="shared" si="55"/>
        <v>57</v>
      </c>
      <c r="X1206">
        <f t="shared" si="57"/>
        <v>2409986</v>
      </c>
      <c r="Y1206">
        <f t="shared" si="56"/>
        <v>9</v>
      </c>
    </row>
    <row r="1207" spans="1:25">
      <c r="A1207">
        <v>20096504</v>
      </c>
      <c r="B1207" t="s">
        <v>89</v>
      </c>
      <c r="C1207" t="s">
        <v>49</v>
      </c>
      <c r="D1207" t="s">
        <v>34</v>
      </c>
      <c r="E1207" t="s">
        <v>86</v>
      </c>
      <c r="F1207" t="s">
        <v>87</v>
      </c>
      <c r="G1207">
        <v>44471</v>
      </c>
      <c r="H1207" t="s">
        <v>37</v>
      </c>
      <c r="I1207">
        <v>2</v>
      </c>
      <c r="J1207">
        <v>299502</v>
      </c>
      <c r="K1207">
        <v>70</v>
      </c>
      <c r="L1207">
        <v>118037</v>
      </c>
      <c r="M1207">
        <v>34312</v>
      </c>
      <c r="N1207">
        <v>17305</v>
      </c>
      <c r="O1207" t="s">
        <v>27</v>
      </c>
      <c r="P1207">
        <v>0</v>
      </c>
      <c r="Q1207" t="s">
        <v>43</v>
      </c>
      <c r="R1207">
        <v>1551268593</v>
      </c>
      <c r="S1207" t="s">
        <v>39</v>
      </c>
      <c r="T1207" t="s">
        <v>370</v>
      </c>
      <c r="U1207" t="s">
        <v>27</v>
      </c>
      <c r="W1207">
        <f t="shared" si="55"/>
        <v>57</v>
      </c>
      <c r="X1207">
        <f t="shared" si="57"/>
        <v>2409990</v>
      </c>
      <c r="Y1207">
        <f t="shared" si="56"/>
        <v>9</v>
      </c>
    </row>
    <row r="1208" spans="1:25">
      <c r="A1208">
        <v>20096505</v>
      </c>
      <c r="B1208" t="s">
        <v>89</v>
      </c>
      <c r="C1208" t="s">
        <v>49</v>
      </c>
      <c r="D1208" t="s">
        <v>34</v>
      </c>
      <c r="E1208" t="s">
        <v>86</v>
      </c>
      <c r="F1208" t="s">
        <v>87</v>
      </c>
      <c r="G1208">
        <v>44554</v>
      </c>
      <c r="H1208" t="s">
        <v>37</v>
      </c>
      <c r="I1208">
        <v>2</v>
      </c>
      <c r="J1208">
        <v>299494</v>
      </c>
      <c r="K1208">
        <v>70</v>
      </c>
      <c r="L1208">
        <v>118033</v>
      </c>
      <c r="M1208">
        <v>34291</v>
      </c>
      <c r="N1208">
        <v>17305</v>
      </c>
      <c r="O1208" t="s">
        <v>27</v>
      </c>
      <c r="P1208">
        <v>0</v>
      </c>
      <c r="Q1208" t="s">
        <v>43</v>
      </c>
      <c r="R1208">
        <v>1551268596</v>
      </c>
      <c r="S1208" t="s">
        <v>39</v>
      </c>
      <c r="T1208" t="s">
        <v>369</v>
      </c>
      <c r="U1208" t="s">
        <v>27</v>
      </c>
      <c r="W1208">
        <f t="shared" si="55"/>
        <v>57</v>
      </c>
      <c r="X1208">
        <f t="shared" si="57"/>
        <v>2409993</v>
      </c>
      <c r="Y1208">
        <f t="shared" si="56"/>
        <v>9</v>
      </c>
    </row>
    <row r="1209" spans="1:25">
      <c r="A1209">
        <v>20096506</v>
      </c>
      <c r="B1209" t="s">
        <v>41</v>
      </c>
      <c r="C1209" t="s">
        <v>22</v>
      </c>
      <c r="D1209" t="s">
        <v>34</v>
      </c>
      <c r="E1209" t="s">
        <v>42</v>
      </c>
      <c r="F1209" t="s">
        <v>27</v>
      </c>
      <c r="G1209" t="s">
        <v>27</v>
      </c>
      <c r="H1209" t="s">
        <v>37</v>
      </c>
      <c r="I1209">
        <v>2</v>
      </c>
      <c r="J1209">
        <v>298430</v>
      </c>
      <c r="K1209">
        <v>50</v>
      </c>
      <c r="L1209">
        <v>17305</v>
      </c>
      <c r="M1209">
        <v>34291</v>
      </c>
      <c r="N1209">
        <v>17305</v>
      </c>
      <c r="O1209" t="s">
        <v>27</v>
      </c>
      <c r="P1209">
        <v>0</v>
      </c>
      <c r="Q1209" t="s">
        <v>43</v>
      </c>
      <c r="R1209">
        <v>1551268601</v>
      </c>
      <c r="S1209" t="s">
        <v>39</v>
      </c>
      <c r="T1209" t="s">
        <v>369</v>
      </c>
      <c r="U1209" t="s">
        <v>27</v>
      </c>
      <c r="W1209">
        <f t="shared" si="55"/>
        <v>57</v>
      </c>
      <c r="X1209">
        <f t="shared" si="57"/>
        <v>2409998</v>
      </c>
      <c r="Y1209">
        <f t="shared" si="56"/>
        <v>9</v>
      </c>
    </row>
    <row r="1210" spans="1:25">
      <c r="A1210">
        <v>20096507</v>
      </c>
      <c r="B1210" t="s">
        <v>41</v>
      </c>
      <c r="C1210" t="s">
        <v>22</v>
      </c>
      <c r="D1210" t="s">
        <v>34</v>
      </c>
      <c r="E1210" t="s">
        <v>42</v>
      </c>
      <c r="F1210" t="s">
        <v>27</v>
      </c>
      <c r="G1210" t="s">
        <v>27</v>
      </c>
      <c r="H1210" t="s">
        <v>37</v>
      </c>
      <c r="I1210">
        <v>2</v>
      </c>
      <c r="J1210">
        <v>298430</v>
      </c>
      <c r="K1210">
        <v>50</v>
      </c>
      <c r="L1210">
        <v>17305</v>
      </c>
      <c r="M1210">
        <v>34312</v>
      </c>
      <c r="N1210">
        <v>17305</v>
      </c>
      <c r="O1210" t="s">
        <v>27</v>
      </c>
      <c r="P1210">
        <v>0</v>
      </c>
      <c r="Q1210" t="s">
        <v>43</v>
      </c>
      <c r="R1210">
        <v>1551268601</v>
      </c>
      <c r="S1210" t="s">
        <v>39</v>
      </c>
      <c r="T1210" t="s">
        <v>370</v>
      </c>
      <c r="U1210" t="s">
        <v>27</v>
      </c>
      <c r="W1210">
        <f t="shared" si="55"/>
        <v>57</v>
      </c>
      <c r="X1210">
        <f t="shared" si="57"/>
        <v>2409998</v>
      </c>
      <c r="Y1210">
        <f t="shared" si="56"/>
        <v>9</v>
      </c>
    </row>
    <row r="1211" spans="1:25">
      <c r="A1211">
        <v>20096508</v>
      </c>
      <c r="B1211" t="s">
        <v>48</v>
      </c>
      <c r="C1211" t="s">
        <v>49</v>
      </c>
      <c r="D1211" t="s">
        <v>34</v>
      </c>
      <c r="E1211" t="s">
        <v>50</v>
      </c>
      <c r="F1211" t="s">
        <v>51</v>
      </c>
      <c r="G1211">
        <v>29448</v>
      </c>
      <c r="H1211" t="s">
        <v>37</v>
      </c>
      <c r="I1211">
        <v>2</v>
      </c>
      <c r="J1211">
        <v>299482</v>
      </c>
      <c r="K1211">
        <v>70</v>
      </c>
      <c r="L1211">
        <v>118025</v>
      </c>
      <c r="M1211">
        <v>34312</v>
      </c>
      <c r="N1211">
        <v>17305</v>
      </c>
      <c r="O1211" t="s">
        <v>27</v>
      </c>
      <c r="P1211">
        <v>0</v>
      </c>
      <c r="Q1211" t="s">
        <v>43</v>
      </c>
      <c r="R1211">
        <v>1551268604</v>
      </c>
      <c r="S1211" t="s">
        <v>39</v>
      </c>
      <c r="T1211" t="s">
        <v>370</v>
      </c>
      <c r="U1211" t="s">
        <v>27</v>
      </c>
      <c r="W1211">
        <f t="shared" si="55"/>
        <v>57</v>
      </c>
      <c r="X1211">
        <f t="shared" si="57"/>
        <v>2410001</v>
      </c>
      <c r="Y1211">
        <f t="shared" si="56"/>
        <v>9</v>
      </c>
    </row>
    <row r="1212" spans="1:25">
      <c r="A1212">
        <v>20096509</v>
      </c>
      <c r="B1212" t="s">
        <v>89</v>
      </c>
      <c r="C1212" t="s">
        <v>49</v>
      </c>
      <c r="D1212" t="s">
        <v>34</v>
      </c>
      <c r="E1212" t="s">
        <v>86</v>
      </c>
      <c r="F1212" t="s">
        <v>87</v>
      </c>
      <c r="G1212">
        <v>44464</v>
      </c>
      <c r="H1212" t="s">
        <v>37</v>
      </c>
      <c r="I1212">
        <v>2</v>
      </c>
      <c r="J1212">
        <v>299482</v>
      </c>
      <c r="K1212">
        <v>70</v>
      </c>
      <c r="L1212">
        <v>118025</v>
      </c>
      <c r="M1212">
        <v>34312</v>
      </c>
      <c r="N1212">
        <v>17305</v>
      </c>
      <c r="O1212" t="s">
        <v>27</v>
      </c>
      <c r="P1212">
        <v>0</v>
      </c>
      <c r="Q1212" t="s">
        <v>43</v>
      </c>
      <c r="R1212">
        <v>1551268610</v>
      </c>
      <c r="S1212" t="s">
        <v>39</v>
      </c>
      <c r="T1212" t="s">
        <v>370</v>
      </c>
      <c r="U1212" t="s">
        <v>27</v>
      </c>
      <c r="W1212">
        <f t="shared" si="55"/>
        <v>57</v>
      </c>
      <c r="X1212">
        <f t="shared" si="57"/>
        <v>2410007</v>
      </c>
      <c r="Y1212">
        <f t="shared" si="56"/>
        <v>9</v>
      </c>
    </row>
    <row r="1213" spans="1:25">
      <c r="A1213">
        <v>20096510</v>
      </c>
      <c r="B1213" t="s">
        <v>48</v>
      </c>
      <c r="C1213" t="s">
        <v>49</v>
      </c>
      <c r="D1213" t="s">
        <v>34</v>
      </c>
      <c r="E1213" t="s">
        <v>50</v>
      </c>
      <c r="F1213" t="s">
        <v>51</v>
      </c>
      <c r="G1213">
        <v>29453</v>
      </c>
      <c r="H1213" t="s">
        <v>37</v>
      </c>
      <c r="I1213">
        <v>2</v>
      </c>
      <c r="J1213">
        <v>299521</v>
      </c>
      <c r="K1213">
        <v>70</v>
      </c>
      <c r="L1213">
        <v>118056</v>
      </c>
      <c r="M1213">
        <v>34291</v>
      </c>
      <c r="N1213">
        <v>17305</v>
      </c>
      <c r="O1213" t="s">
        <v>27</v>
      </c>
      <c r="P1213">
        <v>0</v>
      </c>
      <c r="Q1213" t="s">
        <v>43</v>
      </c>
      <c r="R1213">
        <v>1551268625</v>
      </c>
      <c r="S1213" t="s">
        <v>39</v>
      </c>
      <c r="T1213" t="s">
        <v>369</v>
      </c>
      <c r="U1213" t="s">
        <v>27</v>
      </c>
      <c r="W1213">
        <f t="shared" si="55"/>
        <v>57</v>
      </c>
      <c r="X1213">
        <f t="shared" si="57"/>
        <v>2410022</v>
      </c>
      <c r="Y1213">
        <f t="shared" si="56"/>
        <v>9</v>
      </c>
    </row>
    <row r="1214" spans="1:25">
      <c r="A1214">
        <v>20096511</v>
      </c>
      <c r="B1214" t="s">
        <v>89</v>
      </c>
      <c r="C1214" t="s">
        <v>49</v>
      </c>
      <c r="D1214" t="s">
        <v>34</v>
      </c>
      <c r="E1214" t="s">
        <v>86</v>
      </c>
      <c r="F1214" t="s">
        <v>87</v>
      </c>
      <c r="G1214">
        <v>44560</v>
      </c>
      <c r="H1214" t="s">
        <v>37</v>
      </c>
      <c r="I1214">
        <v>2</v>
      </c>
      <c r="J1214">
        <v>299521</v>
      </c>
      <c r="K1214">
        <v>70</v>
      </c>
      <c r="L1214">
        <v>118056</v>
      </c>
      <c r="M1214">
        <v>34291</v>
      </c>
      <c r="N1214">
        <v>17305</v>
      </c>
      <c r="O1214" t="s">
        <v>27</v>
      </c>
      <c r="P1214">
        <v>0</v>
      </c>
      <c r="Q1214" t="s">
        <v>43</v>
      </c>
      <c r="R1214">
        <v>1551268628</v>
      </c>
      <c r="S1214" t="s">
        <v>39</v>
      </c>
      <c r="T1214" t="s">
        <v>369</v>
      </c>
      <c r="U1214" t="s">
        <v>27</v>
      </c>
      <c r="W1214">
        <f t="shared" si="55"/>
        <v>57</v>
      </c>
      <c r="X1214">
        <f t="shared" si="57"/>
        <v>2410025</v>
      </c>
      <c r="Y1214">
        <f t="shared" si="56"/>
        <v>9</v>
      </c>
    </row>
    <row r="1215" spans="1:25">
      <c r="A1215">
        <v>20096514</v>
      </c>
      <c r="B1215" t="s">
        <v>89</v>
      </c>
      <c r="C1215" t="s">
        <v>49</v>
      </c>
      <c r="D1215" t="s">
        <v>34</v>
      </c>
      <c r="E1215" t="s">
        <v>86</v>
      </c>
      <c r="F1215" t="s">
        <v>87</v>
      </c>
      <c r="G1215">
        <v>44548</v>
      </c>
      <c r="H1215" t="s">
        <v>37</v>
      </c>
      <c r="I1215">
        <v>2</v>
      </c>
      <c r="J1215">
        <v>299482</v>
      </c>
      <c r="K1215">
        <v>70</v>
      </c>
      <c r="L1215">
        <v>118025</v>
      </c>
      <c r="M1215">
        <v>34312</v>
      </c>
      <c r="N1215">
        <v>17305</v>
      </c>
      <c r="O1215" t="s">
        <v>27</v>
      </c>
      <c r="P1215">
        <v>0</v>
      </c>
      <c r="Q1215" t="s">
        <v>43</v>
      </c>
      <c r="R1215">
        <v>1551268672</v>
      </c>
      <c r="S1215" t="s">
        <v>39</v>
      </c>
      <c r="T1215" t="s">
        <v>370</v>
      </c>
      <c r="U1215" t="s">
        <v>27</v>
      </c>
      <c r="W1215">
        <f t="shared" si="55"/>
        <v>57</v>
      </c>
      <c r="X1215">
        <f t="shared" si="57"/>
        <v>2410069</v>
      </c>
      <c r="Y1215">
        <f t="shared" si="56"/>
        <v>9</v>
      </c>
    </row>
    <row r="1216" spans="1:25">
      <c r="A1216">
        <v>20096518</v>
      </c>
      <c r="B1216" t="s">
        <v>41</v>
      </c>
      <c r="C1216" t="s">
        <v>22</v>
      </c>
      <c r="D1216" t="s">
        <v>34</v>
      </c>
      <c r="E1216" t="s">
        <v>42</v>
      </c>
      <c r="F1216" t="s">
        <v>27</v>
      </c>
      <c r="G1216" t="s">
        <v>27</v>
      </c>
      <c r="H1216" t="s">
        <v>37</v>
      </c>
      <c r="I1216">
        <v>2</v>
      </c>
      <c r="J1216">
        <v>298430</v>
      </c>
      <c r="K1216">
        <v>50</v>
      </c>
      <c r="L1216">
        <v>17305</v>
      </c>
      <c r="M1216">
        <v>34312</v>
      </c>
      <c r="N1216">
        <v>17305</v>
      </c>
      <c r="O1216" t="s">
        <v>27</v>
      </c>
      <c r="P1216">
        <v>0</v>
      </c>
      <c r="Q1216" t="s">
        <v>43</v>
      </c>
      <c r="R1216">
        <v>1551268777</v>
      </c>
      <c r="S1216" t="s">
        <v>39</v>
      </c>
      <c r="T1216" t="s">
        <v>370</v>
      </c>
      <c r="U1216" t="s">
        <v>27</v>
      </c>
      <c r="W1216">
        <f t="shared" si="55"/>
        <v>57</v>
      </c>
      <c r="X1216">
        <f t="shared" si="57"/>
        <v>2410174</v>
      </c>
      <c r="Y1216">
        <f t="shared" si="56"/>
        <v>9</v>
      </c>
    </row>
    <row r="1217" spans="1:25">
      <c r="A1217">
        <v>20096519</v>
      </c>
      <c r="B1217" t="s">
        <v>48</v>
      </c>
      <c r="C1217" t="s">
        <v>49</v>
      </c>
      <c r="D1217" t="s">
        <v>34</v>
      </c>
      <c r="E1217" t="s">
        <v>50</v>
      </c>
      <c r="F1217" t="s">
        <v>51</v>
      </c>
      <c r="G1217">
        <v>29453</v>
      </c>
      <c r="H1217" t="s">
        <v>37</v>
      </c>
      <c r="I1217">
        <v>2</v>
      </c>
      <c r="J1217">
        <v>299521</v>
      </c>
      <c r="K1217">
        <v>70</v>
      </c>
      <c r="L1217">
        <v>118056</v>
      </c>
      <c r="M1217">
        <v>34312</v>
      </c>
      <c r="N1217">
        <v>17305</v>
      </c>
      <c r="O1217" t="s">
        <v>27</v>
      </c>
      <c r="P1217">
        <v>0</v>
      </c>
      <c r="Q1217" t="s">
        <v>43</v>
      </c>
      <c r="R1217">
        <v>1551268801</v>
      </c>
      <c r="S1217" t="s">
        <v>39</v>
      </c>
      <c r="T1217" t="s">
        <v>370</v>
      </c>
      <c r="U1217" t="s">
        <v>27</v>
      </c>
      <c r="W1217">
        <f t="shared" si="55"/>
        <v>57</v>
      </c>
      <c r="X1217">
        <f t="shared" si="57"/>
        <v>2410198</v>
      </c>
      <c r="Y1217">
        <f t="shared" si="56"/>
        <v>9</v>
      </c>
    </row>
    <row r="1218" spans="1:25">
      <c r="A1218">
        <v>20096520</v>
      </c>
      <c r="B1218" t="s">
        <v>89</v>
      </c>
      <c r="C1218" t="s">
        <v>49</v>
      </c>
      <c r="D1218" t="s">
        <v>34</v>
      </c>
      <c r="E1218" t="s">
        <v>86</v>
      </c>
      <c r="F1218" t="s">
        <v>87</v>
      </c>
      <c r="G1218">
        <v>44465</v>
      </c>
      <c r="H1218" t="s">
        <v>37</v>
      </c>
      <c r="I1218">
        <v>2</v>
      </c>
      <c r="J1218">
        <v>299482</v>
      </c>
      <c r="K1218">
        <v>70</v>
      </c>
      <c r="L1218">
        <v>118025</v>
      </c>
      <c r="M1218">
        <v>31299</v>
      </c>
      <c r="N1218">
        <v>17305</v>
      </c>
      <c r="O1218" t="s">
        <v>27</v>
      </c>
      <c r="P1218">
        <v>0</v>
      </c>
      <c r="Q1218" t="s">
        <v>43</v>
      </c>
      <c r="R1218">
        <v>1551268808</v>
      </c>
      <c r="S1218" t="s">
        <v>39</v>
      </c>
      <c r="T1218" t="s">
        <v>375</v>
      </c>
      <c r="U1218" t="s">
        <v>27</v>
      </c>
      <c r="W1218">
        <f t="shared" si="55"/>
        <v>57</v>
      </c>
      <c r="X1218">
        <f t="shared" si="57"/>
        <v>2410205</v>
      </c>
      <c r="Y1218">
        <f t="shared" si="56"/>
        <v>9</v>
      </c>
    </row>
    <row r="1219" spans="1:25">
      <c r="A1219">
        <v>20096521</v>
      </c>
      <c r="B1219" t="s">
        <v>89</v>
      </c>
      <c r="C1219" t="s">
        <v>49</v>
      </c>
      <c r="D1219" t="s">
        <v>34</v>
      </c>
      <c r="E1219" t="s">
        <v>86</v>
      </c>
      <c r="F1219" t="s">
        <v>87</v>
      </c>
      <c r="G1219">
        <v>44560</v>
      </c>
      <c r="H1219" t="s">
        <v>37</v>
      </c>
      <c r="I1219">
        <v>2</v>
      </c>
      <c r="J1219">
        <v>299521</v>
      </c>
      <c r="K1219">
        <v>70</v>
      </c>
      <c r="L1219">
        <v>118056</v>
      </c>
      <c r="M1219">
        <v>34312</v>
      </c>
      <c r="N1219">
        <v>17305</v>
      </c>
      <c r="O1219" t="s">
        <v>27</v>
      </c>
      <c r="P1219">
        <v>0</v>
      </c>
      <c r="Q1219" t="s">
        <v>43</v>
      </c>
      <c r="R1219">
        <v>1551268812</v>
      </c>
      <c r="S1219" t="s">
        <v>39</v>
      </c>
      <c r="T1219" t="s">
        <v>370</v>
      </c>
      <c r="U1219" t="s">
        <v>27</v>
      </c>
      <c r="W1219">
        <f t="shared" ref="W1219:W1282" si="58">INT(X1219/$X$2275*64+30)</f>
        <v>57</v>
      </c>
      <c r="X1219">
        <f t="shared" si="57"/>
        <v>2410209</v>
      </c>
      <c r="Y1219">
        <f t="shared" ref="Y1219:Y1282" si="59">INT(W1219/7)+1</f>
        <v>9</v>
      </c>
    </row>
    <row r="1220" spans="1:25">
      <c r="A1220">
        <v>20096523</v>
      </c>
      <c r="B1220" t="s">
        <v>41</v>
      </c>
      <c r="C1220" t="s">
        <v>22</v>
      </c>
      <c r="D1220" t="s">
        <v>34</v>
      </c>
      <c r="E1220" t="s">
        <v>42</v>
      </c>
      <c r="F1220" t="s">
        <v>27</v>
      </c>
      <c r="G1220" t="s">
        <v>27</v>
      </c>
      <c r="H1220" t="s">
        <v>37</v>
      </c>
      <c r="I1220">
        <v>2</v>
      </c>
      <c r="J1220">
        <v>298430</v>
      </c>
      <c r="K1220">
        <v>50</v>
      </c>
      <c r="L1220">
        <v>17305</v>
      </c>
      <c r="M1220">
        <v>34312</v>
      </c>
      <c r="N1220">
        <v>17305</v>
      </c>
      <c r="O1220" t="s">
        <v>27</v>
      </c>
      <c r="P1220">
        <v>0</v>
      </c>
      <c r="Q1220" t="s">
        <v>43</v>
      </c>
      <c r="R1220">
        <v>1551268839</v>
      </c>
      <c r="S1220" t="s">
        <v>39</v>
      </c>
      <c r="T1220" t="s">
        <v>370</v>
      </c>
      <c r="U1220" t="s">
        <v>27</v>
      </c>
      <c r="W1220">
        <f t="shared" si="58"/>
        <v>57</v>
      </c>
      <c r="X1220">
        <f t="shared" ref="X1220:X1283" si="60">R1220-$R$2</f>
        <v>2410236</v>
      </c>
      <c r="Y1220">
        <f t="shared" si="59"/>
        <v>9</v>
      </c>
    </row>
    <row r="1221" spans="1:25">
      <c r="A1221">
        <v>20096532</v>
      </c>
      <c r="B1221" t="s">
        <v>41</v>
      </c>
      <c r="C1221" t="s">
        <v>22</v>
      </c>
      <c r="D1221" t="s">
        <v>34</v>
      </c>
      <c r="E1221" t="s">
        <v>42</v>
      </c>
      <c r="F1221" t="s">
        <v>27</v>
      </c>
      <c r="G1221" t="s">
        <v>27</v>
      </c>
      <c r="H1221" t="s">
        <v>37</v>
      </c>
      <c r="I1221">
        <v>2</v>
      </c>
      <c r="J1221">
        <v>298430</v>
      </c>
      <c r="K1221">
        <v>50</v>
      </c>
      <c r="L1221">
        <v>17305</v>
      </c>
      <c r="M1221">
        <v>31224</v>
      </c>
      <c r="N1221">
        <v>17305</v>
      </c>
      <c r="O1221" t="s">
        <v>27</v>
      </c>
      <c r="P1221">
        <v>0</v>
      </c>
      <c r="Q1221" t="s">
        <v>43</v>
      </c>
      <c r="R1221">
        <v>1551268892</v>
      </c>
      <c r="S1221" t="s">
        <v>39</v>
      </c>
      <c r="T1221" t="s">
        <v>377</v>
      </c>
      <c r="U1221" t="s">
        <v>27</v>
      </c>
      <c r="W1221">
        <f t="shared" si="58"/>
        <v>57</v>
      </c>
      <c r="X1221">
        <f t="shared" si="60"/>
        <v>2410289</v>
      </c>
      <c r="Y1221">
        <f t="shared" si="59"/>
        <v>9</v>
      </c>
    </row>
    <row r="1222" spans="1:25">
      <c r="A1222">
        <v>20096533</v>
      </c>
      <c r="B1222" t="s">
        <v>41</v>
      </c>
      <c r="C1222" t="s">
        <v>22</v>
      </c>
      <c r="D1222" t="s">
        <v>34</v>
      </c>
      <c r="E1222" t="s">
        <v>42</v>
      </c>
      <c r="F1222" t="s">
        <v>27</v>
      </c>
      <c r="G1222" t="s">
        <v>27</v>
      </c>
      <c r="H1222" t="s">
        <v>37</v>
      </c>
      <c r="I1222">
        <v>2</v>
      </c>
      <c r="J1222">
        <v>298430</v>
      </c>
      <c r="K1222">
        <v>50</v>
      </c>
      <c r="L1222">
        <v>17305</v>
      </c>
      <c r="M1222">
        <v>34312</v>
      </c>
      <c r="N1222">
        <v>17305</v>
      </c>
      <c r="O1222" t="s">
        <v>27</v>
      </c>
      <c r="P1222">
        <v>0</v>
      </c>
      <c r="Q1222" t="s">
        <v>43</v>
      </c>
      <c r="R1222">
        <v>1551268894</v>
      </c>
      <c r="S1222" t="s">
        <v>39</v>
      </c>
      <c r="T1222" t="s">
        <v>370</v>
      </c>
      <c r="U1222" t="s">
        <v>27</v>
      </c>
      <c r="W1222">
        <f t="shared" si="58"/>
        <v>57</v>
      </c>
      <c r="X1222">
        <f t="shared" si="60"/>
        <v>2410291</v>
      </c>
      <c r="Y1222">
        <f t="shared" si="59"/>
        <v>9</v>
      </c>
    </row>
    <row r="1223" spans="1:25">
      <c r="A1223">
        <v>20096536</v>
      </c>
      <c r="B1223" t="s">
        <v>48</v>
      </c>
      <c r="C1223" t="s">
        <v>49</v>
      </c>
      <c r="D1223" t="s">
        <v>34</v>
      </c>
      <c r="E1223" t="s">
        <v>50</v>
      </c>
      <c r="F1223" t="s">
        <v>51</v>
      </c>
      <c r="G1223">
        <v>29449</v>
      </c>
      <c r="H1223" t="s">
        <v>37</v>
      </c>
      <c r="I1223">
        <v>2</v>
      </c>
      <c r="J1223">
        <v>299494</v>
      </c>
      <c r="K1223">
        <v>70</v>
      </c>
      <c r="L1223">
        <v>118033</v>
      </c>
      <c r="M1223">
        <v>34312</v>
      </c>
      <c r="N1223">
        <v>17305</v>
      </c>
      <c r="O1223" t="s">
        <v>27</v>
      </c>
      <c r="P1223">
        <v>0</v>
      </c>
      <c r="Q1223" t="s">
        <v>43</v>
      </c>
      <c r="R1223">
        <v>1551268921</v>
      </c>
      <c r="S1223" t="s">
        <v>39</v>
      </c>
      <c r="T1223" t="s">
        <v>370</v>
      </c>
      <c r="U1223" t="s">
        <v>27</v>
      </c>
      <c r="W1223">
        <f t="shared" si="58"/>
        <v>57</v>
      </c>
      <c r="X1223">
        <f t="shared" si="60"/>
        <v>2410318</v>
      </c>
      <c r="Y1223">
        <f t="shared" si="59"/>
        <v>9</v>
      </c>
    </row>
    <row r="1224" spans="1:25">
      <c r="A1224">
        <v>20096538</v>
      </c>
      <c r="B1224" t="s">
        <v>41</v>
      </c>
      <c r="C1224" t="s">
        <v>22</v>
      </c>
      <c r="D1224" t="s">
        <v>34</v>
      </c>
      <c r="E1224" t="s">
        <v>42</v>
      </c>
      <c r="F1224" t="s">
        <v>27</v>
      </c>
      <c r="G1224" t="s">
        <v>27</v>
      </c>
      <c r="H1224" t="s">
        <v>37</v>
      </c>
      <c r="I1224">
        <v>2</v>
      </c>
      <c r="J1224">
        <v>298430</v>
      </c>
      <c r="K1224">
        <v>50</v>
      </c>
      <c r="L1224">
        <v>17305</v>
      </c>
      <c r="M1224">
        <v>34312</v>
      </c>
      <c r="N1224">
        <v>17305</v>
      </c>
      <c r="O1224" t="s">
        <v>27</v>
      </c>
      <c r="P1224">
        <v>0</v>
      </c>
      <c r="Q1224" t="s">
        <v>43</v>
      </c>
      <c r="R1224">
        <v>1551268924</v>
      </c>
      <c r="S1224" t="s">
        <v>39</v>
      </c>
      <c r="T1224" t="s">
        <v>370</v>
      </c>
      <c r="U1224" t="s">
        <v>27</v>
      </c>
      <c r="W1224">
        <f t="shared" si="58"/>
        <v>57</v>
      </c>
      <c r="X1224">
        <f t="shared" si="60"/>
        <v>2410321</v>
      </c>
      <c r="Y1224">
        <f t="shared" si="59"/>
        <v>9</v>
      </c>
    </row>
    <row r="1225" spans="1:25">
      <c r="A1225">
        <v>20096542</v>
      </c>
      <c r="B1225" t="s">
        <v>48</v>
      </c>
      <c r="C1225" t="s">
        <v>49</v>
      </c>
      <c r="D1225" t="s">
        <v>34</v>
      </c>
      <c r="E1225" t="s">
        <v>50</v>
      </c>
      <c r="F1225" t="s">
        <v>51</v>
      </c>
      <c r="G1225">
        <v>29448</v>
      </c>
      <c r="H1225" t="s">
        <v>37</v>
      </c>
      <c r="I1225">
        <v>2</v>
      </c>
      <c r="J1225">
        <v>299482</v>
      </c>
      <c r="K1225">
        <v>70</v>
      </c>
      <c r="L1225">
        <v>118025</v>
      </c>
      <c r="M1225">
        <v>31224</v>
      </c>
      <c r="N1225">
        <v>17305</v>
      </c>
      <c r="O1225" t="s">
        <v>27</v>
      </c>
      <c r="P1225">
        <v>0</v>
      </c>
      <c r="Q1225" t="s">
        <v>43</v>
      </c>
      <c r="R1225">
        <v>1551268959</v>
      </c>
      <c r="S1225" t="s">
        <v>39</v>
      </c>
      <c r="T1225" t="s">
        <v>377</v>
      </c>
      <c r="U1225" t="s">
        <v>27</v>
      </c>
      <c r="W1225">
        <f t="shared" si="58"/>
        <v>57</v>
      </c>
      <c r="X1225">
        <f t="shared" si="60"/>
        <v>2410356</v>
      </c>
      <c r="Y1225">
        <f t="shared" si="59"/>
        <v>9</v>
      </c>
    </row>
    <row r="1226" spans="1:25">
      <c r="A1226">
        <v>20096543</v>
      </c>
      <c r="B1226" t="s">
        <v>41</v>
      </c>
      <c r="C1226" t="s">
        <v>22</v>
      </c>
      <c r="D1226" t="s">
        <v>34</v>
      </c>
      <c r="E1226" t="s">
        <v>42</v>
      </c>
      <c r="F1226" t="s">
        <v>27</v>
      </c>
      <c r="G1226" t="s">
        <v>27</v>
      </c>
      <c r="H1226" t="s">
        <v>37</v>
      </c>
      <c r="I1226">
        <v>2</v>
      </c>
      <c r="J1226">
        <v>298430</v>
      </c>
      <c r="K1226">
        <v>50</v>
      </c>
      <c r="L1226">
        <v>17305</v>
      </c>
      <c r="M1226">
        <v>31299</v>
      </c>
      <c r="N1226">
        <v>17305</v>
      </c>
      <c r="O1226" t="s">
        <v>27</v>
      </c>
      <c r="P1226">
        <v>0</v>
      </c>
      <c r="Q1226" t="s">
        <v>43</v>
      </c>
      <c r="R1226">
        <v>1551268965</v>
      </c>
      <c r="S1226" t="s">
        <v>39</v>
      </c>
      <c r="T1226" t="s">
        <v>375</v>
      </c>
      <c r="U1226" t="s">
        <v>27</v>
      </c>
      <c r="W1226">
        <f t="shared" si="58"/>
        <v>57</v>
      </c>
      <c r="X1226">
        <f t="shared" si="60"/>
        <v>2410362</v>
      </c>
      <c r="Y1226">
        <f t="shared" si="59"/>
        <v>9</v>
      </c>
    </row>
    <row r="1227" spans="1:25">
      <c r="A1227">
        <v>20096547</v>
      </c>
      <c r="B1227" t="s">
        <v>89</v>
      </c>
      <c r="C1227" t="s">
        <v>49</v>
      </c>
      <c r="D1227" t="s">
        <v>34</v>
      </c>
      <c r="E1227" t="s">
        <v>86</v>
      </c>
      <c r="F1227" t="s">
        <v>87</v>
      </c>
      <c r="G1227">
        <v>44465</v>
      </c>
      <c r="H1227" t="s">
        <v>37</v>
      </c>
      <c r="I1227">
        <v>2</v>
      </c>
      <c r="J1227">
        <v>299482</v>
      </c>
      <c r="K1227">
        <v>70</v>
      </c>
      <c r="L1227">
        <v>118025</v>
      </c>
      <c r="M1227">
        <v>31224</v>
      </c>
      <c r="N1227">
        <v>17305</v>
      </c>
      <c r="O1227" t="s">
        <v>27</v>
      </c>
      <c r="P1227">
        <v>0</v>
      </c>
      <c r="Q1227" t="s">
        <v>43</v>
      </c>
      <c r="R1227">
        <v>1551268980</v>
      </c>
      <c r="S1227" t="s">
        <v>39</v>
      </c>
      <c r="T1227" t="s">
        <v>377</v>
      </c>
      <c r="U1227" t="s">
        <v>27</v>
      </c>
      <c r="W1227">
        <f t="shared" si="58"/>
        <v>57</v>
      </c>
      <c r="X1227">
        <f t="shared" si="60"/>
        <v>2410377</v>
      </c>
      <c r="Y1227">
        <f t="shared" si="59"/>
        <v>9</v>
      </c>
    </row>
    <row r="1228" spans="1:25">
      <c r="A1228">
        <v>20096548</v>
      </c>
      <c r="B1228" t="s">
        <v>48</v>
      </c>
      <c r="C1228" t="s">
        <v>49</v>
      </c>
      <c r="D1228" t="s">
        <v>34</v>
      </c>
      <c r="E1228" t="s">
        <v>50</v>
      </c>
      <c r="F1228" t="s">
        <v>51</v>
      </c>
      <c r="G1228">
        <v>29450</v>
      </c>
      <c r="H1228" t="s">
        <v>37</v>
      </c>
      <c r="I1228">
        <v>2</v>
      </c>
      <c r="J1228">
        <v>299502</v>
      </c>
      <c r="K1228">
        <v>70</v>
      </c>
      <c r="L1228">
        <v>118037</v>
      </c>
      <c r="M1228">
        <v>31299</v>
      </c>
      <c r="N1228">
        <v>17305</v>
      </c>
      <c r="O1228" t="s">
        <v>27</v>
      </c>
      <c r="P1228">
        <v>0</v>
      </c>
      <c r="Q1228" t="s">
        <v>43</v>
      </c>
      <c r="R1228">
        <v>1551268986</v>
      </c>
      <c r="S1228" t="s">
        <v>39</v>
      </c>
      <c r="T1228" t="s">
        <v>375</v>
      </c>
      <c r="U1228" t="s">
        <v>27</v>
      </c>
      <c r="W1228">
        <f t="shared" si="58"/>
        <v>57</v>
      </c>
      <c r="X1228">
        <f t="shared" si="60"/>
        <v>2410383</v>
      </c>
      <c r="Y1228">
        <f t="shared" si="59"/>
        <v>9</v>
      </c>
    </row>
    <row r="1229" spans="1:25">
      <c r="A1229">
        <v>20096549</v>
      </c>
      <c r="B1229" t="s">
        <v>89</v>
      </c>
      <c r="C1229" t="s">
        <v>49</v>
      </c>
      <c r="D1229" t="s">
        <v>34</v>
      </c>
      <c r="E1229" t="s">
        <v>86</v>
      </c>
      <c r="F1229" t="s">
        <v>87</v>
      </c>
      <c r="G1229">
        <v>44472</v>
      </c>
      <c r="H1229" t="s">
        <v>37</v>
      </c>
      <c r="I1229">
        <v>2</v>
      </c>
      <c r="J1229">
        <v>299502</v>
      </c>
      <c r="K1229">
        <v>70</v>
      </c>
      <c r="L1229">
        <v>118037</v>
      </c>
      <c r="M1229">
        <v>31299</v>
      </c>
      <c r="N1229">
        <v>17305</v>
      </c>
      <c r="O1229" t="s">
        <v>27</v>
      </c>
      <c r="P1229">
        <v>0</v>
      </c>
      <c r="Q1229" t="s">
        <v>43</v>
      </c>
      <c r="R1229">
        <v>1551268989</v>
      </c>
      <c r="S1229" t="s">
        <v>39</v>
      </c>
      <c r="T1229" t="s">
        <v>375</v>
      </c>
      <c r="U1229" t="s">
        <v>27</v>
      </c>
      <c r="W1229">
        <f t="shared" si="58"/>
        <v>57</v>
      </c>
      <c r="X1229">
        <f t="shared" si="60"/>
        <v>2410386</v>
      </c>
      <c r="Y1229">
        <f t="shared" si="59"/>
        <v>9</v>
      </c>
    </row>
    <row r="1230" spans="1:25">
      <c r="A1230">
        <v>20096552</v>
      </c>
      <c r="B1230" t="s">
        <v>48</v>
      </c>
      <c r="C1230" t="s">
        <v>49</v>
      </c>
      <c r="D1230" t="s">
        <v>34</v>
      </c>
      <c r="E1230" t="s">
        <v>50</v>
      </c>
      <c r="F1230" t="s">
        <v>51</v>
      </c>
      <c r="G1230">
        <v>29450</v>
      </c>
      <c r="H1230" t="s">
        <v>37</v>
      </c>
      <c r="I1230">
        <v>2</v>
      </c>
      <c r="J1230">
        <v>299502</v>
      </c>
      <c r="K1230">
        <v>70</v>
      </c>
      <c r="L1230">
        <v>118037</v>
      </c>
      <c r="M1230">
        <v>31299</v>
      </c>
      <c r="N1230">
        <v>17305</v>
      </c>
      <c r="O1230" t="s">
        <v>27</v>
      </c>
      <c r="P1230">
        <v>0</v>
      </c>
      <c r="Q1230" t="s">
        <v>43</v>
      </c>
      <c r="R1230">
        <v>1551269027</v>
      </c>
      <c r="S1230" t="s">
        <v>39</v>
      </c>
      <c r="T1230" t="s">
        <v>375</v>
      </c>
      <c r="U1230" t="s">
        <v>27</v>
      </c>
      <c r="W1230">
        <f t="shared" si="58"/>
        <v>57</v>
      </c>
      <c r="X1230">
        <f t="shared" si="60"/>
        <v>2410424</v>
      </c>
      <c r="Y1230">
        <f t="shared" si="59"/>
        <v>9</v>
      </c>
    </row>
    <row r="1231" spans="1:25">
      <c r="A1231">
        <v>20096553</v>
      </c>
      <c r="B1231" t="s">
        <v>41</v>
      </c>
      <c r="C1231" t="s">
        <v>22</v>
      </c>
      <c r="D1231" t="s">
        <v>34</v>
      </c>
      <c r="E1231" t="s">
        <v>42</v>
      </c>
      <c r="F1231" t="s">
        <v>27</v>
      </c>
      <c r="G1231" t="s">
        <v>27</v>
      </c>
      <c r="H1231" t="s">
        <v>37</v>
      </c>
      <c r="I1231">
        <v>2</v>
      </c>
      <c r="J1231">
        <v>298430</v>
      </c>
      <c r="K1231">
        <v>50</v>
      </c>
      <c r="L1231">
        <v>17305</v>
      </c>
      <c r="M1231">
        <v>31299</v>
      </c>
      <c r="N1231">
        <v>17305</v>
      </c>
      <c r="O1231" t="s">
        <v>27</v>
      </c>
      <c r="P1231">
        <v>0</v>
      </c>
      <c r="Q1231" t="s">
        <v>43</v>
      </c>
      <c r="R1231">
        <v>1551269028</v>
      </c>
      <c r="S1231" t="s">
        <v>39</v>
      </c>
      <c r="T1231" t="s">
        <v>375</v>
      </c>
      <c r="U1231" t="s">
        <v>27</v>
      </c>
      <c r="W1231">
        <f t="shared" si="58"/>
        <v>57</v>
      </c>
      <c r="X1231">
        <f t="shared" si="60"/>
        <v>2410425</v>
      </c>
      <c r="Y1231">
        <f t="shared" si="59"/>
        <v>9</v>
      </c>
    </row>
    <row r="1232" spans="1:25">
      <c r="A1232">
        <v>20096554</v>
      </c>
      <c r="B1232" t="s">
        <v>48</v>
      </c>
      <c r="C1232" t="s">
        <v>49</v>
      </c>
      <c r="D1232" t="s">
        <v>34</v>
      </c>
      <c r="E1232" t="s">
        <v>50</v>
      </c>
      <c r="F1232" t="s">
        <v>51</v>
      </c>
      <c r="G1232">
        <v>29448</v>
      </c>
      <c r="H1232" t="s">
        <v>37</v>
      </c>
      <c r="I1232">
        <v>2</v>
      </c>
      <c r="J1232">
        <v>299482</v>
      </c>
      <c r="K1232">
        <v>70</v>
      </c>
      <c r="L1232">
        <v>118025</v>
      </c>
      <c r="M1232">
        <v>31299</v>
      </c>
      <c r="N1232">
        <v>17305</v>
      </c>
      <c r="O1232" t="s">
        <v>27</v>
      </c>
      <c r="P1232">
        <v>0</v>
      </c>
      <c r="Q1232" t="s">
        <v>43</v>
      </c>
      <c r="R1232">
        <v>1551269032</v>
      </c>
      <c r="S1232" t="s">
        <v>39</v>
      </c>
      <c r="T1232" t="s">
        <v>375</v>
      </c>
      <c r="U1232" t="s">
        <v>27</v>
      </c>
      <c r="W1232">
        <f t="shared" si="58"/>
        <v>57</v>
      </c>
      <c r="X1232">
        <f t="shared" si="60"/>
        <v>2410429</v>
      </c>
      <c r="Y1232">
        <f t="shared" si="59"/>
        <v>9</v>
      </c>
    </row>
    <row r="1233" spans="1:25">
      <c r="A1233">
        <v>20096556</v>
      </c>
      <c r="B1233" t="s">
        <v>41</v>
      </c>
      <c r="C1233" t="s">
        <v>22</v>
      </c>
      <c r="D1233" t="s">
        <v>34</v>
      </c>
      <c r="E1233" t="s">
        <v>42</v>
      </c>
      <c r="F1233" t="s">
        <v>27</v>
      </c>
      <c r="G1233" t="s">
        <v>27</v>
      </c>
      <c r="H1233" t="s">
        <v>37</v>
      </c>
      <c r="I1233">
        <v>2</v>
      </c>
      <c r="J1233">
        <v>298430</v>
      </c>
      <c r="K1233">
        <v>50</v>
      </c>
      <c r="L1233">
        <v>17305</v>
      </c>
      <c r="M1233">
        <v>31182</v>
      </c>
      <c r="N1233">
        <v>17305</v>
      </c>
      <c r="O1233" t="s">
        <v>27</v>
      </c>
      <c r="P1233">
        <v>0</v>
      </c>
      <c r="Q1233" t="s">
        <v>43</v>
      </c>
      <c r="R1233">
        <v>1551269038</v>
      </c>
      <c r="S1233" t="s">
        <v>39</v>
      </c>
      <c r="T1233" t="s">
        <v>373</v>
      </c>
      <c r="U1233" t="s">
        <v>27</v>
      </c>
      <c r="W1233">
        <f t="shared" si="58"/>
        <v>57</v>
      </c>
      <c r="X1233">
        <f t="shared" si="60"/>
        <v>2410435</v>
      </c>
      <c r="Y1233">
        <f t="shared" si="59"/>
        <v>9</v>
      </c>
    </row>
    <row r="1234" spans="1:25">
      <c r="A1234">
        <v>20096557</v>
      </c>
      <c r="B1234" t="s">
        <v>89</v>
      </c>
      <c r="C1234" t="s">
        <v>49</v>
      </c>
      <c r="D1234" t="s">
        <v>34</v>
      </c>
      <c r="E1234" t="s">
        <v>86</v>
      </c>
      <c r="F1234" t="s">
        <v>87</v>
      </c>
      <c r="G1234">
        <v>44465</v>
      </c>
      <c r="H1234" t="s">
        <v>37</v>
      </c>
      <c r="I1234">
        <v>2</v>
      </c>
      <c r="J1234">
        <v>299482</v>
      </c>
      <c r="K1234">
        <v>70</v>
      </c>
      <c r="L1234">
        <v>118025</v>
      </c>
      <c r="M1234">
        <v>31299</v>
      </c>
      <c r="N1234">
        <v>17305</v>
      </c>
      <c r="O1234" t="s">
        <v>27</v>
      </c>
      <c r="P1234">
        <v>0</v>
      </c>
      <c r="Q1234" t="s">
        <v>43</v>
      </c>
      <c r="R1234">
        <v>1551269044</v>
      </c>
      <c r="S1234" t="s">
        <v>39</v>
      </c>
      <c r="T1234" t="s">
        <v>375</v>
      </c>
      <c r="U1234" t="s">
        <v>27</v>
      </c>
      <c r="W1234">
        <f t="shared" si="58"/>
        <v>57</v>
      </c>
      <c r="X1234">
        <f t="shared" si="60"/>
        <v>2410441</v>
      </c>
      <c r="Y1234">
        <f t="shared" si="59"/>
        <v>9</v>
      </c>
    </row>
    <row r="1235" spans="1:25">
      <c r="A1235">
        <v>20096560</v>
      </c>
      <c r="B1235" t="s">
        <v>48</v>
      </c>
      <c r="C1235" t="s">
        <v>49</v>
      </c>
      <c r="D1235" t="s">
        <v>34</v>
      </c>
      <c r="E1235" t="s">
        <v>50</v>
      </c>
      <c r="F1235" t="s">
        <v>51</v>
      </c>
      <c r="G1235">
        <v>29448</v>
      </c>
      <c r="H1235" t="s">
        <v>37</v>
      </c>
      <c r="I1235">
        <v>2</v>
      </c>
      <c r="J1235">
        <v>299482</v>
      </c>
      <c r="K1235">
        <v>70</v>
      </c>
      <c r="L1235">
        <v>118025</v>
      </c>
      <c r="M1235">
        <v>31182</v>
      </c>
      <c r="N1235">
        <v>17305</v>
      </c>
      <c r="O1235" t="s">
        <v>27</v>
      </c>
      <c r="P1235">
        <v>0</v>
      </c>
      <c r="Q1235" t="s">
        <v>43</v>
      </c>
      <c r="R1235">
        <v>1551269048</v>
      </c>
      <c r="S1235" t="s">
        <v>39</v>
      </c>
      <c r="T1235" t="s">
        <v>373</v>
      </c>
      <c r="U1235" t="s">
        <v>27</v>
      </c>
      <c r="W1235">
        <f t="shared" si="58"/>
        <v>57</v>
      </c>
      <c r="X1235">
        <f t="shared" si="60"/>
        <v>2410445</v>
      </c>
      <c r="Y1235">
        <f t="shared" si="59"/>
        <v>9</v>
      </c>
    </row>
    <row r="1236" spans="1:25">
      <c r="A1236">
        <v>20096561</v>
      </c>
      <c r="B1236" t="s">
        <v>89</v>
      </c>
      <c r="C1236" t="s">
        <v>49</v>
      </c>
      <c r="D1236" t="s">
        <v>34</v>
      </c>
      <c r="E1236" t="s">
        <v>86</v>
      </c>
      <c r="F1236" t="s">
        <v>87</v>
      </c>
      <c r="G1236">
        <v>44465</v>
      </c>
      <c r="H1236" t="s">
        <v>37</v>
      </c>
      <c r="I1236">
        <v>2</v>
      </c>
      <c r="J1236">
        <v>299482</v>
      </c>
      <c r="K1236">
        <v>70</v>
      </c>
      <c r="L1236">
        <v>118025</v>
      </c>
      <c r="M1236">
        <v>31182</v>
      </c>
      <c r="N1236">
        <v>17305</v>
      </c>
      <c r="O1236" t="s">
        <v>27</v>
      </c>
      <c r="P1236">
        <v>0</v>
      </c>
      <c r="Q1236" t="s">
        <v>43</v>
      </c>
      <c r="R1236">
        <v>1551269054</v>
      </c>
      <c r="S1236" t="s">
        <v>39</v>
      </c>
      <c r="T1236" t="s">
        <v>373</v>
      </c>
      <c r="U1236" t="s">
        <v>27</v>
      </c>
      <c r="W1236">
        <f t="shared" si="58"/>
        <v>57</v>
      </c>
      <c r="X1236">
        <f t="shared" si="60"/>
        <v>2410451</v>
      </c>
      <c r="Y1236">
        <f t="shared" si="59"/>
        <v>9</v>
      </c>
    </row>
    <row r="1237" spans="1:25">
      <c r="A1237">
        <v>20096563</v>
      </c>
      <c r="B1237" t="s">
        <v>41</v>
      </c>
      <c r="C1237" t="s">
        <v>22</v>
      </c>
      <c r="D1237" t="s">
        <v>34</v>
      </c>
      <c r="E1237" t="s">
        <v>42</v>
      </c>
      <c r="F1237" t="s">
        <v>27</v>
      </c>
      <c r="G1237" t="s">
        <v>27</v>
      </c>
      <c r="H1237" t="s">
        <v>37</v>
      </c>
      <c r="I1237">
        <v>2</v>
      </c>
      <c r="J1237">
        <v>298430</v>
      </c>
      <c r="K1237">
        <v>50</v>
      </c>
      <c r="L1237">
        <v>17305</v>
      </c>
      <c r="M1237">
        <v>34278</v>
      </c>
      <c r="N1237">
        <v>17305</v>
      </c>
      <c r="O1237" t="s">
        <v>27</v>
      </c>
      <c r="P1237">
        <v>0</v>
      </c>
      <c r="Q1237" t="s">
        <v>43</v>
      </c>
      <c r="R1237">
        <v>1551269090</v>
      </c>
      <c r="S1237" t="s">
        <v>39</v>
      </c>
      <c r="T1237" t="s">
        <v>341</v>
      </c>
      <c r="U1237" t="s">
        <v>27</v>
      </c>
      <c r="W1237">
        <f t="shared" si="58"/>
        <v>57</v>
      </c>
      <c r="X1237">
        <f t="shared" si="60"/>
        <v>2410487</v>
      </c>
      <c r="Y1237">
        <f t="shared" si="59"/>
        <v>9</v>
      </c>
    </row>
    <row r="1238" spans="1:25">
      <c r="A1238">
        <v>20096566</v>
      </c>
      <c r="B1238" t="s">
        <v>41</v>
      </c>
      <c r="C1238" t="s">
        <v>22</v>
      </c>
      <c r="D1238" t="s">
        <v>34</v>
      </c>
      <c r="E1238" t="s">
        <v>42</v>
      </c>
      <c r="F1238" t="s">
        <v>27</v>
      </c>
      <c r="G1238" t="s">
        <v>27</v>
      </c>
      <c r="H1238" t="s">
        <v>37</v>
      </c>
      <c r="I1238">
        <v>2</v>
      </c>
      <c r="J1238">
        <v>298430</v>
      </c>
      <c r="K1238">
        <v>50</v>
      </c>
      <c r="L1238">
        <v>17305</v>
      </c>
      <c r="M1238">
        <v>34278</v>
      </c>
      <c r="N1238">
        <v>17305</v>
      </c>
      <c r="O1238" t="s">
        <v>27</v>
      </c>
      <c r="P1238">
        <v>0</v>
      </c>
      <c r="Q1238" t="s">
        <v>43</v>
      </c>
      <c r="R1238">
        <v>1551269096</v>
      </c>
      <c r="S1238" t="s">
        <v>39</v>
      </c>
      <c r="T1238" t="s">
        <v>341</v>
      </c>
      <c r="U1238" t="s">
        <v>27</v>
      </c>
      <c r="W1238">
        <f t="shared" si="58"/>
        <v>57</v>
      </c>
      <c r="X1238">
        <f t="shared" si="60"/>
        <v>2410493</v>
      </c>
      <c r="Y1238">
        <f t="shared" si="59"/>
        <v>9</v>
      </c>
    </row>
    <row r="1239" spans="1:25">
      <c r="A1239">
        <v>20096570</v>
      </c>
      <c r="B1239" t="s">
        <v>48</v>
      </c>
      <c r="C1239" t="s">
        <v>49</v>
      </c>
      <c r="D1239" t="s">
        <v>34</v>
      </c>
      <c r="E1239" t="s">
        <v>50</v>
      </c>
      <c r="F1239" t="s">
        <v>51</v>
      </c>
      <c r="G1239">
        <v>29452</v>
      </c>
      <c r="H1239" t="s">
        <v>37</v>
      </c>
      <c r="I1239">
        <v>2</v>
      </c>
      <c r="J1239">
        <v>299505</v>
      </c>
      <c r="K1239">
        <v>70</v>
      </c>
      <c r="L1239">
        <v>118040</v>
      </c>
      <c r="M1239">
        <v>34278</v>
      </c>
      <c r="N1239">
        <v>17305</v>
      </c>
      <c r="O1239" t="s">
        <v>27</v>
      </c>
      <c r="P1239">
        <v>0</v>
      </c>
      <c r="Q1239" t="s">
        <v>43</v>
      </c>
      <c r="R1239">
        <v>1551269105</v>
      </c>
      <c r="S1239" t="s">
        <v>39</v>
      </c>
      <c r="T1239" t="s">
        <v>341</v>
      </c>
      <c r="U1239" t="s">
        <v>27</v>
      </c>
      <c r="W1239">
        <f t="shared" si="58"/>
        <v>57</v>
      </c>
      <c r="X1239">
        <f t="shared" si="60"/>
        <v>2410502</v>
      </c>
      <c r="Y1239">
        <f t="shared" si="59"/>
        <v>9</v>
      </c>
    </row>
    <row r="1240" spans="1:25">
      <c r="A1240">
        <v>20096571</v>
      </c>
      <c r="B1240" t="s">
        <v>89</v>
      </c>
      <c r="C1240" t="s">
        <v>49</v>
      </c>
      <c r="D1240" t="s">
        <v>34</v>
      </c>
      <c r="E1240" t="s">
        <v>86</v>
      </c>
      <c r="F1240" t="s">
        <v>87</v>
      </c>
      <c r="G1240">
        <v>44485</v>
      </c>
      <c r="H1240" t="s">
        <v>37</v>
      </c>
      <c r="I1240">
        <v>2</v>
      </c>
      <c r="J1240">
        <v>299505</v>
      </c>
      <c r="K1240">
        <v>70</v>
      </c>
      <c r="L1240">
        <v>118040</v>
      </c>
      <c r="M1240">
        <v>34278</v>
      </c>
      <c r="N1240">
        <v>17305</v>
      </c>
      <c r="O1240" t="s">
        <v>27</v>
      </c>
      <c r="P1240">
        <v>0</v>
      </c>
      <c r="Q1240" t="s">
        <v>43</v>
      </c>
      <c r="R1240">
        <v>1551269110</v>
      </c>
      <c r="S1240" t="s">
        <v>39</v>
      </c>
      <c r="T1240" t="s">
        <v>341</v>
      </c>
      <c r="U1240" t="s">
        <v>27</v>
      </c>
      <c r="W1240">
        <f t="shared" si="58"/>
        <v>57</v>
      </c>
      <c r="X1240">
        <f t="shared" si="60"/>
        <v>2410507</v>
      </c>
      <c r="Y1240">
        <f t="shared" si="59"/>
        <v>9</v>
      </c>
    </row>
    <row r="1241" spans="1:25">
      <c r="A1241">
        <v>20096573</v>
      </c>
      <c r="B1241" t="s">
        <v>41</v>
      </c>
      <c r="C1241" t="s">
        <v>22</v>
      </c>
      <c r="D1241" t="s">
        <v>34</v>
      </c>
      <c r="E1241" t="s">
        <v>42</v>
      </c>
      <c r="F1241" t="s">
        <v>27</v>
      </c>
      <c r="G1241" t="s">
        <v>27</v>
      </c>
      <c r="H1241" t="s">
        <v>37</v>
      </c>
      <c r="I1241">
        <v>2</v>
      </c>
      <c r="J1241">
        <v>298430</v>
      </c>
      <c r="K1241">
        <v>50</v>
      </c>
      <c r="L1241">
        <v>17305</v>
      </c>
      <c r="M1241">
        <v>34278</v>
      </c>
      <c r="N1241">
        <v>17305</v>
      </c>
      <c r="O1241" t="s">
        <v>27</v>
      </c>
      <c r="P1241">
        <v>0</v>
      </c>
      <c r="Q1241" t="s">
        <v>43</v>
      </c>
      <c r="R1241">
        <v>1551269116</v>
      </c>
      <c r="S1241" t="s">
        <v>39</v>
      </c>
      <c r="T1241" t="s">
        <v>341</v>
      </c>
      <c r="U1241" t="s">
        <v>27</v>
      </c>
      <c r="W1241">
        <f t="shared" si="58"/>
        <v>57</v>
      </c>
      <c r="X1241">
        <f t="shared" si="60"/>
        <v>2410513</v>
      </c>
      <c r="Y1241">
        <f t="shared" si="59"/>
        <v>9</v>
      </c>
    </row>
    <row r="1242" spans="1:25">
      <c r="A1242">
        <v>20096575</v>
      </c>
      <c r="B1242" t="s">
        <v>48</v>
      </c>
      <c r="C1242" t="s">
        <v>49</v>
      </c>
      <c r="D1242" t="s">
        <v>34</v>
      </c>
      <c r="E1242" t="s">
        <v>50</v>
      </c>
      <c r="F1242" t="s">
        <v>51</v>
      </c>
      <c r="G1242">
        <v>29448</v>
      </c>
      <c r="H1242" t="s">
        <v>37</v>
      </c>
      <c r="I1242">
        <v>2</v>
      </c>
      <c r="J1242">
        <v>299482</v>
      </c>
      <c r="K1242">
        <v>70</v>
      </c>
      <c r="L1242">
        <v>118025</v>
      </c>
      <c r="M1242">
        <v>34278</v>
      </c>
      <c r="N1242">
        <v>17305</v>
      </c>
      <c r="O1242" t="s">
        <v>27</v>
      </c>
      <c r="P1242">
        <v>0</v>
      </c>
      <c r="Q1242" t="s">
        <v>43</v>
      </c>
      <c r="R1242">
        <v>1551269128</v>
      </c>
      <c r="S1242" t="s">
        <v>39</v>
      </c>
      <c r="T1242" t="s">
        <v>341</v>
      </c>
      <c r="U1242" t="s">
        <v>27</v>
      </c>
      <c r="W1242">
        <f t="shared" si="58"/>
        <v>57</v>
      </c>
      <c r="X1242">
        <f t="shared" si="60"/>
        <v>2410525</v>
      </c>
      <c r="Y1242">
        <f t="shared" si="59"/>
        <v>9</v>
      </c>
    </row>
    <row r="1243" spans="1:25">
      <c r="A1243">
        <v>20096577</v>
      </c>
      <c r="B1243" t="s">
        <v>89</v>
      </c>
      <c r="C1243" t="s">
        <v>49</v>
      </c>
      <c r="D1243" t="s">
        <v>34</v>
      </c>
      <c r="E1243" t="s">
        <v>86</v>
      </c>
      <c r="F1243" t="s">
        <v>87</v>
      </c>
      <c r="G1243">
        <v>44541</v>
      </c>
      <c r="H1243" t="s">
        <v>37</v>
      </c>
      <c r="I1243">
        <v>2</v>
      </c>
      <c r="J1243">
        <v>299482</v>
      </c>
      <c r="K1243">
        <v>70</v>
      </c>
      <c r="L1243">
        <v>118025</v>
      </c>
      <c r="M1243">
        <v>34278</v>
      </c>
      <c r="N1243">
        <v>17305</v>
      </c>
      <c r="O1243" t="s">
        <v>27</v>
      </c>
      <c r="P1243">
        <v>0</v>
      </c>
      <c r="Q1243" t="s">
        <v>43</v>
      </c>
      <c r="R1243">
        <v>1551269133</v>
      </c>
      <c r="S1243" t="s">
        <v>39</v>
      </c>
      <c r="T1243" t="s">
        <v>341</v>
      </c>
      <c r="U1243" t="s">
        <v>27</v>
      </c>
      <c r="W1243">
        <f t="shared" si="58"/>
        <v>57</v>
      </c>
      <c r="X1243">
        <f t="shared" si="60"/>
        <v>2410530</v>
      </c>
      <c r="Y1243">
        <f t="shared" si="59"/>
        <v>9</v>
      </c>
    </row>
    <row r="1244" spans="1:25">
      <c r="A1244">
        <v>20096578</v>
      </c>
      <c r="B1244" t="s">
        <v>89</v>
      </c>
      <c r="C1244" t="s">
        <v>49</v>
      </c>
      <c r="D1244" t="s">
        <v>34</v>
      </c>
      <c r="E1244" t="s">
        <v>86</v>
      </c>
      <c r="F1244" t="s">
        <v>87</v>
      </c>
      <c r="G1244">
        <v>44464</v>
      </c>
      <c r="H1244" t="s">
        <v>37</v>
      </c>
      <c r="I1244">
        <v>2</v>
      </c>
      <c r="J1244">
        <v>299482</v>
      </c>
      <c r="K1244">
        <v>70</v>
      </c>
      <c r="L1244">
        <v>118025</v>
      </c>
      <c r="M1244">
        <v>34278</v>
      </c>
      <c r="N1244">
        <v>17305</v>
      </c>
      <c r="O1244" t="s">
        <v>27</v>
      </c>
      <c r="P1244">
        <v>0</v>
      </c>
      <c r="Q1244" t="s">
        <v>43</v>
      </c>
      <c r="R1244">
        <v>1551269142</v>
      </c>
      <c r="S1244" t="s">
        <v>39</v>
      </c>
      <c r="T1244" t="s">
        <v>341</v>
      </c>
      <c r="U1244" t="s">
        <v>27</v>
      </c>
      <c r="W1244">
        <f t="shared" si="58"/>
        <v>57</v>
      </c>
      <c r="X1244">
        <f t="shared" si="60"/>
        <v>2410539</v>
      </c>
      <c r="Y1244">
        <f t="shared" si="59"/>
        <v>9</v>
      </c>
    </row>
    <row r="1245" spans="1:25">
      <c r="A1245">
        <v>20096626</v>
      </c>
      <c r="B1245" t="s">
        <v>41</v>
      </c>
      <c r="C1245" t="s">
        <v>22</v>
      </c>
      <c r="D1245" t="s">
        <v>34</v>
      </c>
      <c r="E1245" t="s">
        <v>42</v>
      </c>
      <c r="F1245" t="s">
        <v>27</v>
      </c>
      <c r="G1245" t="s">
        <v>27</v>
      </c>
      <c r="H1245" t="s">
        <v>37</v>
      </c>
      <c r="I1245">
        <v>2</v>
      </c>
      <c r="J1245">
        <v>298430</v>
      </c>
      <c r="K1245">
        <v>50</v>
      </c>
      <c r="L1245">
        <v>17305</v>
      </c>
      <c r="M1245">
        <v>34288</v>
      </c>
      <c r="N1245">
        <v>17305</v>
      </c>
      <c r="O1245" t="s">
        <v>27</v>
      </c>
      <c r="P1245">
        <v>0</v>
      </c>
      <c r="Q1245" t="s">
        <v>43</v>
      </c>
      <c r="R1245">
        <v>1551269473</v>
      </c>
      <c r="S1245" t="s">
        <v>39</v>
      </c>
      <c r="T1245" t="s">
        <v>374</v>
      </c>
      <c r="U1245" t="s">
        <v>27</v>
      </c>
      <c r="W1245">
        <f t="shared" si="58"/>
        <v>57</v>
      </c>
      <c r="X1245">
        <f t="shared" si="60"/>
        <v>2410870</v>
      </c>
      <c r="Y1245">
        <f t="shared" si="59"/>
        <v>9</v>
      </c>
    </row>
    <row r="1246" spans="1:25">
      <c r="A1246">
        <v>20096667</v>
      </c>
      <c r="B1246" t="s">
        <v>89</v>
      </c>
      <c r="C1246" t="s">
        <v>49</v>
      </c>
      <c r="D1246" t="s">
        <v>34</v>
      </c>
      <c r="E1246" t="s">
        <v>86</v>
      </c>
      <c r="F1246" t="s">
        <v>87</v>
      </c>
      <c r="G1246">
        <v>44553</v>
      </c>
      <c r="H1246" t="s">
        <v>37</v>
      </c>
      <c r="I1246">
        <v>2</v>
      </c>
      <c r="J1246">
        <v>299482</v>
      </c>
      <c r="K1246">
        <v>70</v>
      </c>
      <c r="L1246">
        <v>118025</v>
      </c>
      <c r="M1246">
        <v>31224</v>
      </c>
      <c r="N1246">
        <v>17305</v>
      </c>
      <c r="O1246" t="s">
        <v>27</v>
      </c>
      <c r="P1246">
        <v>0</v>
      </c>
      <c r="Q1246" t="s">
        <v>43</v>
      </c>
      <c r="R1246">
        <v>1551269781</v>
      </c>
      <c r="S1246" t="s">
        <v>39</v>
      </c>
      <c r="T1246" t="s">
        <v>377</v>
      </c>
      <c r="U1246" t="s">
        <v>27</v>
      </c>
      <c r="W1246">
        <f t="shared" si="58"/>
        <v>57</v>
      </c>
      <c r="X1246">
        <f t="shared" si="60"/>
        <v>2411178</v>
      </c>
      <c r="Y1246">
        <f t="shared" si="59"/>
        <v>9</v>
      </c>
    </row>
    <row r="1247" spans="1:25">
      <c r="A1247">
        <v>20096670</v>
      </c>
      <c r="B1247" t="s">
        <v>41</v>
      </c>
      <c r="C1247" t="s">
        <v>22</v>
      </c>
      <c r="D1247" t="s">
        <v>34</v>
      </c>
      <c r="E1247" t="s">
        <v>42</v>
      </c>
      <c r="F1247" t="s">
        <v>27</v>
      </c>
      <c r="G1247" t="s">
        <v>27</v>
      </c>
      <c r="H1247" t="s">
        <v>37</v>
      </c>
      <c r="I1247">
        <v>2</v>
      </c>
      <c r="J1247">
        <v>298430</v>
      </c>
      <c r="K1247">
        <v>50</v>
      </c>
      <c r="L1247">
        <v>17305</v>
      </c>
      <c r="M1247">
        <v>31224</v>
      </c>
      <c r="N1247">
        <v>17305</v>
      </c>
      <c r="O1247" t="s">
        <v>27</v>
      </c>
      <c r="P1247">
        <v>0</v>
      </c>
      <c r="Q1247" t="s">
        <v>43</v>
      </c>
      <c r="R1247">
        <v>1551269801</v>
      </c>
      <c r="S1247" t="s">
        <v>39</v>
      </c>
      <c r="T1247" t="s">
        <v>377</v>
      </c>
      <c r="U1247" t="s">
        <v>27</v>
      </c>
      <c r="W1247">
        <f t="shared" si="58"/>
        <v>57</v>
      </c>
      <c r="X1247">
        <f t="shared" si="60"/>
        <v>2411198</v>
      </c>
      <c r="Y1247">
        <f t="shared" si="59"/>
        <v>9</v>
      </c>
    </row>
    <row r="1248" spans="1:25">
      <c r="A1248">
        <v>20096684</v>
      </c>
      <c r="B1248" t="s">
        <v>41</v>
      </c>
      <c r="C1248" t="s">
        <v>22</v>
      </c>
      <c r="D1248" t="s">
        <v>34</v>
      </c>
      <c r="E1248" t="s">
        <v>42</v>
      </c>
      <c r="F1248" t="s">
        <v>27</v>
      </c>
      <c r="G1248" t="s">
        <v>27</v>
      </c>
      <c r="H1248" t="s">
        <v>37</v>
      </c>
      <c r="I1248">
        <v>2</v>
      </c>
      <c r="J1248">
        <v>298430</v>
      </c>
      <c r="K1248">
        <v>50</v>
      </c>
      <c r="L1248">
        <v>17305</v>
      </c>
      <c r="M1248">
        <v>31182</v>
      </c>
      <c r="N1248">
        <v>17305</v>
      </c>
      <c r="O1248" t="s">
        <v>27</v>
      </c>
      <c r="P1248">
        <v>0</v>
      </c>
      <c r="Q1248" t="s">
        <v>43</v>
      </c>
      <c r="R1248">
        <v>1551269975</v>
      </c>
      <c r="S1248" t="s">
        <v>39</v>
      </c>
      <c r="T1248" t="s">
        <v>373</v>
      </c>
      <c r="U1248" t="s">
        <v>27</v>
      </c>
      <c r="W1248">
        <f t="shared" si="58"/>
        <v>57</v>
      </c>
      <c r="X1248">
        <f t="shared" si="60"/>
        <v>2411372</v>
      </c>
      <c r="Y1248">
        <f t="shared" si="59"/>
        <v>9</v>
      </c>
    </row>
    <row r="1249" spans="1:25">
      <c r="A1249">
        <v>20096689</v>
      </c>
      <c r="B1249" t="s">
        <v>48</v>
      </c>
      <c r="C1249" t="s">
        <v>49</v>
      </c>
      <c r="D1249" t="s">
        <v>34</v>
      </c>
      <c r="E1249" t="s">
        <v>50</v>
      </c>
      <c r="F1249" t="s">
        <v>51</v>
      </c>
      <c r="G1249">
        <v>29448</v>
      </c>
      <c r="H1249" t="s">
        <v>37</v>
      </c>
      <c r="I1249">
        <v>2</v>
      </c>
      <c r="J1249">
        <v>299482</v>
      </c>
      <c r="K1249">
        <v>70</v>
      </c>
      <c r="L1249">
        <v>118025</v>
      </c>
      <c r="M1249">
        <v>31182</v>
      </c>
      <c r="N1249">
        <v>17305</v>
      </c>
      <c r="O1249" t="s">
        <v>27</v>
      </c>
      <c r="P1249">
        <v>0</v>
      </c>
      <c r="Q1249" t="s">
        <v>43</v>
      </c>
      <c r="R1249">
        <v>1551269996</v>
      </c>
      <c r="S1249" t="s">
        <v>39</v>
      </c>
      <c r="T1249" t="s">
        <v>373</v>
      </c>
      <c r="U1249" t="s">
        <v>27</v>
      </c>
      <c r="W1249">
        <f t="shared" si="58"/>
        <v>57</v>
      </c>
      <c r="X1249">
        <f t="shared" si="60"/>
        <v>2411393</v>
      </c>
      <c r="Y1249">
        <f t="shared" si="59"/>
        <v>9</v>
      </c>
    </row>
    <row r="1250" spans="1:25">
      <c r="A1250">
        <v>20096698</v>
      </c>
      <c r="B1250" t="s">
        <v>41</v>
      </c>
      <c r="C1250" t="s">
        <v>22</v>
      </c>
      <c r="D1250" t="s">
        <v>34</v>
      </c>
      <c r="E1250" t="s">
        <v>42</v>
      </c>
      <c r="F1250" t="s">
        <v>27</v>
      </c>
      <c r="G1250" t="s">
        <v>27</v>
      </c>
      <c r="H1250" t="s">
        <v>37</v>
      </c>
      <c r="I1250">
        <v>2</v>
      </c>
      <c r="J1250">
        <v>298430</v>
      </c>
      <c r="K1250">
        <v>50</v>
      </c>
      <c r="L1250">
        <v>17305</v>
      </c>
      <c r="M1250">
        <v>31182</v>
      </c>
      <c r="N1250">
        <v>17305</v>
      </c>
      <c r="O1250" t="s">
        <v>27</v>
      </c>
      <c r="P1250">
        <v>0</v>
      </c>
      <c r="Q1250" t="s">
        <v>43</v>
      </c>
      <c r="R1250">
        <v>1551270031</v>
      </c>
      <c r="S1250" t="s">
        <v>39</v>
      </c>
      <c r="T1250" t="s">
        <v>373</v>
      </c>
      <c r="U1250" t="s">
        <v>27</v>
      </c>
      <c r="W1250">
        <f t="shared" si="58"/>
        <v>57</v>
      </c>
      <c r="X1250">
        <f t="shared" si="60"/>
        <v>2411428</v>
      </c>
      <c r="Y1250">
        <f t="shared" si="59"/>
        <v>9</v>
      </c>
    </row>
    <row r="1251" spans="1:25">
      <c r="A1251">
        <v>20096709</v>
      </c>
      <c r="B1251" t="s">
        <v>41</v>
      </c>
      <c r="C1251" t="s">
        <v>22</v>
      </c>
      <c r="D1251" t="s">
        <v>34</v>
      </c>
      <c r="E1251" t="s">
        <v>42</v>
      </c>
      <c r="F1251" t="s">
        <v>27</v>
      </c>
      <c r="G1251" t="s">
        <v>27</v>
      </c>
      <c r="H1251" t="s">
        <v>37</v>
      </c>
      <c r="I1251">
        <v>2</v>
      </c>
      <c r="J1251">
        <v>298430</v>
      </c>
      <c r="K1251">
        <v>50</v>
      </c>
      <c r="L1251">
        <v>17305</v>
      </c>
      <c r="M1251">
        <v>34333</v>
      </c>
      <c r="N1251">
        <v>17305</v>
      </c>
      <c r="O1251" t="s">
        <v>27</v>
      </c>
      <c r="P1251">
        <v>0</v>
      </c>
      <c r="Q1251" t="s">
        <v>43</v>
      </c>
      <c r="R1251">
        <v>1551270148</v>
      </c>
      <c r="S1251" t="s">
        <v>39</v>
      </c>
      <c r="T1251" t="s">
        <v>372</v>
      </c>
      <c r="U1251" t="s">
        <v>27</v>
      </c>
      <c r="W1251">
        <f t="shared" si="58"/>
        <v>57</v>
      </c>
      <c r="X1251">
        <f t="shared" si="60"/>
        <v>2411545</v>
      </c>
      <c r="Y1251">
        <f t="shared" si="59"/>
        <v>9</v>
      </c>
    </row>
    <row r="1252" spans="1:25">
      <c r="A1252">
        <v>20096740</v>
      </c>
      <c r="B1252" t="s">
        <v>41</v>
      </c>
      <c r="C1252" t="s">
        <v>22</v>
      </c>
      <c r="D1252" t="s">
        <v>34</v>
      </c>
      <c r="E1252" t="s">
        <v>42</v>
      </c>
      <c r="F1252" t="s">
        <v>27</v>
      </c>
      <c r="G1252" t="s">
        <v>27</v>
      </c>
      <c r="H1252" t="s">
        <v>37</v>
      </c>
      <c r="I1252">
        <v>2</v>
      </c>
      <c r="J1252">
        <v>298430</v>
      </c>
      <c r="K1252">
        <v>50</v>
      </c>
      <c r="L1252">
        <v>17305</v>
      </c>
      <c r="M1252">
        <v>34278</v>
      </c>
      <c r="N1252">
        <v>17305</v>
      </c>
      <c r="O1252" t="s">
        <v>27</v>
      </c>
      <c r="P1252">
        <v>0</v>
      </c>
      <c r="Q1252" t="s">
        <v>43</v>
      </c>
      <c r="R1252">
        <v>1551270296</v>
      </c>
      <c r="S1252" t="s">
        <v>39</v>
      </c>
      <c r="T1252" t="s">
        <v>341</v>
      </c>
      <c r="U1252" t="s">
        <v>27</v>
      </c>
      <c r="W1252">
        <f t="shared" si="58"/>
        <v>57</v>
      </c>
      <c r="X1252">
        <f t="shared" si="60"/>
        <v>2411693</v>
      </c>
      <c r="Y1252">
        <f t="shared" si="59"/>
        <v>9</v>
      </c>
    </row>
    <row r="1253" spans="1:25">
      <c r="A1253">
        <v>20096754</v>
      </c>
      <c r="B1253" t="s">
        <v>41</v>
      </c>
      <c r="C1253" t="s">
        <v>22</v>
      </c>
      <c r="D1253" t="s">
        <v>34</v>
      </c>
      <c r="E1253" t="s">
        <v>42</v>
      </c>
      <c r="F1253" t="s">
        <v>27</v>
      </c>
      <c r="G1253" t="s">
        <v>27</v>
      </c>
      <c r="H1253" t="s">
        <v>37</v>
      </c>
      <c r="I1253">
        <v>2</v>
      </c>
      <c r="J1253">
        <v>298430</v>
      </c>
      <c r="K1253">
        <v>50</v>
      </c>
      <c r="L1253">
        <v>17305</v>
      </c>
      <c r="M1253">
        <v>34312</v>
      </c>
      <c r="N1253">
        <v>17305</v>
      </c>
      <c r="O1253" t="s">
        <v>27</v>
      </c>
      <c r="P1253">
        <v>0</v>
      </c>
      <c r="Q1253" t="s">
        <v>43</v>
      </c>
      <c r="R1253">
        <v>1551270337</v>
      </c>
      <c r="S1253" t="s">
        <v>39</v>
      </c>
      <c r="T1253" t="s">
        <v>370</v>
      </c>
      <c r="U1253" t="s">
        <v>27</v>
      </c>
      <c r="W1253">
        <f t="shared" si="58"/>
        <v>57</v>
      </c>
      <c r="X1253">
        <f t="shared" si="60"/>
        <v>2411734</v>
      </c>
      <c r="Y1253">
        <f t="shared" si="59"/>
        <v>9</v>
      </c>
    </row>
    <row r="1254" spans="1:25">
      <c r="A1254">
        <v>20096770</v>
      </c>
      <c r="B1254" t="s">
        <v>41</v>
      </c>
      <c r="C1254" t="s">
        <v>22</v>
      </c>
      <c r="D1254" t="s">
        <v>34</v>
      </c>
      <c r="E1254" t="s">
        <v>42</v>
      </c>
      <c r="F1254" t="s">
        <v>27</v>
      </c>
      <c r="G1254" t="s">
        <v>27</v>
      </c>
      <c r="H1254" t="s">
        <v>37</v>
      </c>
      <c r="I1254">
        <v>2</v>
      </c>
      <c r="J1254">
        <v>298430</v>
      </c>
      <c r="K1254">
        <v>50</v>
      </c>
      <c r="L1254">
        <v>17305</v>
      </c>
      <c r="M1254">
        <v>31299</v>
      </c>
      <c r="N1254">
        <v>17305</v>
      </c>
      <c r="O1254" t="s">
        <v>27</v>
      </c>
      <c r="P1254">
        <v>0</v>
      </c>
      <c r="Q1254" t="s">
        <v>43</v>
      </c>
      <c r="R1254">
        <v>1551270466</v>
      </c>
      <c r="S1254" t="s">
        <v>39</v>
      </c>
      <c r="T1254" t="s">
        <v>375</v>
      </c>
      <c r="U1254" t="s">
        <v>27</v>
      </c>
      <c r="W1254">
        <f t="shared" si="58"/>
        <v>57</v>
      </c>
      <c r="X1254">
        <f t="shared" si="60"/>
        <v>2411863</v>
      </c>
      <c r="Y1254">
        <f t="shared" si="59"/>
        <v>9</v>
      </c>
    </row>
    <row r="1255" spans="1:25">
      <c r="A1255">
        <v>20096812</v>
      </c>
      <c r="B1255" t="s">
        <v>41</v>
      </c>
      <c r="C1255" t="s">
        <v>22</v>
      </c>
      <c r="D1255" t="s">
        <v>34</v>
      </c>
      <c r="E1255" t="s">
        <v>42</v>
      </c>
      <c r="F1255" t="s">
        <v>27</v>
      </c>
      <c r="G1255" t="s">
        <v>27</v>
      </c>
      <c r="H1255" t="s">
        <v>37</v>
      </c>
      <c r="I1255">
        <v>2</v>
      </c>
      <c r="J1255">
        <v>298430</v>
      </c>
      <c r="K1255">
        <v>50</v>
      </c>
      <c r="L1255">
        <v>17305</v>
      </c>
      <c r="M1255">
        <v>34312</v>
      </c>
      <c r="N1255">
        <v>17305</v>
      </c>
      <c r="O1255" t="s">
        <v>27</v>
      </c>
      <c r="P1255">
        <v>0</v>
      </c>
      <c r="Q1255" t="s">
        <v>43</v>
      </c>
      <c r="R1255">
        <v>1551270566</v>
      </c>
      <c r="S1255" t="s">
        <v>39</v>
      </c>
      <c r="T1255" t="s">
        <v>370</v>
      </c>
      <c r="U1255" t="s">
        <v>27</v>
      </c>
      <c r="W1255">
        <f t="shared" si="58"/>
        <v>57</v>
      </c>
      <c r="X1255">
        <f t="shared" si="60"/>
        <v>2411963</v>
      </c>
      <c r="Y1255">
        <f t="shared" si="59"/>
        <v>9</v>
      </c>
    </row>
    <row r="1256" spans="1:25">
      <c r="A1256">
        <v>20096834</v>
      </c>
      <c r="B1256" t="s">
        <v>41</v>
      </c>
      <c r="C1256" t="s">
        <v>22</v>
      </c>
      <c r="D1256" t="s">
        <v>34</v>
      </c>
      <c r="E1256" t="s">
        <v>42</v>
      </c>
      <c r="F1256" t="s">
        <v>27</v>
      </c>
      <c r="G1256" t="s">
        <v>27</v>
      </c>
      <c r="H1256" t="s">
        <v>37</v>
      </c>
      <c r="I1256">
        <v>2</v>
      </c>
      <c r="J1256">
        <v>298430</v>
      </c>
      <c r="K1256">
        <v>50</v>
      </c>
      <c r="L1256">
        <v>17305</v>
      </c>
      <c r="M1256">
        <v>34291</v>
      </c>
      <c r="N1256">
        <v>17305</v>
      </c>
      <c r="O1256" t="s">
        <v>27</v>
      </c>
      <c r="P1256">
        <v>0</v>
      </c>
      <c r="Q1256" t="s">
        <v>43</v>
      </c>
      <c r="R1256">
        <v>1551270689</v>
      </c>
      <c r="S1256" t="s">
        <v>39</v>
      </c>
      <c r="T1256" t="s">
        <v>369</v>
      </c>
      <c r="U1256" t="s">
        <v>27</v>
      </c>
      <c r="W1256">
        <f t="shared" si="58"/>
        <v>57</v>
      </c>
      <c r="X1256">
        <f t="shared" si="60"/>
        <v>2412086</v>
      </c>
      <c r="Y1256">
        <f t="shared" si="59"/>
        <v>9</v>
      </c>
    </row>
    <row r="1257" spans="1:25">
      <c r="A1257">
        <v>20096889</v>
      </c>
      <c r="B1257" t="s">
        <v>41</v>
      </c>
      <c r="C1257" t="s">
        <v>22</v>
      </c>
      <c r="D1257" t="s">
        <v>34</v>
      </c>
      <c r="E1257" t="s">
        <v>42</v>
      </c>
      <c r="F1257" t="s">
        <v>27</v>
      </c>
      <c r="G1257" t="s">
        <v>27</v>
      </c>
      <c r="H1257" t="s">
        <v>37</v>
      </c>
      <c r="I1257">
        <v>2</v>
      </c>
      <c r="J1257">
        <v>298430</v>
      </c>
      <c r="K1257">
        <v>50</v>
      </c>
      <c r="L1257">
        <v>17305</v>
      </c>
      <c r="M1257">
        <v>34291</v>
      </c>
      <c r="N1257">
        <v>17305</v>
      </c>
      <c r="O1257" t="s">
        <v>27</v>
      </c>
      <c r="P1257">
        <v>0</v>
      </c>
      <c r="Q1257" t="s">
        <v>43</v>
      </c>
      <c r="R1257">
        <v>1551270860</v>
      </c>
      <c r="S1257" t="s">
        <v>39</v>
      </c>
      <c r="T1257" t="s">
        <v>369</v>
      </c>
      <c r="U1257" t="s">
        <v>27</v>
      </c>
      <c r="W1257">
        <f t="shared" si="58"/>
        <v>57</v>
      </c>
      <c r="X1257">
        <f t="shared" si="60"/>
        <v>2412257</v>
      </c>
      <c r="Y1257">
        <f t="shared" si="59"/>
        <v>9</v>
      </c>
    </row>
    <row r="1258" spans="1:25">
      <c r="A1258">
        <v>20104851</v>
      </c>
      <c r="B1258" t="s">
        <v>41</v>
      </c>
      <c r="C1258" t="s">
        <v>22</v>
      </c>
      <c r="D1258" t="s">
        <v>34</v>
      </c>
      <c r="E1258" t="s">
        <v>42</v>
      </c>
      <c r="F1258" t="s">
        <v>27</v>
      </c>
      <c r="G1258" t="s">
        <v>27</v>
      </c>
      <c r="H1258" t="s">
        <v>37</v>
      </c>
      <c r="I1258">
        <v>2</v>
      </c>
      <c r="J1258">
        <v>298430</v>
      </c>
      <c r="K1258">
        <v>50</v>
      </c>
      <c r="L1258">
        <v>17305</v>
      </c>
      <c r="M1258">
        <v>34004</v>
      </c>
      <c r="N1258">
        <v>17305</v>
      </c>
      <c r="O1258" t="s">
        <v>27</v>
      </c>
      <c r="P1258">
        <v>0</v>
      </c>
      <c r="Q1258" t="s">
        <v>43</v>
      </c>
      <c r="R1258">
        <v>1551351766</v>
      </c>
      <c r="S1258" t="s">
        <v>39</v>
      </c>
      <c r="T1258" t="s">
        <v>416</v>
      </c>
      <c r="U1258" t="s">
        <v>27</v>
      </c>
      <c r="W1258">
        <f t="shared" si="58"/>
        <v>58</v>
      </c>
      <c r="X1258">
        <f t="shared" si="60"/>
        <v>2493163</v>
      </c>
      <c r="Y1258">
        <f t="shared" si="59"/>
        <v>9</v>
      </c>
    </row>
    <row r="1259" spans="1:25">
      <c r="A1259">
        <v>20105228</v>
      </c>
      <c r="B1259" t="s">
        <v>41</v>
      </c>
      <c r="C1259" t="s">
        <v>22</v>
      </c>
      <c r="D1259" t="s">
        <v>34</v>
      </c>
      <c r="E1259" t="s">
        <v>42</v>
      </c>
      <c r="F1259" t="s">
        <v>27</v>
      </c>
      <c r="G1259" t="s">
        <v>27</v>
      </c>
      <c r="H1259" t="s">
        <v>37</v>
      </c>
      <c r="I1259">
        <v>2</v>
      </c>
      <c r="J1259">
        <v>298430</v>
      </c>
      <c r="K1259">
        <v>50</v>
      </c>
      <c r="L1259">
        <v>17305</v>
      </c>
      <c r="M1259">
        <v>34004</v>
      </c>
      <c r="N1259">
        <v>17305</v>
      </c>
      <c r="O1259" t="s">
        <v>27</v>
      </c>
      <c r="P1259">
        <v>0</v>
      </c>
      <c r="Q1259" t="s">
        <v>43</v>
      </c>
      <c r="R1259">
        <v>1551352847</v>
      </c>
      <c r="S1259" t="s">
        <v>39</v>
      </c>
      <c r="T1259" t="s">
        <v>416</v>
      </c>
      <c r="U1259" t="s">
        <v>27</v>
      </c>
      <c r="W1259">
        <f t="shared" si="58"/>
        <v>58</v>
      </c>
      <c r="X1259">
        <f t="shared" si="60"/>
        <v>2494244</v>
      </c>
      <c r="Y1259">
        <f t="shared" si="59"/>
        <v>9</v>
      </c>
    </row>
    <row r="1260" spans="1:25">
      <c r="A1260">
        <v>20121142</v>
      </c>
      <c r="B1260" t="s">
        <v>41</v>
      </c>
      <c r="C1260" t="s">
        <v>22</v>
      </c>
      <c r="D1260" t="s">
        <v>34</v>
      </c>
      <c r="E1260" t="s">
        <v>42</v>
      </c>
      <c r="F1260" t="s">
        <v>27</v>
      </c>
      <c r="G1260" t="s">
        <v>27</v>
      </c>
      <c r="H1260" t="s">
        <v>37</v>
      </c>
      <c r="I1260">
        <v>2</v>
      </c>
      <c r="J1260">
        <v>298430</v>
      </c>
      <c r="K1260">
        <v>50</v>
      </c>
      <c r="L1260">
        <v>17305</v>
      </c>
      <c r="M1260">
        <v>34291</v>
      </c>
      <c r="N1260">
        <v>17305</v>
      </c>
      <c r="O1260" t="s">
        <v>27</v>
      </c>
      <c r="P1260">
        <v>0</v>
      </c>
      <c r="Q1260" t="s">
        <v>43</v>
      </c>
      <c r="R1260">
        <v>1551470418</v>
      </c>
      <c r="S1260" t="s">
        <v>39</v>
      </c>
      <c r="T1260" t="s">
        <v>363</v>
      </c>
      <c r="U1260" t="s">
        <v>27</v>
      </c>
      <c r="W1260">
        <f t="shared" si="58"/>
        <v>60</v>
      </c>
      <c r="X1260">
        <f t="shared" si="60"/>
        <v>2611815</v>
      </c>
      <c r="Y1260">
        <f t="shared" si="59"/>
        <v>9</v>
      </c>
    </row>
    <row r="1261" spans="1:25">
      <c r="A1261">
        <v>20143629</v>
      </c>
      <c r="B1261" t="s">
        <v>41</v>
      </c>
      <c r="C1261" t="s">
        <v>22</v>
      </c>
      <c r="D1261" t="s">
        <v>34</v>
      </c>
      <c r="E1261" t="s">
        <v>42</v>
      </c>
      <c r="F1261" t="s">
        <v>27</v>
      </c>
      <c r="G1261" t="s">
        <v>27</v>
      </c>
      <c r="H1261" t="s">
        <v>37</v>
      </c>
      <c r="I1261">
        <v>2</v>
      </c>
      <c r="J1261">
        <v>298430</v>
      </c>
      <c r="K1261">
        <v>50</v>
      </c>
      <c r="L1261">
        <v>17305</v>
      </c>
      <c r="M1261">
        <v>34004</v>
      </c>
      <c r="N1261">
        <v>17305</v>
      </c>
      <c r="O1261" t="s">
        <v>27</v>
      </c>
      <c r="P1261">
        <v>0</v>
      </c>
      <c r="Q1261" t="s">
        <v>43</v>
      </c>
      <c r="R1261">
        <v>1551688765</v>
      </c>
      <c r="S1261" t="s">
        <v>39</v>
      </c>
      <c r="T1261" t="s">
        <v>417</v>
      </c>
      <c r="U1261" t="s">
        <v>27</v>
      </c>
      <c r="W1261">
        <f t="shared" si="58"/>
        <v>62</v>
      </c>
      <c r="X1261">
        <f t="shared" si="60"/>
        <v>2830162</v>
      </c>
      <c r="Y1261">
        <f t="shared" si="59"/>
        <v>9</v>
      </c>
    </row>
    <row r="1262" spans="1:25">
      <c r="A1262">
        <v>20143632</v>
      </c>
      <c r="B1262" t="s">
        <v>41</v>
      </c>
      <c r="C1262" t="s">
        <v>22</v>
      </c>
      <c r="D1262" t="s">
        <v>34</v>
      </c>
      <c r="E1262" t="s">
        <v>42</v>
      </c>
      <c r="F1262" t="s">
        <v>27</v>
      </c>
      <c r="G1262" t="s">
        <v>27</v>
      </c>
      <c r="H1262" t="s">
        <v>37</v>
      </c>
      <c r="I1262">
        <v>2</v>
      </c>
      <c r="J1262">
        <v>298430</v>
      </c>
      <c r="K1262">
        <v>50</v>
      </c>
      <c r="L1262">
        <v>17305</v>
      </c>
      <c r="M1262">
        <v>34004</v>
      </c>
      <c r="N1262">
        <v>17305</v>
      </c>
      <c r="O1262" t="s">
        <v>27</v>
      </c>
      <c r="P1262">
        <v>0</v>
      </c>
      <c r="Q1262" t="s">
        <v>43</v>
      </c>
      <c r="R1262">
        <v>1551688776</v>
      </c>
      <c r="S1262" t="s">
        <v>39</v>
      </c>
      <c r="T1262" t="s">
        <v>417</v>
      </c>
      <c r="U1262" t="s">
        <v>27</v>
      </c>
      <c r="W1262">
        <f t="shared" si="58"/>
        <v>62</v>
      </c>
      <c r="X1262">
        <f t="shared" si="60"/>
        <v>2830173</v>
      </c>
      <c r="Y1262">
        <f t="shared" si="59"/>
        <v>9</v>
      </c>
    </row>
    <row r="1263" spans="1:25">
      <c r="A1263">
        <v>20143663</v>
      </c>
      <c r="B1263" t="s">
        <v>52</v>
      </c>
      <c r="C1263" t="s">
        <v>22</v>
      </c>
      <c r="D1263" t="s">
        <v>53</v>
      </c>
      <c r="E1263" t="s">
        <v>54</v>
      </c>
      <c r="F1263" t="s">
        <v>55</v>
      </c>
      <c r="G1263">
        <v>276103</v>
      </c>
      <c r="H1263" t="s">
        <v>56</v>
      </c>
      <c r="I1263">
        <v>1</v>
      </c>
      <c r="J1263">
        <v>298430</v>
      </c>
      <c r="K1263">
        <v>50</v>
      </c>
      <c r="L1263">
        <v>17305</v>
      </c>
      <c r="M1263">
        <v>34004</v>
      </c>
      <c r="N1263">
        <v>17305</v>
      </c>
      <c r="O1263" t="s">
        <v>27</v>
      </c>
      <c r="P1263">
        <v>0</v>
      </c>
      <c r="Q1263" t="s">
        <v>418</v>
      </c>
      <c r="R1263">
        <v>1551688916</v>
      </c>
      <c r="S1263" t="s">
        <v>39</v>
      </c>
      <c r="T1263" t="s">
        <v>417</v>
      </c>
      <c r="U1263" t="s">
        <v>27</v>
      </c>
      <c r="W1263">
        <f t="shared" si="58"/>
        <v>62</v>
      </c>
      <c r="X1263">
        <f t="shared" si="60"/>
        <v>2830313</v>
      </c>
      <c r="Y1263">
        <f t="shared" si="59"/>
        <v>9</v>
      </c>
    </row>
    <row r="1264" spans="1:25">
      <c r="A1264">
        <v>20143665</v>
      </c>
      <c r="B1264" t="s">
        <v>41</v>
      </c>
      <c r="C1264" t="s">
        <v>22</v>
      </c>
      <c r="D1264" t="s">
        <v>34</v>
      </c>
      <c r="E1264" t="s">
        <v>42</v>
      </c>
      <c r="F1264" t="s">
        <v>27</v>
      </c>
      <c r="G1264" t="s">
        <v>27</v>
      </c>
      <c r="H1264" t="s">
        <v>37</v>
      </c>
      <c r="I1264">
        <v>2</v>
      </c>
      <c r="J1264">
        <v>298430</v>
      </c>
      <c r="K1264">
        <v>50</v>
      </c>
      <c r="L1264">
        <v>17305</v>
      </c>
      <c r="M1264">
        <v>34004</v>
      </c>
      <c r="N1264">
        <v>17305</v>
      </c>
      <c r="O1264" t="s">
        <v>27</v>
      </c>
      <c r="P1264">
        <v>0</v>
      </c>
      <c r="Q1264" t="s">
        <v>43</v>
      </c>
      <c r="R1264">
        <v>1551688916</v>
      </c>
      <c r="S1264" t="s">
        <v>39</v>
      </c>
      <c r="T1264" t="s">
        <v>417</v>
      </c>
      <c r="U1264" t="s">
        <v>27</v>
      </c>
      <c r="W1264">
        <f t="shared" si="58"/>
        <v>62</v>
      </c>
      <c r="X1264">
        <f t="shared" si="60"/>
        <v>2830313</v>
      </c>
      <c r="Y1264">
        <f t="shared" si="59"/>
        <v>9</v>
      </c>
    </row>
    <row r="1265" spans="1:25">
      <c r="A1265">
        <v>20143672</v>
      </c>
      <c r="B1265" t="s">
        <v>41</v>
      </c>
      <c r="C1265" t="s">
        <v>22</v>
      </c>
      <c r="D1265" t="s">
        <v>34</v>
      </c>
      <c r="E1265" t="s">
        <v>42</v>
      </c>
      <c r="F1265" t="s">
        <v>27</v>
      </c>
      <c r="G1265" t="s">
        <v>27</v>
      </c>
      <c r="H1265" t="s">
        <v>37</v>
      </c>
      <c r="I1265">
        <v>2</v>
      </c>
      <c r="J1265">
        <v>298430</v>
      </c>
      <c r="K1265">
        <v>50</v>
      </c>
      <c r="L1265">
        <v>17305</v>
      </c>
      <c r="M1265">
        <v>34004</v>
      </c>
      <c r="N1265">
        <v>17305</v>
      </c>
      <c r="O1265" t="s">
        <v>27</v>
      </c>
      <c r="P1265">
        <v>0</v>
      </c>
      <c r="Q1265" t="s">
        <v>43</v>
      </c>
      <c r="R1265">
        <v>1551688932</v>
      </c>
      <c r="S1265" t="s">
        <v>39</v>
      </c>
      <c r="T1265" t="s">
        <v>417</v>
      </c>
      <c r="U1265" t="s">
        <v>27</v>
      </c>
      <c r="W1265">
        <f t="shared" si="58"/>
        <v>62</v>
      </c>
      <c r="X1265">
        <f t="shared" si="60"/>
        <v>2830329</v>
      </c>
      <c r="Y1265">
        <f t="shared" si="59"/>
        <v>9</v>
      </c>
    </row>
    <row r="1266" spans="1:25">
      <c r="A1266">
        <v>20143714</v>
      </c>
      <c r="B1266" t="s">
        <v>41</v>
      </c>
      <c r="C1266" t="s">
        <v>22</v>
      </c>
      <c r="D1266" t="s">
        <v>34</v>
      </c>
      <c r="E1266" t="s">
        <v>42</v>
      </c>
      <c r="F1266" t="s">
        <v>27</v>
      </c>
      <c r="G1266" t="s">
        <v>27</v>
      </c>
      <c r="H1266" t="s">
        <v>37</v>
      </c>
      <c r="I1266">
        <v>2</v>
      </c>
      <c r="J1266">
        <v>298430</v>
      </c>
      <c r="K1266">
        <v>50</v>
      </c>
      <c r="L1266">
        <v>17305</v>
      </c>
      <c r="M1266">
        <v>34004</v>
      </c>
      <c r="N1266">
        <v>17305</v>
      </c>
      <c r="O1266" t="s">
        <v>27</v>
      </c>
      <c r="P1266">
        <v>0</v>
      </c>
      <c r="Q1266" t="s">
        <v>43</v>
      </c>
      <c r="R1266">
        <v>1551689061</v>
      </c>
      <c r="S1266" t="s">
        <v>39</v>
      </c>
      <c r="T1266" t="s">
        <v>417</v>
      </c>
      <c r="U1266" t="s">
        <v>27</v>
      </c>
      <c r="W1266">
        <f t="shared" si="58"/>
        <v>62</v>
      </c>
      <c r="X1266">
        <f t="shared" si="60"/>
        <v>2830458</v>
      </c>
      <c r="Y1266">
        <f t="shared" si="59"/>
        <v>9</v>
      </c>
    </row>
    <row r="1267" spans="1:25">
      <c r="A1267">
        <v>20143845</v>
      </c>
      <c r="B1267" t="s">
        <v>41</v>
      </c>
      <c r="C1267" t="s">
        <v>22</v>
      </c>
      <c r="D1267" t="s">
        <v>34</v>
      </c>
      <c r="E1267" t="s">
        <v>42</v>
      </c>
      <c r="F1267" t="s">
        <v>27</v>
      </c>
      <c r="G1267" t="s">
        <v>27</v>
      </c>
      <c r="H1267" t="s">
        <v>37</v>
      </c>
      <c r="I1267">
        <v>2</v>
      </c>
      <c r="J1267">
        <v>298430</v>
      </c>
      <c r="K1267">
        <v>50</v>
      </c>
      <c r="L1267">
        <v>17305</v>
      </c>
      <c r="M1267">
        <v>34004</v>
      </c>
      <c r="N1267">
        <v>17305</v>
      </c>
      <c r="O1267" t="s">
        <v>27</v>
      </c>
      <c r="P1267">
        <v>0</v>
      </c>
      <c r="Q1267" t="s">
        <v>43</v>
      </c>
      <c r="R1267">
        <v>1551689547</v>
      </c>
      <c r="S1267" t="s">
        <v>39</v>
      </c>
      <c r="T1267" t="s">
        <v>417</v>
      </c>
      <c r="U1267" t="s">
        <v>27</v>
      </c>
      <c r="W1267">
        <f t="shared" si="58"/>
        <v>62</v>
      </c>
      <c r="X1267">
        <f t="shared" si="60"/>
        <v>2830944</v>
      </c>
      <c r="Y1267">
        <f t="shared" si="59"/>
        <v>9</v>
      </c>
    </row>
    <row r="1268" spans="1:25">
      <c r="A1268">
        <v>20182014</v>
      </c>
      <c r="B1268" t="s">
        <v>41</v>
      </c>
      <c r="C1268" t="s">
        <v>22</v>
      </c>
      <c r="D1268" t="s">
        <v>34</v>
      </c>
      <c r="E1268" t="s">
        <v>42</v>
      </c>
      <c r="F1268" t="s">
        <v>27</v>
      </c>
      <c r="G1268" t="s">
        <v>27</v>
      </c>
      <c r="H1268" t="s">
        <v>37</v>
      </c>
      <c r="I1268">
        <v>2</v>
      </c>
      <c r="J1268">
        <v>298430</v>
      </c>
      <c r="K1268">
        <v>50</v>
      </c>
      <c r="L1268">
        <v>17305</v>
      </c>
      <c r="M1268">
        <v>34312</v>
      </c>
      <c r="N1268">
        <v>17305</v>
      </c>
      <c r="O1268" t="s">
        <v>27</v>
      </c>
      <c r="P1268">
        <v>0</v>
      </c>
      <c r="Q1268" t="s">
        <v>43</v>
      </c>
      <c r="R1268">
        <v>1551834830</v>
      </c>
      <c r="S1268" t="s">
        <v>39</v>
      </c>
      <c r="T1268" t="s">
        <v>419</v>
      </c>
      <c r="U1268" t="s">
        <v>27</v>
      </c>
      <c r="W1268">
        <f t="shared" si="58"/>
        <v>64</v>
      </c>
      <c r="X1268">
        <f t="shared" si="60"/>
        <v>2976227</v>
      </c>
      <c r="Y1268">
        <f t="shared" si="59"/>
        <v>10</v>
      </c>
    </row>
    <row r="1269" spans="1:25">
      <c r="A1269">
        <v>20182018</v>
      </c>
      <c r="B1269" t="s">
        <v>48</v>
      </c>
      <c r="C1269" t="s">
        <v>49</v>
      </c>
      <c r="D1269" t="s">
        <v>34</v>
      </c>
      <c r="E1269" t="s">
        <v>50</v>
      </c>
      <c r="F1269" t="s">
        <v>51</v>
      </c>
      <c r="G1269">
        <v>29407</v>
      </c>
      <c r="H1269" t="s">
        <v>37</v>
      </c>
      <c r="I1269">
        <v>2</v>
      </c>
      <c r="J1269">
        <v>298431</v>
      </c>
      <c r="K1269">
        <v>70</v>
      </c>
      <c r="L1269">
        <v>117452</v>
      </c>
      <c r="M1269">
        <v>34312</v>
      </c>
      <c r="N1269">
        <v>17305</v>
      </c>
      <c r="O1269" t="s">
        <v>27</v>
      </c>
      <c r="P1269">
        <v>0</v>
      </c>
      <c r="Q1269" t="s">
        <v>43</v>
      </c>
      <c r="R1269">
        <v>1551834858</v>
      </c>
      <c r="S1269" t="s">
        <v>39</v>
      </c>
      <c r="T1269" t="s">
        <v>419</v>
      </c>
      <c r="U1269" t="s">
        <v>27</v>
      </c>
      <c r="W1269">
        <f t="shared" si="58"/>
        <v>64</v>
      </c>
      <c r="X1269">
        <f t="shared" si="60"/>
        <v>2976255</v>
      </c>
      <c r="Y1269">
        <f t="shared" si="59"/>
        <v>10</v>
      </c>
    </row>
    <row r="1270" spans="1:25">
      <c r="A1270">
        <v>20182020</v>
      </c>
      <c r="B1270" t="s">
        <v>89</v>
      </c>
      <c r="C1270" t="s">
        <v>49</v>
      </c>
      <c r="D1270" t="s">
        <v>34</v>
      </c>
      <c r="E1270" t="s">
        <v>86</v>
      </c>
      <c r="F1270" t="s">
        <v>87</v>
      </c>
      <c r="G1270">
        <v>44466</v>
      </c>
      <c r="H1270" t="s">
        <v>37</v>
      </c>
      <c r="I1270">
        <v>2</v>
      </c>
      <c r="J1270">
        <v>298431</v>
      </c>
      <c r="K1270">
        <v>70</v>
      </c>
      <c r="L1270">
        <v>117452</v>
      </c>
      <c r="M1270">
        <v>34312</v>
      </c>
      <c r="N1270">
        <v>17305</v>
      </c>
      <c r="O1270" t="s">
        <v>27</v>
      </c>
      <c r="P1270">
        <v>0</v>
      </c>
      <c r="Q1270" t="s">
        <v>43</v>
      </c>
      <c r="R1270">
        <v>1551834861</v>
      </c>
      <c r="S1270" t="s">
        <v>39</v>
      </c>
      <c r="T1270" t="s">
        <v>419</v>
      </c>
      <c r="U1270" t="s">
        <v>27</v>
      </c>
      <c r="W1270">
        <f t="shared" si="58"/>
        <v>64</v>
      </c>
      <c r="X1270">
        <f t="shared" si="60"/>
        <v>2976258</v>
      </c>
      <c r="Y1270">
        <f t="shared" si="59"/>
        <v>10</v>
      </c>
    </row>
    <row r="1271" spans="1:25">
      <c r="A1271">
        <v>20182039</v>
      </c>
      <c r="B1271" t="s">
        <v>41</v>
      </c>
      <c r="C1271" t="s">
        <v>22</v>
      </c>
      <c r="D1271" t="s">
        <v>34</v>
      </c>
      <c r="E1271" t="s">
        <v>42</v>
      </c>
      <c r="F1271" t="s">
        <v>27</v>
      </c>
      <c r="G1271" t="s">
        <v>27</v>
      </c>
      <c r="H1271" t="s">
        <v>37</v>
      </c>
      <c r="I1271">
        <v>2</v>
      </c>
      <c r="J1271">
        <v>298430</v>
      </c>
      <c r="K1271">
        <v>50</v>
      </c>
      <c r="L1271">
        <v>17305</v>
      </c>
      <c r="M1271">
        <v>34312</v>
      </c>
      <c r="N1271">
        <v>17305</v>
      </c>
      <c r="O1271" t="s">
        <v>27</v>
      </c>
      <c r="P1271">
        <v>0</v>
      </c>
      <c r="Q1271" t="s">
        <v>43</v>
      </c>
      <c r="R1271">
        <v>1551834941</v>
      </c>
      <c r="S1271" t="s">
        <v>39</v>
      </c>
      <c r="T1271" t="s">
        <v>419</v>
      </c>
      <c r="U1271" t="s">
        <v>27</v>
      </c>
      <c r="W1271">
        <f t="shared" si="58"/>
        <v>64</v>
      </c>
      <c r="X1271">
        <f t="shared" si="60"/>
        <v>2976338</v>
      </c>
      <c r="Y1271">
        <f t="shared" si="59"/>
        <v>10</v>
      </c>
    </row>
    <row r="1272" spans="1:25">
      <c r="A1272">
        <v>20182117</v>
      </c>
      <c r="B1272" t="s">
        <v>41</v>
      </c>
      <c r="C1272" t="s">
        <v>22</v>
      </c>
      <c r="D1272" t="s">
        <v>34</v>
      </c>
      <c r="E1272" t="s">
        <v>42</v>
      </c>
      <c r="F1272" t="s">
        <v>27</v>
      </c>
      <c r="G1272" t="s">
        <v>27</v>
      </c>
      <c r="H1272" t="s">
        <v>37</v>
      </c>
      <c r="I1272">
        <v>2</v>
      </c>
      <c r="J1272">
        <v>298430</v>
      </c>
      <c r="K1272">
        <v>50</v>
      </c>
      <c r="L1272">
        <v>17305</v>
      </c>
      <c r="M1272">
        <v>34312</v>
      </c>
      <c r="N1272">
        <v>17305</v>
      </c>
      <c r="O1272" t="s">
        <v>27</v>
      </c>
      <c r="P1272">
        <v>0</v>
      </c>
      <c r="Q1272" t="s">
        <v>43</v>
      </c>
      <c r="R1272">
        <v>1551836052</v>
      </c>
      <c r="S1272" t="s">
        <v>39</v>
      </c>
      <c r="T1272" t="s">
        <v>419</v>
      </c>
      <c r="U1272" t="s">
        <v>27</v>
      </c>
      <c r="W1272">
        <f t="shared" si="58"/>
        <v>64</v>
      </c>
      <c r="X1272">
        <f t="shared" si="60"/>
        <v>2977449</v>
      </c>
      <c r="Y1272">
        <f t="shared" si="59"/>
        <v>10</v>
      </c>
    </row>
    <row r="1273" spans="1:25">
      <c r="A1273">
        <v>20182120</v>
      </c>
      <c r="B1273" t="s">
        <v>41</v>
      </c>
      <c r="C1273" t="s">
        <v>22</v>
      </c>
      <c r="D1273" t="s">
        <v>34</v>
      </c>
      <c r="E1273" t="s">
        <v>42</v>
      </c>
      <c r="F1273" t="s">
        <v>27</v>
      </c>
      <c r="G1273" t="s">
        <v>27</v>
      </c>
      <c r="H1273" t="s">
        <v>37</v>
      </c>
      <c r="I1273">
        <v>2</v>
      </c>
      <c r="J1273">
        <v>298430</v>
      </c>
      <c r="K1273">
        <v>50</v>
      </c>
      <c r="L1273">
        <v>17305</v>
      </c>
      <c r="M1273">
        <v>34312</v>
      </c>
      <c r="N1273">
        <v>17305</v>
      </c>
      <c r="O1273" t="s">
        <v>27</v>
      </c>
      <c r="P1273">
        <v>0</v>
      </c>
      <c r="Q1273" t="s">
        <v>43</v>
      </c>
      <c r="R1273">
        <v>1551836061</v>
      </c>
      <c r="S1273" t="s">
        <v>39</v>
      </c>
      <c r="T1273" t="s">
        <v>419</v>
      </c>
      <c r="U1273" t="s">
        <v>27</v>
      </c>
      <c r="W1273">
        <f t="shared" si="58"/>
        <v>64</v>
      </c>
      <c r="X1273">
        <f t="shared" si="60"/>
        <v>2977458</v>
      </c>
      <c r="Y1273">
        <f t="shared" si="59"/>
        <v>10</v>
      </c>
    </row>
    <row r="1274" spans="1:25">
      <c r="A1274">
        <v>20182121</v>
      </c>
      <c r="B1274" t="s">
        <v>316</v>
      </c>
      <c r="C1274" t="s">
        <v>317</v>
      </c>
      <c r="D1274" t="s">
        <v>34</v>
      </c>
      <c r="E1274" t="s">
        <v>50</v>
      </c>
      <c r="F1274" t="s">
        <v>318</v>
      </c>
      <c r="G1274">
        <v>2100</v>
      </c>
      <c r="H1274" t="s">
        <v>37</v>
      </c>
      <c r="I1274">
        <v>2</v>
      </c>
      <c r="J1274">
        <v>299517</v>
      </c>
      <c r="K1274">
        <v>70</v>
      </c>
      <c r="L1274">
        <v>118052</v>
      </c>
      <c r="M1274">
        <v>34312</v>
      </c>
      <c r="N1274">
        <v>17305</v>
      </c>
      <c r="O1274" t="s">
        <v>27</v>
      </c>
      <c r="P1274">
        <v>0</v>
      </c>
      <c r="Q1274" t="s">
        <v>43</v>
      </c>
      <c r="R1274">
        <v>1551836072</v>
      </c>
      <c r="S1274" t="s">
        <v>39</v>
      </c>
      <c r="T1274" t="s">
        <v>419</v>
      </c>
      <c r="U1274" t="s">
        <v>27</v>
      </c>
      <c r="W1274">
        <f t="shared" si="58"/>
        <v>64</v>
      </c>
      <c r="X1274">
        <f t="shared" si="60"/>
        <v>2977469</v>
      </c>
      <c r="Y1274">
        <f t="shared" si="59"/>
        <v>10</v>
      </c>
    </row>
    <row r="1275" spans="1:25">
      <c r="A1275">
        <v>20182122</v>
      </c>
      <c r="B1275" t="s">
        <v>41</v>
      </c>
      <c r="C1275" t="s">
        <v>22</v>
      </c>
      <c r="D1275" t="s">
        <v>34</v>
      </c>
      <c r="E1275" t="s">
        <v>42</v>
      </c>
      <c r="F1275" t="s">
        <v>27</v>
      </c>
      <c r="G1275" t="s">
        <v>27</v>
      </c>
      <c r="H1275" t="s">
        <v>37</v>
      </c>
      <c r="I1275">
        <v>2</v>
      </c>
      <c r="J1275">
        <v>298430</v>
      </c>
      <c r="K1275">
        <v>50</v>
      </c>
      <c r="L1275">
        <v>17305</v>
      </c>
      <c r="M1275">
        <v>34312</v>
      </c>
      <c r="N1275">
        <v>17305</v>
      </c>
      <c r="O1275" t="s">
        <v>27</v>
      </c>
      <c r="P1275">
        <v>0</v>
      </c>
      <c r="Q1275" t="s">
        <v>43</v>
      </c>
      <c r="R1275">
        <v>1551836080</v>
      </c>
      <c r="S1275" t="s">
        <v>39</v>
      </c>
      <c r="T1275" t="s">
        <v>419</v>
      </c>
      <c r="U1275" t="s">
        <v>27</v>
      </c>
      <c r="W1275">
        <f t="shared" si="58"/>
        <v>64</v>
      </c>
      <c r="X1275">
        <f t="shared" si="60"/>
        <v>2977477</v>
      </c>
      <c r="Y1275">
        <f t="shared" si="59"/>
        <v>10</v>
      </c>
    </row>
    <row r="1276" spans="1:25">
      <c r="A1276">
        <v>20182124</v>
      </c>
      <c r="B1276" t="s">
        <v>48</v>
      </c>
      <c r="C1276" t="s">
        <v>49</v>
      </c>
      <c r="D1276" t="s">
        <v>34</v>
      </c>
      <c r="E1276" t="s">
        <v>50</v>
      </c>
      <c r="F1276" t="s">
        <v>51</v>
      </c>
      <c r="G1276">
        <v>29453</v>
      </c>
      <c r="H1276" t="s">
        <v>37</v>
      </c>
      <c r="I1276">
        <v>2</v>
      </c>
      <c r="J1276">
        <v>299521</v>
      </c>
      <c r="K1276">
        <v>70</v>
      </c>
      <c r="L1276">
        <v>118056</v>
      </c>
      <c r="M1276">
        <v>34312</v>
      </c>
      <c r="N1276">
        <v>17305</v>
      </c>
      <c r="O1276" t="s">
        <v>27</v>
      </c>
      <c r="P1276">
        <v>0</v>
      </c>
      <c r="Q1276" t="s">
        <v>43</v>
      </c>
      <c r="R1276">
        <v>1551836109</v>
      </c>
      <c r="S1276" t="s">
        <v>39</v>
      </c>
      <c r="T1276" t="s">
        <v>419</v>
      </c>
      <c r="U1276" t="s">
        <v>27</v>
      </c>
      <c r="W1276">
        <f t="shared" si="58"/>
        <v>64</v>
      </c>
      <c r="X1276">
        <f t="shared" si="60"/>
        <v>2977506</v>
      </c>
      <c r="Y1276">
        <f t="shared" si="59"/>
        <v>10</v>
      </c>
    </row>
    <row r="1277" spans="1:25">
      <c r="A1277">
        <v>20182125</v>
      </c>
      <c r="B1277" t="s">
        <v>89</v>
      </c>
      <c r="C1277" t="s">
        <v>49</v>
      </c>
      <c r="D1277" t="s">
        <v>34</v>
      </c>
      <c r="E1277" t="s">
        <v>86</v>
      </c>
      <c r="F1277" t="s">
        <v>87</v>
      </c>
      <c r="G1277">
        <v>44560</v>
      </c>
      <c r="H1277" t="s">
        <v>37</v>
      </c>
      <c r="I1277">
        <v>2</v>
      </c>
      <c r="J1277">
        <v>299521</v>
      </c>
      <c r="K1277">
        <v>70</v>
      </c>
      <c r="L1277">
        <v>118056</v>
      </c>
      <c r="M1277">
        <v>34312</v>
      </c>
      <c r="N1277">
        <v>17305</v>
      </c>
      <c r="O1277" t="s">
        <v>27</v>
      </c>
      <c r="P1277">
        <v>0</v>
      </c>
      <c r="Q1277" t="s">
        <v>43</v>
      </c>
      <c r="R1277">
        <v>1551836114</v>
      </c>
      <c r="S1277" t="s">
        <v>39</v>
      </c>
      <c r="T1277" t="s">
        <v>419</v>
      </c>
      <c r="U1277" t="s">
        <v>27</v>
      </c>
      <c r="W1277">
        <f t="shared" si="58"/>
        <v>64</v>
      </c>
      <c r="X1277">
        <f t="shared" si="60"/>
        <v>2977511</v>
      </c>
      <c r="Y1277">
        <f t="shared" si="59"/>
        <v>10</v>
      </c>
    </row>
    <row r="1278" spans="1:25">
      <c r="A1278">
        <v>20182126</v>
      </c>
      <c r="B1278" t="s">
        <v>33</v>
      </c>
      <c r="C1278" t="s">
        <v>22</v>
      </c>
      <c r="D1278" t="s">
        <v>34</v>
      </c>
      <c r="E1278" t="s">
        <v>35</v>
      </c>
      <c r="F1278" t="s">
        <v>36</v>
      </c>
      <c r="G1278">
        <v>34004</v>
      </c>
      <c r="H1278" t="s">
        <v>37</v>
      </c>
      <c r="I1278">
        <v>0</v>
      </c>
      <c r="J1278">
        <v>298430</v>
      </c>
      <c r="K1278">
        <v>50</v>
      </c>
      <c r="L1278">
        <v>17305</v>
      </c>
      <c r="M1278">
        <v>34312</v>
      </c>
      <c r="N1278">
        <v>17305</v>
      </c>
      <c r="O1278">
        <v>34004</v>
      </c>
      <c r="P1278">
        <v>0</v>
      </c>
      <c r="Q1278" t="s">
        <v>38</v>
      </c>
      <c r="R1278">
        <v>1551836141</v>
      </c>
      <c r="S1278" t="s">
        <v>39</v>
      </c>
      <c r="T1278" t="s">
        <v>419</v>
      </c>
      <c r="U1278" t="s">
        <v>27</v>
      </c>
      <c r="W1278">
        <f t="shared" si="58"/>
        <v>64</v>
      </c>
      <c r="X1278">
        <f t="shared" si="60"/>
        <v>2977538</v>
      </c>
      <c r="Y1278">
        <f t="shared" si="59"/>
        <v>10</v>
      </c>
    </row>
    <row r="1279" spans="1:25">
      <c r="A1279">
        <v>20182140</v>
      </c>
      <c r="B1279" t="s">
        <v>41</v>
      </c>
      <c r="C1279" t="s">
        <v>22</v>
      </c>
      <c r="D1279" t="s">
        <v>34</v>
      </c>
      <c r="E1279" t="s">
        <v>42</v>
      </c>
      <c r="F1279" t="s">
        <v>27</v>
      </c>
      <c r="G1279" t="s">
        <v>27</v>
      </c>
      <c r="H1279" t="s">
        <v>37</v>
      </c>
      <c r="I1279">
        <v>2</v>
      </c>
      <c r="J1279">
        <v>298430</v>
      </c>
      <c r="K1279">
        <v>50</v>
      </c>
      <c r="L1279">
        <v>17305</v>
      </c>
      <c r="M1279">
        <v>34312</v>
      </c>
      <c r="N1279">
        <v>17305</v>
      </c>
      <c r="O1279" t="s">
        <v>27</v>
      </c>
      <c r="P1279">
        <v>0</v>
      </c>
      <c r="Q1279" t="s">
        <v>43</v>
      </c>
      <c r="R1279">
        <v>1551836436</v>
      </c>
      <c r="S1279" t="s">
        <v>39</v>
      </c>
      <c r="T1279" t="s">
        <v>419</v>
      </c>
      <c r="U1279" t="s">
        <v>27</v>
      </c>
      <c r="W1279">
        <f t="shared" si="58"/>
        <v>64</v>
      </c>
      <c r="X1279">
        <f t="shared" si="60"/>
        <v>2977833</v>
      </c>
      <c r="Y1279">
        <f t="shared" si="59"/>
        <v>10</v>
      </c>
    </row>
    <row r="1280" spans="1:25">
      <c r="A1280">
        <v>20184713</v>
      </c>
      <c r="B1280" t="s">
        <v>41</v>
      </c>
      <c r="C1280" t="s">
        <v>22</v>
      </c>
      <c r="D1280" t="s">
        <v>34</v>
      </c>
      <c r="E1280" t="s">
        <v>42</v>
      </c>
      <c r="F1280" t="s">
        <v>27</v>
      </c>
      <c r="G1280" t="s">
        <v>27</v>
      </c>
      <c r="H1280" t="s">
        <v>37</v>
      </c>
      <c r="I1280">
        <v>2</v>
      </c>
      <c r="J1280">
        <v>298430</v>
      </c>
      <c r="K1280">
        <v>50</v>
      </c>
      <c r="L1280">
        <v>17305</v>
      </c>
      <c r="M1280">
        <v>31299</v>
      </c>
      <c r="N1280">
        <v>17305</v>
      </c>
      <c r="O1280" t="s">
        <v>27</v>
      </c>
      <c r="P1280">
        <v>0</v>
      </c>
      <c r="Q1280" t="s">
        <v>43</v>
      </c>
      <c r="R1280">
        <v>1551862871</v>
      </c>
      <c r="S1280" t="s">
        <v>39</v>
      </c>
      <c r="T1280" t="s">
        <v>344</v>
      </c>
      <c r="U1280" t="s">
        <v>27</v>
      </c>
      <c r="W1280">
        <f t="shared" si="58"/>
        <v>64</v>
      </c>
      <c r="X1280">
        <f t="shared" si="60"/>
        <v>3004268</v>
      </c>
      <c r="Y1280">
        <f t="shared" si="59"/>
        <v>10</v>
      </c>
    </row>
    <row r="1281" spans="1:25">
      <c r="A1281">
        <v>20186416</v>
      </c>
      <c r="B1281" t="s">
        <v>41</v>
      </c>
      <c r="C1281" t="s">
        <v>22</v>
      </c>
      <c r="D1281" t="s">
        <v>34</v>
      </c>
      <c r="E1281" t="s">
        <v>42</v>
      </c>
      <c r="F1281" t="s">
        <v>27</v>
      </c>
      <c r="G1281" t="s">
        <v>27</v>
      </c>
      <c r="H1281" t="s">
        <v>37</v>
      </c>
      <c r="I1281">
        <v>2</v>
      </c>
      <c r="J1281">
        <v>298430</v>
      </c>
      <c r="K1281">
        <v>50</v>
      </c>
      <c r="L1281">
        <v>17305</v>
      </c>
      <c r="M1281">
        <v>31218</v>
      </c>
      <c r="N1281">
        <v>17305</v>
      </c>
      <c r="O1281" t="s">
        <v>27</v>
      </c>
      <c r="P1281">
        <v>0</v>
      </c>
      <c r="Q1281" t="s">
        <v>43</v>
      </c>
      <c r="R1281">
        <v>1551870639</v>
      </c>
      <c r="S1281" t="s">
        <v>39</v>
      </c>
      <c r="T1281" t="s">
        <v>371</v>
      </c>
      <c r="U1281" t="s">
        <v>27</v>
      </c>
      <c r="W1281">
        <f t="shared" si="58"/>
        <v>64</v>
      </c>
      <c r="X1281">
        <f t="shared" si="60"/>
        <v>3012036</v>
      </c>
      <c r="Y1281">
        <f t="shared" si="59"/>
        <v>10</v>
      </c>
    </row>
    <row r="1282" spans="1:25">
      <c r="A1282">
        <v>20186504</v>
      </c>
      <c r="B1282" t="s">
        <v>41</v>
      </c>
      <c r="C1282" t="s">
        <v>22</v>
      </c>
      <c r="D1282" t="s">
        <v>34</v>
      </c>
      <c r="E1282" t="s">
        <v>42</v>
      </c>
      <c r="F1282" t="s">
        <v>27</v>
      </c>
      <c r="G1282" t="s">
        <v>27</v>
      </c>
      <c r="H1282" t="s">
        <v>37</v>
      </c>
      <c r="I1282">
        <v>2</v>
      </c>
      <c r="J1282">
        <v>298430</v>
      </c>
      <c r="K1282">
        <v>50</v>
      </c>
      <c r="L1282">
        <v>17305</v>
      </c>
      <c r="M1282">
        <v>34291</v>
      </c>
      <c r="N1282">
        <v>17305</v>
      </c>
      <c r="O1282" t="s">
        <v>27</v>
      </c>
      <c r="P1282">
        <v>0</v>
      </c>
      <c r="Q1282" t="s">
        <v>43</v>
      </c>
      <c r="R1282">
        <v>1551870987</v>
      </c>
      <c r="S1282" t="s">
        <v>39</v>
      </c>
      <c r="T1282" t="s">
        <v>369</v>
      </c>
      <c r="U1282" t="s">
        <v>27</v>
      </c>
      <c r="W1282">
        <f t="shared" si="58"/>
        <v>64</v>
      </c>
      <c r="X1282">
        <f t="shared" si="60"/>
        <v>3012384</v>
      </c>
      <c r="Y1282">
        <f t="shared" si="59"/>
        <v>10</v>
      </c>
    </row>
    <row r="1283" spans="1:25">
      <c r="A1283">
        <v>20186932</v>
      </c>
      <c r="B1283" t="s">
        <v>41</v>
      </c>
      <c r="C1283" t="s">
        <v>22</v>
      </c>
      <c r="D1283" t="s">
        <v>34</v>
      </c>
      <c r="E1283" t="s">
        <v>42</v>
      </c>
      <c r="F1283" t="s">
        <v>27</v>
      </c>
      <c r="G1283" t="s">
        <v>27</v>
      </c>
      <c r="H1283" t="s">
        <v>37</v>
      </c>
      <c r="I1283">
        <v>2</v>
      </c>
      <c r="J1283">
        <v>298430</v>
      </c>
      <c r="K1283">
        <v>50</v>
      </c>
      <c r="L1283">
        <v>17305</v>
      </c>
      <c r="M1283">
        <v>34291</v>
      </c>
      <c r="N1283">
        <v>17305</v>
      </c>
      <c r="O1283" t="s">
        <v>27</v>
      </c>
      <c r="P1283">
        <v>0</v>
      </c>
      <c r="Q1283" t="s">
        <v>43</v>
      </c>
      <c r="R1283">
        <v>1551872777</v>
      </c>
      <c r="S1283" t="s">
        <v>39</v>
      </c>
      <c r="T1283" t="s">
        <v>369</v>
      </c>
      <c r="U1283" t="s">
        <v>27</v>
      </c>
      <c r="W1283">
        <f t="shared" ref="W1283:W1346" si="61">INT(X1283/$X$2275*64+30)</f>
        <v>64</v>
      </c>
      <c r="X1283">
        <f t="shared" si="60"/>
        <v>3014174</v>
      </c>
      <c r="Y1283">
        <f t="shared" ref="Y1283:Y1346" si="62">INT(W1283/7)+1</f>
        <v>10</v>
      </c>
    </row>
    <row r="1284" spans="1:25">
      <c r="A1284">
        <v>20187050</v>
      </c>
      <c r="B1284" t="s">
        <v>41</v>
      </c>
      <c r="C1284" t="s">
        <v>22</v>
      </c>
      <c r="D1284" t="s">
        <v>34</v>
      </c>
      <c r="E1284" t="s">
        <v>42</v>
      </c>
      <c r="F1284" t="s">
        <v>27</v>
      </c>
      <c r="G1284" t="s">
        <v>27</v>
      </c>
      <c r="H1284" t="s">
        <v>37</v>
      </c>
      <c r="I1284">
        <v>2</v>
      </c>
      <c r="J1284">
        <v>298430</v>
      </c>
      <c r="K1284">
        <v>50</v>
      </c>
      <c r="L1284">
        <v>17305</v>
      </c>
      <c r="M1284">
        <v>34312</v>
      </c>
      <c r="N1284">
        <v>17305</v>
      </c>
      <c r="O1284" t="s">
        <v>27</v>
      </c>
      <c r="P1284">
        <v>0</v>
      </c>
      <c r="Q1284" t="s">
        <v>43</v>
      </c>
      <c r="R1284">
        <v>1551874031</v>
      </c>
      <c r="S1284" t="s">
        <v>39</v>
      </c>
      <c r="T1284" t="s">
        <v>341</v>
      </c>
      <c r="U1284" t="s">
        <v>27</v>
      </c>
      <c r="W1284">
        <f t="shared" si="61"/>
        <v>64</v>
      </c>
      <c r="X1284">
        <f t="shared" ref="X1284:X1347" si="63">R1284-$R$2</f>
        <v>3015428</v>
      </c>
      <c r="Y1284">
        <f t="shared" si="62"/>
        <v>10</v>
      </c>
    </row>
    <row r="1285" spans="1:25">
      <c r="A1285">
        <v>20246932</v>
      </c>
      <c r="B1285" t="s">
        <v>41</v>
      </c>
      <c r="C1285" t="s">
        <v>22</v>
      </c>
      <c r="D1285" t="s">
        <v>34</v>
      </c>
      <c r="E1285" t="s">
        <v>42</v>
      </c>
      <c r="F1285" t="s">
        <v>27</v>
      </c>
      <c r="G1285" t="s">
        <v>27</v>
      </c>
      <c r="H1285" t="s">
        <v>37</v>
      </c>
      <c r="I1285">
        <v>2</v>
      </c>
      <c r="J1285">
        <v>298430</v>
      </c>
      <c r="K1285">
        <v>50</v>
      </c>
      <c r="L1285">
        <v>17305</v>
      </c>
      <c r="M1285">
        <v>34004</v>
      </c>
      <c r="N1285">
        <v>17305</v>
      </c>
      <c r="O1285" t="s">
        <v>27</v>
      </c>
      <c r="P1285">
        <v>0</v>
      </c>
      <c r="Q1285" t="s">
        <v>43</v>
      </c>
      <c r="R1285">
        <v>1552378154</v>
      </c>
      <c r="S1285" t="s">
        <v>39</v>
      </c>
      <c r="T1285" t="s">
        <v>420</v>
      </c>
      <c r="U1285" t="s">
        <v>27</v>
      </c>
      <c r="W1285">
        <f t="shared" si="61"/>
        <v>70</v>
      </c>
      <c r="X1285">
        <f t="shared" si="63"/>
        <v>3519551</v>
      </c>
      <c r="Y1285">
        <f t="shared" si="62"/>
        <v>11</v>
      </c>
    </row>
    <row r="1286" spans="1:25">
      <c r="A1286">
        <v>20246934</v>
      </c>
      <c r="B1286" t="s">
        <v>41</v>
      </c>
      <c r="C1286" t="s">
        <v>22</v>
      </c>
      <c r="D1286" t="s">
        <v>34</v>
      </c>
      <c r="E1286" t="s">
        <v>42</v>
      </c>
      <c r="F1286" t="s">
        <v>27</v>
      </c>
      <c r="G1286" t="s">
        <v>27</v>
      </c>
      <c r="H1286" t="s">
        <v>37</v>
      </c>
      <c r="I1286">
        <v>2</v>
      </c>
      <c r="J1286">
        <v>298430</v>
      </c>
      <c r="K1286">
        <v>50</v>
      </c>
      <c r="L1286">
        <v>17305</v>
      </c>
      <c r="M1286">
        <v>34004</v>
      </c>
      <c r="N1286">
        <v>17305</v>
      </c>
      <c r="O1286" t="s">
        <v>27</v>
      </c>
      <c r="P1286">
        <v>0</v>
      </c>
      <c r="Q1286" t="s">
        <v>43</v>
      </c>
      <c r="R1286">
        <v>1552378167</v>
      </c>
      <c r="S1286" t="s">
        <v>39</v>
      </c>
      <c r="T1286" t="s">
        <v>420</v>
      </c>
      <c r="U1286" t="s">
        <v>27</v>
      </c>
      <c r="W1286">
        <f t="shared" si="61"/>
        <v>70</v>
      </c>
      <c r="X1286">
        <f t="shared" si="63"/>
        <v>3519564</v>
      </c>
      <c r="Y1286">
        <f t="shared" si="62"/>
        <v>11</v>
      </c>
    </row>
    <row r="1287" spans="1:25">
      <c r="A1287">
        <v>20247030</v>
      </c>
      <c r="B1287" t="s">
        <v>52</v>
      </c>
      <c r="C1287" t="s">
        <v>22</v>
      </c>
      <c r="D1287" t="s">
        <v>53</v>
      </c>
      <c r="E1287" t="s">
        <v>54</v>
      </c>
      <c r="F1287" t="s">
        <v>55</v>
      </c>
      <c r="G1287">
        <v>276104</v>
      </c>
      <c r="H1287" t="s">
        <v>56</v>
      </c>
      <c r="I1287">
        <v>1</v>
      </c>
      <c r="J1287">
        <v>298430</v>
      </c>
      <c r="K1287">
        <v>50</v>
      </c>
      <c r="L1287">
        <v>17305</v>
      </c>
      <c r="M1287">
        <v>34004</v>
      </c>
      <c r="N1287">
        <v>17305</v>
      </c>
      <c r="O1287" t="s">
        <v>27</v>
      </c>
      <c r="P1287">
        <v>0</v>
      </c>
      <c r="Q1287" t="s">
        <v>421</v>
      </c>
      <c r="R1287">
        <v>1552378642</v>
      </c>
      <c r="S1287" t="s">
        <v>39</v>
      </c>
      <c r="T1287" t="s">
        <v>420</v>
      </c>
      <c r="U1287" t="s">
        <v>27</v>
      </c>
      <c r="W1287">
        <f t="shared" si="61"/>
        <v>70</v>
      </c>
      <c r="X1287">
        <f t="shared" si="63"/>
        <v>3520039</v>
      </c>
      <c r="Y1287">
        <f t="shared" si="62"/>
        <v>11</v>
      </c>
    </row>
    <row r="1288" spans="1:25">
      <c r="A1288">
        <v>20247031</v>
      </c>
      <c r="B1288" t="s">
        <v>41</v>
      </c>
      <c r="C1288" t="s">
        <v>22</v>
      </c>
      <c r="D1288" t="s">
        <v>34</v>
      </c>
      <c r="E1288" t="s">
        <v>42</v>
      </c>
      <c r="F1288" t="s">
        <v>27</v>
      </c>
      <c r="G1288" t="s">
        <v>27</v>
      </c>
      <c r="H1288" t="s">
        <v>37</v>
      </c>
      <c r="I1288">
        <v>2</v>
      </c>
      <c r="J1288">
        <v>298430</v>
      </c>
      <c r="K1288">
        <v>50</v>
      </c>
      <c r="L1288">
        <v>17305</v>
      </c>
      <c r="M1288">
        <v>34004</v>
      </c>
      <c r="N1288">
        <v>17305</v>
      </c>
      <c r="O1288" t="s">
        <v>27</v>
      </c>
      <c r="P1288">
        <v>0</v>
      </c>
      <c r="Q1288" t="s">
        <v>43</v>
      </c>
      <c r="R1288">
        <v>1552378643</v>
      </c>
      <c r="S1288" t="s">
        <v>39</v>
      </c>
      <c r="T1288" t="s">
        <v>420</v>
      </c>
      <c r="U1288" t="s">
        <v>27</v>
      </c>
      <c r="W1288">
        <f t="shared" si="61"/>
        <v>70</v>
      </c>
      <c r="X1288">
        <f t="shared" si="63"/>
        <v>3520040</v>
      </c>
      <c r="Y1288">
        <f t="shared" si="62"/>
        <v>11</v>
      </c>
    </row>
    <row r="1289" spans="1:25">
      <c r="A1289">
        <v>20247093</v>
      </c>
      <c r="B1289" t="s">
        <v>41</v>
      </c>
      <c r="C1289" t="s">
        <v>22</v>
      </c>
      <c r="D1289" t="s">
        <v>34</v>
      </c>
      <c r="E1289" t="s">
        <v>42</v>
      </c>
      <c r="F1289" t="s">
        <v>27</v>
      </c>
      <c r="G1289" t="s">
        <v>27</v>
      </c>
      <c r="H1289" t="s">
        <v>37</v>
      </c>
      <c r="I1289">
        <v>2</v>
      </c>
      <c r="J1289">
        <v>298430</v>
      </c>
      <c r="K1289">
        <v>50</v>
      </c>
      <c r="L1289">
        <v>17305</v>
      </c>
      <c r="M1289">
        <v>34004</v>
      </c>
      <c r="N1289">
        <v>17305</v>
      </c>
      <c r="O1289" t="s">
        <v>27</v>
      </c>
      <c r="P1289">
        <v>0</v>
      </c>
      <c r="Q1289" t="s">
        <v>43</v>
      </c>
      <c r="R1289">
        <v>1552378966</v>
      </c>
      <c r="S1289" t="s">
        <v>39</v>
      </c>
      <c r="T1289" t="s">
        <v>420</v>
      </c>
      <c r="U1289" t="s">
        <v>27</v>
      </c>
      <c r="W1289">
        <f t="shared" si="61"/>
        <v>70</v>
      </c>
      <c r="X1289">
        <f t="shared" si="63"/>
        <v>3520363</v>
      </c>
      <c r="Y1289">
        <f t="shared" si="62"/>
        <v>11</v>
      </c>
    </row>
    <row r="1290" spans="1:25">
      <c r="A1290">
        <v>20280487</v>
      </c>
      <c r="B1290" t="s">
        <v>41</v>
      </c>
      <c r="C1290" t="s">
        <v>22</v>
      </c>
      <c r="D1290" t="s">
        <v>34</v>
      </c>
      <c r="E1290" t="s">
        <v>42</v>
      </c>
      <c r="F1290" t="s">
        <v>27</v>
      </c>
      <c r="G1290" t="s">
        <v>27</v>
      </c>
      <c r="H1290" t="s">
        <v>37</v>
      </c>
      <c r="I1290">
        <v>2</v>
      </c>
      <c r="J1290">
        <v>298430</v>
      </c>
      <c r="K1290">
        <v>50</v>
      </c>
      <c r="L1290">
        <v>17305</v>
      </c>
      <c r="M1290">
        <v>34004</v>
      </c>
      <c r="N1290">
        <v>17305</v>
      </c>
      <c r="O1290" t="s">
        <v>27</v>
      </c>
      <c r="P1290">
        <v>0</v>
      </c>
      <c r="Q1290" t="s">
        <v>43</v>
      </c>
      <c r="R1290">
        <v>1552654261</v>
      </c>
      <c r="S1290" t="s">
        <v>39</v>
      </c>
      <c r="T1290" t="s">
        <v>422</v>
      </c>
      <c r="U1290" t="s">
        <v>27</v>
      </c>
      <c r="W1290">
        <f t="shared" si="61"/>
        <v>73</v>
      </c>
      <c r="X1290">
        <f t="shared" si="63"/>
        <v>3795658</v>
      </c>
      <c r="Y1290">
        <f t="shared" si="62"/>
        <v>11</v>
      </c>
    </row>
    <row r="1291" spans="1:25">
      <c r="A1291">
        <v>20280492</v>
      </c>
      <c r="B1291" t="s">
        <v>41</v>
      </c>
      <c r="C1291" t="s">
        <v>22</v>
      </c>
      <c r="D1291" t="s">
        <v>34</v>
      </c>
      <c r="E1291" t="s">
        <v>42</v>
      </c>
      <c r="F1291" t="s">
        <v>27</v>
      </c>
      <c r="G1291" t="s">
        <v>27</v>
      </c>
      <c r="H1291" t="s">
        <v>37</v>
      </c>
      <c r="I1291">
        <v>2</v>
      </c>
      <c r="J1291">
        <v>298430</v>
      </c>
      <c r="K1291">
        <v>50</v>
      </c>
      <c r="L1291">
        <v>17305</v>
      </c>
      <c r="M1291">
        <v>34004</v>
      </c>
      <c r="N1291">
        <v>17305</v>
      </c>
      <c r="O1291" t="s">
        <v>27</v>
      </c>
      <c r="P1291">
        <v>0</v>
      </c>
      <c r="Q1291" t="s">
        <v>43</v>
      </c>
      <c r="R1291">
        <v>1552654292</v>
      </c>
      <c r="S1291" t="s">
        <v>39</v>
      </c>
      <c r="T1291" t="s">
        <v>422</v>
      </c>
      <c r="U1291" t="s">
        <v>27</v>
      </c>
      <c r="W1291">
        <f t="shared" si="61"/>
        <v>73</v>
      </c>
      <c r="X1291">
        <f t="shared" si="63"/>
        <v>3795689</v>
      </c>
      <c r="Y1291">
        <f t="shared" si="62"/>
        <v>11</v>
      </c>
    </row>
    <row r="1292" spans="1:25">
      <c r="A1292">
        <v>20280496</v>
      </c>
      <c r="B1292" t="s">
        <v>52</v>
      </c>
      <c r="C1292" t="s">
        <v>22</v>
      </c>
      <c r="D1292" t="s">
        <v>53</v>
      </c>
      <c r="E1292" t="s">
        <v>54</v>
      </c>
      <c r="F1292" t="s">
        <v>55</v>
      </c>
      <c r="G1292">
        <v>276105</v>
      </c>
      <c r="H1292" t="s">
        <v>56</v>
      </c>
      <c r="I1292">
        <v>1</v>
      </c>
      <c r="J1292">
        <v>298430</v>
      </c>
      <c r="K1292">
        <v>50</v>
      </c>
      <c r="L1292">
        <v>17305</v>
      </c>
      <c r="M1292">
        <v>34004</v>
      </c>
      <c r="N1292">
        <v>17305</v>
      </c>
      <c r="O1292" t="s">
        <v>27</v>
      </c>
      <c r="P1292">
        <v>0</v>
      </c>
      <c r="Q1292" t="s">
        <v>412</v>
      </c>
      <c r="R1292">
        <v>1552654335</v>
      </c>
      <c r="S1292" t="s">
        <v>39</v>
      </c>
      <c r="T1292" t="s">
        <v>422</v>
      </c>
      <c r="U1292" t="s">
        <v>27</v>
      </c>
      <c r="W1292">
        <f t="shared" si="61"/>
        <v>73</v>
      </c>
      <c r="X1292">
        <f t="shared" si="63"/>
        <v>3795732</v>
      </c>
      <c r="Y1292">
        <f t="shared" si="62"/>
        <v>11</v>
      </c>
    </row>
    <row r="1293" spans="1:25">
      <c r="A1293">
        <v>20280497</v>
      </c>
      <c r="B1293" t="s">
        <v>41</v>
      </c>
      <c r="C1293" t="s">
        <v>22</v>
      </c>
      <c r="D1293" t="s">
        <v>34</v>
      </c>
      <c r="E1293" t="s">
        <v>42</v>
      </c>
      <c r="F1293" t="s">
        <v>27</v>
      </c>
      <c r="G1293" t="s">
        <v>27</v>
      </c>
      <c r="H1293" t="s">
        <v>37</v>
      </c>
      <c r="I1293">
        <v>2</v>
      </c>
      <c r="J1293">
        <v>298430</v>
      </c>
      <c r="K1293">
        <v>50</v>
      </c>
      <c r="L1293">
        <v>17305</v>
      </c>
      <c r="M1293">
        <v>34004</v>
      </c>
      <c r="N1293">
        <v>17305</v>
      </c>
      <c r="O1293" t="s">
        <v>27</v>
      </c>
      <c r="P1293">
        <v>0</v>
      </c>
      <c r="Q1293" t="s">
        <v>43</v>
      </c>
      <c r="R1293">
        <v>1552654336</v>
      </c>
      <c r="S1293" t="s">
        <v>39</v>
      </c>
      <c r="T1293" t="s">
        <v>422</v>
      </c>
      <c r="U1293" t="s">
        <v>27</v>
      </c>
      <c r="W1293">
        <f t="shared" si="61"/>
        <v>73</v>
      </c>
      <c r="X1293">
        <f t="shared" si="63"/>
        <v>3795733</v>
      </c>
      <c r="Y1293">
        <f t="shared" si="62"/>
        <v>11</v>
      </c>
    </row>
    <row r="1294" spans="1:25">
      <c r="A1294">
        <v>20280500</v>
      </c>
      <c r="B1294" t="s">
        <v>52</v>
      </c>
      <c r="C1294" t="s">
        <v>22</v>
      </c>
      <c r="D1294" t="s">
        <v>53</v>
      </c>
      <c r="E1294" t="s">
        <v>54</v>
      </c>
      <c r="F1294" t="s">
        <v>55</v>
      </c>
      <c r="G1294">
        <v>276105</v>
      </c>
      <c r="H1294" t="s">
        <v>56</v>
      </c>
      <c r="I1294">
        <v>1</v>
      </c>
      <c r="J1294">
        <v>298430</v>
      </c>
      <c r="K1294">
        <v>50</v>
      </c>
      <c r="L1294">
        <v>17305</v>
      </c>
      <c r="M1294">
        <v>34004</v>
      </c>
      <c r="N1294">
        <v>17305</v>
      </c>
      <c r="O1294" t="s">
        <v>27</v>
      </c>
      <c r="P1294">
        <v>0</v>
      </c>
      <c r="Q1294" t="s">
        <v>412</v>
      </c>
      <c r="R1294">
        <v>1552654355</v>
      </c>
      <c r="S1294" t="s">
        <v>39</v>
      </c>
      <c r="T1294" t="s">
        <v>422</v>
      </c>
      <c r="U1294" t="s">
        <v>27</v>
      </c>
      <c r="W1294">
        <f t="shared" si="61"/>
        <v>73</v>
      </c>
      <c r="X1294">
        <f t="shared" si="63"/>
        <v>3795752</v>
      </c>
      <c r="Y1294">
        <f t="shared" si="62"/>
        <v>11</v>
      </c>
    </row>
    <row r="1295" spans="1:25">
      <c r="A1295">
        <v>20280501</v>
      </c>
      <c r="B1295" t="s">
        <v>41</v>
      </c>
      <c r="C1295" t="s">
        <v>22</v>
      </c>
      <c r="D1295" t="s">
        <v>34</v>
      </c>
      <c r="E1295" t="s">
        <v>42</v>
      </c>
      <c r="F1295" t="s">
        <v>27</v>
      </c>
      <c r="G1295" t="s">
        <v>27</v>
      </c>
      <c r="H1295" t="s">
        <v>37</v>
      </c>
      <c r="I1295">
        <v>2</v>
      </c>
      <c r="J1295">
        <v>298430</v>
      </c>
      <c r="K1295">
        <v>50</v>
      </c>
      <c r="L1295">
        <v>17305</v>
      </c>
      <c r="M1295">
        <v>34004</v>
      </c>
      <c r="N1295">
        <v>17305</v>
      </c>
      <c r="O1295" t="s">
        <v>27</v>
      </c>
      <c r="P1295">
        <v>0</v>
      </c>
      <c r="Q1295" t="s">
        <v>43</v>
      </c>
      <c r="R1295">
        <v>1552654356</v>
      </c>
      <c r="S1295" t="s">
        <v>39</v>
      </c>
      <c r="T1295" t="s">
        <v>422</v>
      </c>
      <c r="U1295" t="s">
        <v>27</v>
      </c>
      <c r="W1295">
        <f t="shared" si="61"/>
        <v>73</v>
      </c>
      <c r="X1295">
        <f t="shared" si="63"/>
        <v>3795753</v>
      </c>
      <c r="Y1295">
        <f t="shared" si="62"/>
        <v>11</v>
      </c>
    </row>
    <row r="1296" spans="1:25">
      <c r="A1296">
        <v>20280513</v>
      </c>
      <c r="B1296" t="s">
        <v>41</v>
      </c>
      <c r="C1296" t="s">
        <v>22</v>
      </c>
      <c r="D1296" t="s">
        <v>34</v>
      </c>
      <c r="E1296" t="s">
        <v>42</v>
      </c>
      <c r="F1296" t="s">
        <v>27</v>
      </c>
      <c r="G1296" t="s">
        <v>27</v>
      </c>
      <c r="H1296" t="s">
        <v>37</v>
      </c>
      <c r="I1296">
        <v>2</v>
      </c>
      <c r="J1296">
        <v>298430</v>
      </c>
      <c r="K1296">
        <v>50</v>
      </c>
      <c r="L1296">
        <v>17305</v>
      </c>
      <c r="M1296">
        <v>34004</v>
      </c>
      <c r="N1296">
        <v>17305</v>
      </c>
      <c r="O1296" t="s">
        <v>27</v>
      </c>
      <c r="P1296">
        <v>0</v>
      </c>
      <c r="Q1296" t="s">
        <v>43</v>
      </c>
      <c r="R1296">
        <v>1552654421</v>
      </c>
      <c r="S1296" t="s">
        <v>39</v>
      </c>
      <c r="T1296" t="s">
        <v>422</v>
      </c>
      <c r="U1296" t="s">
        <v>27</v>
      </c>
      <c r="W1296">
        <f t="shared" si="61"/>
        <v>73</v>
      </c>
      <c r="X1296">
        <f t="shared" si="63"/>
        <v>3795818</v>
      </c>
      <c r="Y1296">
        <f t="shared" si="62"/>
        <v>11</v>
      </c>
    </row>
    <row r="1297" spans="1:25">
      <c r="A1297">
        <v>20280514</v>
      </c>
      <c r="B1297" t="s">
        <v>52</v>
      </c>
      <c r="C1297" t="s">
        <v>22</v>
      </c>
      <c r="D1297" t="s">
        <v>53</v>
      </c>
      <c r="E1297" t="s">
        <v>54</v>
      </c>
      <c r="F1297" t="s">
        <v>55</v>
      </c>
      <c r="G1297">
        <v>276105</v>
      </c>
      <c r="H1297" t="s">
        <v>56</v>
      </c>
      <c r="I1297">
        <v>1</v>
      </c>
      <c r="J1297">
        <v>298430</v>
      </c>
      <c r="K1297">
        <v>50</v>
      </c>
      <c r="L1297">
        <v>17305</v>
      </c>
      <c r="M1297">
        <v>34004</v>
      </c>
      <c r="N1297">
        <v>17305</v>
      </c>
      <c r="O1297" t="s">
        <v>27</v>
      </c>
      <c r="P1297">
        <v>0</v>
      </c>
      <c r="Q1297" t="s">
        <v>412</v>
      </c>
      <c r="R1297">
        <v>1552654435</v>
      </c>
      <c r="S1297" t="s">
        <v>39</v>
      </c>
      <c r="T1297" t="s">
        <v>422</v>
      </c>
      <c r="U1297" t="s">
        <v>27</v>
      </c>
      <c r="W1297">
        <f t="shared" si="61"/>
        <v>73</v>
      </c>
      <c r="X1297">
        <f t="shared" si="63"/>
        <v>3795832</v>
      </c>
      <c r="Y1297">
        <f t="shared" si="62"/>
        <v>11</v>
      </c>
    </row>
    <row r="1298" spans="1:25">
      <c r="A1298">
        <v>20280515</v>
      </c>
      <c r="B1298" t="s">
        <v>41</v>
      </c>
      <c r="C1298" t="s">
        <v>22</v>
      </c>
      <c r="D1298" t="s">
        <v>34</v>
      </c>
      <c r="E1298" t="s">
        <v>42</v>
      </c>
      <c r="F1298" t="s">
        <v>27</v>
      </c>
      <c r="G1298" t="s">
        <v>27</v>
      </c>
      <c r="H1298" t="s">
        <v>37</v>
      </c>
      <c r="I1298">
        <v>2</v>
      </c>
      <c r="J1298">
        <v>298430</v>
      </c>
      <c r="K1298">
        <v>50</v>
      </c>
      <c r="L1298">
        <v>17305</v>
      </c>
      <c r="M1298">
        <v>34004</v>
      </c>
      <c r="N1298">
        <v>17305</v>
      </c>
      <c r="O1298" t="s">
        <v>27</v>
      </c>
      <c r="P1298">
        <v>0</v>
      </c>
      <c r="Q1298" t="s">
        <v>43</v>
      </c>
      <c r="R1298">
        <v>1552654435</v>
      </c>
      <c r="S1298" t="s">
        <v>39</v>
      </c>
      <c r="T1298" t="s">
        <v>422</v>
      </c>
      <c r="U1298" t="s">
        <v>27</v>
      </c>
      <c r="W1298">
        <f t="shared" si="61"/>
        <v>73</v>
      </c>
      <c r="X1298">
        <f t="shared" si="63"/>
        <v>3795832</v>
      </c>
      <c r="Y1298">
        <f t="shared" si="62"/>
        <v>11</v>
      </c>
    </row>
    <row r="1299" spans="1:25">
      <c r="A1299">
        <v>20280556</v>
      </c>
      <c r="B1299" t="s">
        <v>41</v>
      </c>
      <c r="C1299" t="s">
        <v>22</v>
      </c>
      <c r="D1299" t="s">
        <v>34</v>
      </c>
      <c r="E1299" t="s">
        <v>42</v>
      </c>
      <c r="F1299" t="s">
        <v>27</v>
      </c>
      <c r="G1299" t="s">
        <v>27</v>
      </c>
      <c r="H1299" t="s">
        <v>37</v>
      </c>
      <c r="I1299">
        <v>2</v>
      </c>
      <c r="J1299">
        <v>298430</v>
      </c>
      <c r="K1299">
        <v>50</v>
      </c>
      <c r="L1299">
        <v>17305</v>
      </c>
      <c r="M1299">
        <v>34004</v>
      </c>
      <c r="N1299">
        <v>17305</v>
      </c>
      <c r="O1299" t="s">
        <v>27</v>
      </c>
      <c r="P1299">
        <v>0</v>
      </c>
      <c r="Q1299" t="s">
        <v>43</v>
      </c>
      <c r="R1299">
        <v>1552654627</v>
      </c>
      <c r="S1299" t="s">
        <v>39</v>
      </c>
      <c r="T1299" t="s">
        <v>422</v>
      </c>
      <c r="U1299" t="s">
        <v>27</v>
      </c>
      <c r="W1299">
        <f t="shared" si="61"/>
        <v>73</v>
      </c>
      <c r="X1299">
        <f t="shared" si="63"/>
        <v>3796024</v>
      </c>
      <c r="Y1299">
        <f t="shared" si="62"/>
        <v>11</v>
      </c>
    </row>
    <row r="1300" spans="1:25">
      <c r="A1300">
        <v>20280631</v>
      </c>
      <c r="B1300" t="s">
        <v>41</v>
      </c>
      <c r="C1300" t="s">
        <v>22</v>
      </c>
      <c r="D1300" t="s">
        <v>34</v>
      </c>
      <c r="E1300" t="s">
        <v>42</v>
      </c>
      <c r="F1300" t="s">
        <v>27</v>
      </c>
      <c r="G1300" t="s">
        <v>27</v>
      </c>
      <c r="H1300" t="s">
        <v>37</v>
      </c>
      <c r="I1300">
        <v>2</v>
      </c>
      <c r="J1300">
        <v>298430</v>
      </c>
      <c r="K1300">
        <v>50</v>
      </c>
      <c r="L1300">
        <v>17305</v>
      </c>
      <c r="M1300">
        <v>34004</v>
      </c>
      <c r="N1300">
        <v>17305</v>
      </c>
      <c r="O1300" t="s">
        <v>27</v>
      </c>
      <c r="P1300">
        <v>0</v>
      </c>
      <c r="Q1300" t="s">
        <v>43</v>
      </c>
      <c r="R1300">
        <v>1552655008</v>
      </c>
      <c r="S1300" t="s">
        <v>39</v>
      </c>
      <c r="T1300" t="s">
        <v>422</v>
      </c>
      <c r="U1300" t="s">
        <v>27</v>
      </c>
      <c r="W1300">
        <f t="shared" si="61"/>
        <v>73</v>
      </c>
      <c r="X1300">
        <f t="shared" si="63"/>
        <v>3796405</v>
      </c>
      <c r="Y1300">
        <f t="shared" si="62"/>
        <v>11</v>
      </c>
    </row>
    <row r="1301" spans="1:25">
      <c r="A1301">
        <v>20283804</v>
      </c>
      <c r="B1301" t="s">
        <v>41</v>
      </c>
      <c r="C1301" t="s">
        <v>22</v>
      </c>
      <c r="D1301" t="s">
        <v>34</v>
      </c>
      <c r="E1301" t="s">
        <v>42</v>
      </c>
      <c r="F1301" t="s">
        <v>27</v>
      </c>
      <c r="G1301" t="s">
        <v>27</v>
      </c>
      <c r="H1301" t="s">
        <v>37</v>
      </c>
      <c r="I1301">
        <v>2</v>
      </c>
      <c r="J1301">
        <v>298430</v>
      </c>
      <c r="K1301">
        <v>50</v>
      </c>
      <c r="L1301">
        <v>17305</v>
      </c>
      <c r="M1301">
        <v>34333</v>
      </c>
      <c r="N1301">
        <v>17305</v>
      </c>
      <c r="O1301" t="s">
        <v>27</v>
      </c>
      <c r="P1301">
        <v>0</v>
      </c>
      <c r="Q1301" t="s">
        <v>43</v>
      </c>
      <c r="R1301">
        <v>1552676342</v>
      </c>
      <c r="S1301" t="s">
        <v>39</v>
      </c>
      <c r="T1301" t="s">
        <v>395</v>
      </c>
      <c r="U1301" t="s">
        <v>27</v>
      </c>
      <c r="W1301">
        <f t="shared" si="61"/>
        <v>74</v>
      </c>
      <c r="X1301">
        <f t="shared" si="63"/>
        <v>3817739</v>
      </c>
      <c r="Y1301">
        <f t="shared" si="62"/>
        <v>11</v>
      </c>
    </row>
    <row r="1302" spans="1:25">
      <c r="A1302">
        <v>20291898</v>
      </c>
      <c r="B1302" t="s">
        <v>41</v>
      </c>
      <c r="C1302" t="s">
        <v>22</v>
      </c>
      <c r="D1302" t="s">
        <v>34</v>
      </c>
      <c r="E1302" t="s">
        <v>42</v>
      </c>
      <c r="F1302" t="s">
        <v>27</v>
      </c>
      <c r="G1302" t="s">
        <v>27</v>
      </c>
      <c r="H1302" t="s">
        <v>37</v>
      </c>
      <c r="I1302">
        <v>2</v>
      </c>
      <c r="J1302">
        <v>298430</v>
      </c>
      <c r="K1302">
        <v>50</v>
      </c>
      <c r="L1302">
        <v>17305</v>
      </c>
      <c r="M1302">
        <v>31218</v>
      </c>
      <c r="N1302">
        <v>17305</v>
      </c>
      <c r="O1302" t="s">
        <v>27</v>
      </c>
      <c r="P1302">
        <v>0</v>
      </c>
      <c r="Q1302" t="s">
        <v>43</v>
      </c>
      <c r="R1302">
        <v>1552774009</v>
      </c>
      <c r="S1302" t="s">
        <v>39</v>
      </c>
      <c r="T1302" t="s">
        <v>423</v>
      </c>
      <c r="U1302" t="s">
        <v>27</v>
      </c>
      <c r="W1302">
        <f t="shared" si="61"/>
        <v>75</v>
      </c>
      <c r="X1302">
        <f t="shared" si="63"/>
        <v>3915406</v>
      </c>
      <c r="Y1302">
        <f t="shared" si="62"/>
        <v>11</v>
      </c>
    </row>
    <row r="1303" spans="1:25">
      <c r="A1303">
        <v>20291899</v>
      </c>
      <c r="B1303" t="s">
        <v>48</v>
      </c>
      <c r="C1303" t="s">
        <v>49</v>
      </c>
      <c r="D1303" t="s">
        <v>34</v>
      </c>
      <c r="E1303" t="s">
        <v>50</v>
      </c>
      <c r="F1303" t="s">
        <v>51</v>
      </c>
      <c r="G1303">
        <v>29448</v>
      </c>
      <c r="H1303" t="s">
        <v>37</v>
      </c>
      <c r="I1303">
        <v>2</v>
      </c>
      <c r="J1303">
        <v>299482</v>
      </c>
      <c r="K1303">
        <v>70</v>
      </c>
      <c r="L1303">
        <v>118025</v>
      </c>
      <c r="M1303">
        <v>31218</v>
      </c>
      <c r="N1303">
        <v>17305</v>
      </c>
      <c r="O1303" t="s">
        <v>27</v>
      </c>
      <c r="P1303">
        <v>0</v>
      </c>
      <c r="Q1303" t="s">
        <v>43</v>
      </c>
      <c r="R1303">
        <v>1552774030</v>
      </c>
      <c r="S1303" t="s">
        <v>39</v>
      </c>
      <c r="T1303" t="s">
        <v>423</v>
      </c>
      <c r="U1303" t="s">
        <v>27</v>
      </c>
      <c r="W1303">
        <f t="shared" si="61"/>
        <v>75</v>
      </c>
      <c r="X1303">
        <f t="shared" si="63"/>
        <v>3915427</v>
      </c>
      <c r="Y1303">
        <f t="shared" si="62"/>
        <v>11</v>
      </c>
    </row>
    <row r="1304" spans="1:25">
      <c r="A1304">
        <v>20291900</v>
      </c>
      <c r="B1304" t="s">
        <v>89</v>
      </c>
      <c r="C1304" t="s">
        <v>49</v>
      </c>
      <c r="D1304" t="s">
        <v>34</v>
      </c>
      <c r="E1304" t="s">
        <v>86</v>
      </c>
      <c r="F1304" t="s">
        <v>87</v>
      </c>
      <c r="G1304">
        <v>44465</v>
      </c>
      <c r="H1304" t="s">
        <v>37</v>
      </c>
      <c r="I1304">
        <v>2</v>
      </c>
      <c r="J1304">
        <v>299482</v>
      </c>
      <c r="K1304">
        <v>70</v>
      </c>
      <c r="L1304">
        <v>118025</v>
      </c>
      <c r="M1304">
        <v>31218</v>
      </c>
      <c r="N1304">
        <v>17305</v>
      </c>
      <c r="O1304" t="s">
        <v>27</v>
      </c>
      <c r="P1304">
        <v>0</v>
      </c>
      <c r="Q1304" t="s">
        <v>43</v>
      </c>
      <c r="R1304">
        <v>1552774037</v>
      </c>
      <c r="S1304" t="s">
        <v>39</v>
      </c>
      <c r="T1304" t="s">
        <v>423</v>
      </c>
      <c r="U1304" t="s">
        <v>27</v>
      </c>
      <c r="W1304">
        <f t="shared" si="61"/>
        <v>75</v>
      </c>
      <c r="X1304">
        <f t="shared" si="63"/>
        <v>3915434</v>
      </c>
      <c r="Y1304">
        <f t="shared" si="62"/>
        <v>11</v>
      </c>
    </row>
    <row r="1305" spans="1:25">
      <c r="A1305">
        <v>20291904</v>
      </c>
      <c r="B1305" t="s">
        <v>41</v>
      </c>
      <c r="C1305" t="s">
        <v>22</v>
      </c>
      <c r="D1305" t="s">
        <v>34</v>
      </c>
      <c r="E1305" t="s">
        <v>42</v>
      </c>
      <c r="F1305" t="s">
        <v>27</v>
      </c>
      <c r="G1305" t="s">
        <v>27</v>
      </c>
      <c r="H1305" t="s">
        <v>37</v>
      </c>
      <c r="I1305">
        <v>2</v>
      </c>
      <c r="J1305">
        <v>298430</v>
      </c>
      <c r="K1305">
        <v>50</v>
      </c>
      <c r="L1305">
        <v>17305</v>
      </c>
      <c r="M1305">
        <v>31218</v>
      </c>
      <c r="N1305">
        <v>17305</v>
      </c>
      <c r="O1305" t="s">
        <v>27</v>
      </c>
      <c r="P1305">
        <v>0</v>
      </c>
      <c r="Q1305" t="s">
        <v>43</v>
      </c>
      <c r="R1305">
        <v>1552774074</v>
      </c>
      <c r="S1305" t="s">
        <v>39</v>
      </c>
      <c r="T1305" t="s">
        <v>423</v>
      </c>
      <c r="U1305" t="s">
        <v>27</v>
      </c>
      <c r="W1305">
        <f t="shared" si="61"/>
        <v>75</v>
      </c>
      <c r="X1305">
        <f t="shared" si="63"/>
        <v>3915471</v>
      </c>
      <c r="Y1305">
        <f t="shared" si="62"/>
        <v>11</v>
      </c>
    </row>
    <row r="1306" spans="1:25">
      <c r="A1306">
        <v>20325917</v>
      </c>
      <c r="B1306" t="s">
        <v>41</v>
      </c>
      <c r="C1306" t="s">
        <v>22</v>
      </c>
      <c r="D1306" t="s">
        <v>34</v>
      </c>
      <c r="E1306" t="s">
        <v>42</v>
      </c>
      <c r="F1306" t="s">
        <v>27</v>
      </c>
      <c r="G1306" t="s">
        <v>27</v>
      </c>
      <c r="H1306" t="s">
        <v>37</v>
      </c>
      <c r="I1306">
        <v>2</v>
      </c>
      <c r="J1306">
        <v>298430</v>
      </c>
      <c r="K1306">
        <v>50</v>
      </c>
      <c r="L1306">
        <v>17305</v>
      </c>
      <c r="M1306">
        <v>31299</v>
      </c>
      <c r="N1306">
        <v>17305</v>
      </c>
      <c r="O1306" t="s">
        <v>27</v>
      </c>
      <c r="P1306">
        <v>0</v>
      </c>
      <c r="Q1306" t="s">
        <v>43</v>
      </c>
      <c r="R1306">
        <v>1553080210</v>
      </c>
      <c r="S1306" t="s">
        <v>39</v>
      </c>
      <c r="T1306" t="s">
        <v>374</v>
      </c>
      <c r="U1306" t="s">
        <v>27</v>
      </c>
      <c r="W1306">
        <f t="shared" si="61"/>
        <v>78</v>
      </c>
      <c r="X1306">
        <f t="shared" si="63"/>
        <v>4221607</v>
      </c>
      <c r="Y1306">
        <f t="shared" si="62"/>
        <v>12</v>
      </c>
    </row>
    <row r="1307" spans="1:25">
      <c r="A1307">
        <v>20326203</v>
      </c>
      <c r="B1307" t="s">
        <v>41</v>
      </c>
      <c r="C1307" t="s">
        <v>22</v>
      </c>
      <c r="D1307" t="s">
        <v>34</v>
      </c>
      <c r="E1307" t="s">
        <v>42</v>
      </c>
      <c r="F1307" t="s">
        <v>27</v>
      </c>
      <c r="G1307" t="s">
        <v>27</v>
      </c>
      <c r="H1307" t="s">
        <v>37</v>
      </c>
      <c r="I1307">
        <v>2</v>
      </c>
      <c r="J1307">
        <v>298430</v>
      </c>
      <c r="K1307">
        <v>50</v>
      </c>
      <c r="L1307">
        <v>17305</v>
      </c>
      <c r="M1307">
        <v>31299</v>
      </c>
      <c r="N1307">
        <v>17305</v>
      </c>
      <c r="O1307" t="s">
        <v>27</v>
      </c>
      <c r="P1307">
        <v>0</v>
      </c>
      <c r="Q1307" t="s">
        <v>43</v>
      </c>
      <c r="R1307">
        <v>1553082465</v>
      </c>
      <c r="S1307" t="s">
        <v>39</v>
      </c>
      <c r="T1307" t="s">
        <v>374</v>
      </c>
      <c r="U1307" t="s">
        <v>27</v>
      </c>
      <c r="W1307">
        <f t="shared" si="61"/>
        <v>78</v>
      </c>
      <c r="X1307">
        <f t="shared" si="63"/>
        <v>4223862</v>
      </c>
      <c r="Y1307">
        <f t="shared" si="62"/>
        <v>12</v>
      </c>
    </row>
    <row r="1308" spans="1:25">
      <c r="A1308">
        <v>20326591</v>
      </c>
      <c r="B1308" t="s">
        <v>41</v>
      </c>
      <c r="C1308" t="s">
        <v>22</v>
      </c>
      <c r="D1308" t="s">
        <v>34</v>
      </c>
      <c r="E1308" t="s">
        <v>42</v>
      </c>
      <c r="F1308" t="s">
        <v>27</v>
      </c>
      <c r="G1308" t="s">
        <v>27</v>
      </c>
      <c r="H1308" t="s">
        <v>37</v>
      </c>
      <c r="I1308">
        <v>2</v>
      </c>
      <c r="J1308">
        <v>298430</v>
      </c>
      <c r="K1308">
        <v>50</v>
      </c>
      <c r="L1308">
        <v>17305</v>
      </c>
      <c r="M1308">
        <v>34288</v>
      </c>
      <c r="N1308">
        <v>17305</v>
      </c>
      <c r="O1308" t="s">
        <v>27</v>
      </c>
      <c r="P1308">
        <v>0</v>
      </c>
      <c r="Q1308" t="s">
        <v>43</v>
      </c>
      <c r="R1308">
        <v>1553084682</v>
      </c>
      <c r="S1308" t="s">
        <v>39</v>
      </c>
      <c r="T1308" t="s">
        <v>370</v>
      </c>
      <c r="U1308" t="s">
        <v>27</v>
      </c>
      <c r="W1308">
        <f t="shared" si="61"/>
        <v>78</v>
      </c>
      <c r="X1308">
        <f t="shared" si="63"/>
        <v>4226079</v>
      </c>
      <c r="Y1308">
        <f t="shared" si="62"/>
        <v>12</v>
      </c>
    </row>
    <row r="1309" spans="1:25">
      <c r="A1309">
        <v>20326636</v>
      </c>
      <c r="B1309" t="s">
        <v>41</v>
      </c>
      <c r="C1309" t="s">
        <v>22</v>
      </c>
      <c r="D1309" t="s">
        <v>34</v>
      </c>
      <c r="E1309" t="s">
        <v>42</v>
      </c>
      <c r="F1309" t="s">
        <v>27</v>
      </c>
      <c r="G1309" t="s">
        <v>27</v>
      </c>
      <c r="H1309" t="s">
        <v>37</v>
      </c>
      <c r="I1309">
        <v>2</v>
      </c>
      <c r="J1309">
        <v>298430</v>
      </c>
      <c r="K1309">
        <v>50</v>
      </c>
      <c r="L1309">
        <v>17305</v>
      </c>
      <c r="M1309">
        <v>34004</v>
      </c>
      <c r="N1309">
        <v>17305</v>
      </c>
      <c r="O1309" t="s">
        <v>27</v>
      </c>
      <c r="P1309">
        <v>0</v>
      </c>
      <c r="Q1309" t="s">
        <v>43</v>
      </c>
      <c r="R1309">
        <v>1553084887</v>
      </c>
      <c r="S1309" t="s">
        <v>39</v>
      </c>
      <c r="T1309" t="s">
        <v>44</v>
      </c>
      <c r="U1309" t="s">
        <v>27</v>
      </c>
      <c r="W1309">
        <f t="shared" si="61"/>
        <v>78</v>
      </c>
      <c r="X1309">
        <f t="shared" si="63"/>
        <v>4226284</v>
      </c>
      <c r="Y1309">
        <f t="shared" si="62"/>
        <v>12</v>
      </c>
    </row>
    <row r="1310" spans="1:25">
      <c r="A1310">
        <v>20326718</v>
      </c>
      <c r="B1310" t="s">
        <v>41</v>
      </c>
      <c r="C1310" t="s">
        <v>22</v>
      </c>
      <c r="D1310" t="s">
        <v>34</v>
      </c>
      <c r="E1310" t="s">
        <v>42</v>
      </c>
      <c r="F1310" t="s">
        <v>27</v>
      </c>
      <c r="G1310" t="s">
        <v>27</v>
      </c>
      <c r="H1310" t="s">
        <v>37</v>
      </c>
      <c r="I1310">
        <v>2</v>
      </c>
      <c r="J1310">
        <v>298430</v>
      </c>
      <c r="K1310">
        <v>50</v>
      </c>
      <c r="L1310">
        <v>17305</v>
      </c>
      <c r="M1310">
        <v>31182</v>
      </c>
      <c r="N1310">
        <v>17305</v>
      </c>
      <c r="O1310" t="s">
        <v>27</v>
      </c>
      <c r="P1310">
        <v>0</v>
      </c>
      <c r="Q1310" t="s">
        <v>43</v>
      </c>
      <c r="R1310">
        <v>1553085191</v>
      </c>
      <c r="S1310" t="s">
        <v>39</v>
      </c>
      <c r="T1310" t="s">
        <v>369</v>
      </c>
      <c r="U1310" t="s">
        <v>27</v>
      </c>
      <c r="W1310">
        <f t="shared" si="61"/>
        <v>78</v>
      </c>
      <c r="X1310">
        <f t="shared" si="63"/>
        <v>4226588</v>
      </c>
      <c r="Y1310">
        <f t="shared" si="62"/>
        <v>12</v>
      </c>
    </row>
    <row r="1311" spans="1:25">
      <c r="A1311">
        <v>20326727</v>
      </c>
      <c r="B1311" t="s">
        <v>41</v>
      </c>
      <c r="C1311" t="s">
        <v>22</v>
      </c>
      <c r="D1311" t="s">
        <v>34</v>
      </c>
      <c r="E1311" t="s">
        <v>42</v>
      </c>
      <c r="F1311" t="s">
        <v>27</v>
      </c>
      <c r="G1311" t="s">
        <v>27</v>
      </c>
      <c r="H1311" t="s">
        <v>37</v>
      </c>
      <c r="I1311">
        <v>2</v>
      </c>
      <c r="J1311">
        <v>298430</v>
      </c>
      <c r="K1311">
        <v>50</v>
      </c>
      <c r="L1311">
        <v>17305</v>
      </c>
      <c r="M1311">
        <v>31224</v>
      </c>
      <c r="N1311">
        <v>17305</v>
      </c>
      <c r="O1311" t="s">
        <v>27</v>
      </c>
      <c r="P1311">
        <v>0</v>
      </c>
      <c r="Q1311" t="s">
        <v>43</v>
      </c>
      <c r="R1311">
        <v>1553085232</v>
      </c>
      <c r="S1311" t="s">
        <v>39</v>
      </c>
      <c r="T1311" t="s">
        <v>371</v>
      </c>
      <c r="U1311" t="s">
        <v>27</v>
      </c>
      <c r="W1311">
        <f t="shared" si="61"/>
        <v>78</v>
      </c>
      <c r="X1311">
        <f t="shared" si="63"/>
        <v>4226629</v>
      </c>
      <c r="Y1311">
        <f t="shared" si="62"/>
        <v>12</v>
      </c>
    </row>
    <row r="1312" spans="1:25">
      <c r="A1312">
        <v>20326735</v>
      </c>
      <c r="B1312" t="s">
        <v>41</v>
      </c>
      <c r="C1312" t="s">
        <v>22</v>
      </c>
      <c r="D1312" t="s">
        <v>34</v>
      </c>
      <c r="E1312" t="s">
        <v>42</v>
      </c>
      <c r="F1312" t="s">
        <v>27</v>
      </c>
      <c r="G1312" t="s">
        <v>27</v>
      </c>
      <c r="H1312" t="s">
        <v>37</v>
      </c>
      <c r="I1312">
        <v>2</v>
      </c>
      <c r="J1312">
        <v>298430</v>
      </c>
      <c r="K1312">
        <v>50</v>
      </c>
      <c r="L1312">
        <v>17305</v>
      </c>
      <c r="M1312">
        <v>34333</v>
      </c>
      <c r="N1312">
        <v>17305</v>
      </c>
      <c r="O1312" t="s">
        <v>27</v>
      </c>
      <c r="P1312">
        <v>0</v>
      </c>
      <c r="Q1312" t="s">
        <v>43</v>
      </c>
      <c r="R1312">
        <v>1553085279</v>
      </c>
      <c r="S1312" t="s">
        <v>39</v>
      </c>
      <c r="T1312" t="s">
        <v>372</v>
      </c>
      <c r="U1312" t="s">
        <v>27</v>
      </c>
      <c r="W1312">
        <f t="shared" si="61"/>
        <v>78</v>
      </c>
      <c r="X1312">
        <f t="shared" si="63"/>
        <v>4226676</v>
      </c>
      <c r="Y1312">
        <f t="shared" si="62"/>
        <v>12</v>
      </c>
    </row>
    <row r="1313" spans="1:25">
      <c r="A1313">
        <v>20326761</v>
      </c>
      <c r="B1313" t="s">
        <v>41</v>
      </c>
      <c r="C1313" t="s">
        <v>22</v>
      </c>
      <c r="D1313" t="s">
        <v>34</v>
      </c>
      <c r="E1313" t="s">
        <v>42</v>
      </c>
      <c r="F1313" t="s">
        <v>27</v>
      </c>
      <c r="G1313" t="s">
        <v>27</v>
      </c>
      <c r="H1313" t="s">
        <v>37</v>
      </c>
      <c r="I1313">
        <v>2</v>
      </c>
      <c r="J1313">
        <v>298430</v>
      </c>
      <c r="K1313">
        <v>50</v>
      </c>
      <c r="L1313">
        <v>17305</v>
      </c>
      <c r="M1313">
        <v>34278</v>
      </c>
      <c r="N1313">
        <v>17305</v>
      </c>
      <c r="O1313" t="s">
        <v>27</v>
      </c>
      <c r="P1313">
        <v>0</v>
      </c>
      <c r="Q1313" t="s">
        <v>43</v>
      </c>
      <c r="R1313">
        <v>1553085472</v>
      </c>
      <c r="S1313" t="s">
        <v>39</v>
      </c>
      <c r="T1313" t="s">
        <v>375</v>
      </c>
      <c r="U1313" t="s">
        <v>27</v>
      </c>
      <c r="W1313">
        <f t="shared" si="61"/>
        <v>78</v>
      </c>
      <c r="X1313">
        <f t="shared" si="63"/>
        <v>4226869</v>
      </c>
      <c r="Y1313">
        <f t="shared" si="62"/>
        <v>12</v>
      </c>
    </row>
    <row r="1314" spans="1:25">
      <c r="A1314">
        <v>20326790</v>
      </c>
      <c r="B1314" t="s">
        <v>41</v>
      </c>
      <c r="C1314" t="s">
        <v>22</v>
      </c>
      <c r="D1314" t="s">
        <v>34</v>
      </c>
      <c r="E1314" t="s">
        <v>42</v>
      </c>
      <c r="F1314" t="s">
        <v>27</v>
      </c>
      <c r="G1314" t="s">
        <v>27</v>
      </c>
      <c r="H1314" t="s">
        <v>37</v>
      </c>
      <c r="I1314">
        <v>2</v>
      </c>
      <c r="J1314">
        <v>298430</v>
      </c>
      <c r="K1314">
        <v>50</v>
      </c>
      <c r="L1314">
        <v>17305</v>
      </c>
      <c r="M1314">
        <v>34291</v>
      </c>
      <c r="N1314">
        <v>17305</v>
      </c>
      <c r="O1314" t="s">
        <v>27</v>
      </c>
      <c r="P1314">
        <v>0</v>
      </c>
      <c r="Q1314" t="s">
        <v>43</v>
      </c>
      <c r="R1314">
        <v>1553085615</v>
      </c>
      <c r="S1314" t="s">
        <v>39</v>
      </c>
      <c r="T1314" t="s">
        <v>377</v>
      </c>
      <c r="U1314" t="s">
        <v>27</v>
      </c>
      <c r="W1314">
        <f t="shared" si="61"/>
        <v>78</v>
      </c>
      <c r="X1314">
        <f t="shared" si="63"/>
        <v>4227012</v>
      </c>
      <c r="Y1314">
        <f t="shared" si="62"/>
        <v>12</v>
      </c>
    </row>
    <row r="1315" spans="1:25">
      <c r="A1315">
        <v>20326934</v>
      </c>
      <c r="B1315" t="s">
        <v>41</v>
      </c>
      <c r="C1315" t="s">
        <v>22</v>
      </c>
      <c r="D1315" t="s">
        <v>34</v>
      </c>
      <c r="E1315" t="s">
        <v>42</v>
      </c>
      <c r="F1315" t="s">
        <v>27</v>
      </c>
      <c r="G1315" t="s">
        <v>27</v>
      </c>
      <c r="H1315" t="s">
        <v>37</v>
      </c>
      <c r="I1315">
        <v>2</v>
      </c>
      <c r="J1315">
        <v>298430</v>
      </c>
      <c r="K1315">
        <v>50</v>
      </c>
      <c r="L1315">
        <v>17305</v>
      </c>
      <c r="M1315">
        <v>34312</v>
      </c>
      <c r="N1315">
        <v>17305</v>
      </c>
      <c r="O1315" t="s">
        <v>27</v>
      </c>
      <c r="P1315">
        <v>0</v>
      </c>
      <c r="Q1315" t="s">
        <v>43</v>
      </c>
      <c r="R1315">
        <v>1553085837</v>
      </c>
      <c r="S1315" t="s">
        <v>39</v>
      </c>
      <c r="T1315" t="s">
        <v>424</v>
      </c>
      <c r="U1315" t="s">
        <v>27</v>
      </c>
      <c r="W1315">
        <f t="shared" si="61"/>
        <v>78</v>
      </c>
      <c r="X1315">
        <f t="shared" si="63"/>
        <v>4227234</v>
      </c>
      <c r="Y1315">
        <f t="shared" si="62"/>
        <v>12</v>
      </c>
    </row>
    <row r="1316" spans="1:25">
      <c r="A1316">
        <v>20327299</v>
      </c>
      <c r="B1316" t="s">
        <v>41</v>
      </c>
      <c r="C1316" t="s">
        <v>22</v>
      </c>
      <c r="D1316" t="s">
        <v>34</v>
      </c>
      <c r="E1316" t="s">
        <v>42</v>
      </c>
      <c r="F1316" t="s">
        <v>27</v>
      </c>
      <c r="G1316" t="s">
        <v>27</v>
      </c>
      <c r="H1316" t="s">
        <v>37</v>
      </c>
      <c r="I1316">
        <v>2</v>
      </c>
      <c r="J1316">
        <v>298430</v>
      </c>
      <c r="K1316">
        <v>50</v>
      </c>
      <c r="L1316">
        <v>17305</v>
      </c>
      <c r="M1316">
        <v>34312</v>
      </c>
      <c r="N1316">
        <v>17305</v>
      </c>
      <c r="O1316" t="s">
        <v>27</v>
      </c>
      <c r="P1316">
        <v>0</v>
      </c>
      <c r="Q1316" t="s">
        <v>43</v>
      </c>
      <c r="R1316">
        <v>1553087742</v>
      </c>
      <c r="S1316" t="s">
        <v>39</v>
      </c>
      <c r="T1316" t="s">
        <v>44</v>
      </c>
      <c r="U1316" t="s">
        <v>27</v>
      </c>
      <c r="W1316">
        <f t="shared" si="61"/>
        <v>78</v>
      </c>
      <c r="X1316">
        <f t="shared" si="63"/>
        <v>4229139</v>
      </c>
      <c r="Y1316">
        <f t="shared" si="62"/>
        <v>12</v>
      </c>
    </row>
    <row r="1317" spans="1:25">
      <c r="A1317">
        <v>20327302</v>
      </c>
      <c r="B1317" t="s">
        <v>48</v>
      </c>
      <c r="C1317" t="s">
        <v>49</v>
      </c>
      <c r="D1317" t="s">
        <v>34</v>
      </c>
      <c r="E1317" t="s">
        <v>50</v>
      </c>
      <c r="F1317" t="s">
        <v>51</v>
      </c>
      <c r="G1317">
        <v>29407</v>
      </c>
      <c r="H1317" t="s">
        <v>37</v>
      </c>
      <c r="I1317">
        <v>2</v>
      </c>
      <c r="J1317">
        <v>298431</v>
      </c>
      <c r="K1317">
        <v>70</v>
      </c>
      <c r="L1317">
        <v>117452</v>
      </c>
      <c r="M1317">
        <v>34312</v>
      </c>
      <c r="N1317">
        <v>17305</v>
      </c>
      <c r="O1317" t="s">
        <v>27</v>
      </c>
      <c r="P1317">
        <v>0</v>
      </c>
      <c r="Q1317" t="s">
        <v>43</v>
      </c>
      <c r="R1317">
        <v>1553087750</v>
      </c>
      <c r="S1317" t="s">
        <v>39</v>
      </c>
      <c r="T1317" t="s">
        <v>44</v>
      </c>
      <c r="U1317" t="s">
        <v>27</v>
      </c>
      <c r="W1317">
        <f t="shared" si="61"/>
        <v>78</v>
      </c>
      <c r="X1317">
        <f t="shared" si="63"/>
        <v>4229147</v>
      </c>
      <c r="Y1317">
        <f t="shared" si="62"/>
        <v>12</v>
      </c>
    </row>
    <row r="1318" spans="1:25">
      <c r="A1318">
        <v>20327321</v>
      </c>
      <c r="B1318" t="s">
        <v>41</v>
      </c>
      <c r="C1318" t="s">
        <v>22</v>
      </c>
      <c r="D1318" t="s">
        <v>34</v>
      </c>
      <c r="E1318" t="s">
        <v>42</v>
      </c>
      <c r="F1318" t="s">
        <v>27</v>
      </c>
      <c r="G1318" t="s">
        <v>27</v>
      </c>
      <c r="H1318" t="s">
        <v>37</v>
      </c>
      <c r="I1318">
        <v>2</v>
      </c>
      <c r="J1318">
        <v>298430</v>
      </c>
      <c r="K1318">
        <v>50</v>
      </c>
      <c r="L1318">
        <v>17305</v>
      </c>
      <c r="M1318">
        <v>34312</v>
      </c>
      <c r="N1318">
        <v>17305</v>
      </c>
      <c r="O1318" t="s">
        <v>27</v>
      </c>
      <c r="P1318">
        <v>0</v>
      </c>
      <c r="Q1318" t="s">
        <v>43</v>
      </c>
      <c r="R1318">
        <v>1553087808</v>
      </c>
      <c r="S1318" t="s">
        <v>39</v>
      </c>
      <c r="T1318" t="s">
        <v>44</v>
      </c>
      <c r="U1318" t="s">
        <v>27</v>
      </c>
      <c r="W1318">
        <f t="shared" si="61"/>
        <v>78</v>
      </c>
      <c r="X1318">
        <f t="shared" si="63"/>
        <v>4229205</v>
      </c>
      <c r="Y1318">
        <f t="shared" si="62"/>
        <v>12</v>
      </c>
    </row>
    <row r="1319" spans="1:25">
      <c r="A1319">
        <v>20327322</v>
      </c>
      <c r="B1319" t="s">
        <v>48</v>
      </c>
      <c r="C1319" t="s">
        <v>49</v>
      </c>
      <c r="D1319" t="s">
        <v>34</v>
      </c>
      <c r="E1319" t="s">
        <v>50</v>
      </c>
      <c r="F1319" t="s">
        <v>51</v>
      </c>
      <c r="G1319">
        <v>29407</v>
      </c>
      <c r="H1319" t="s">
        <v>37</v>
      </c>
      <c r="I1319">
        <v>2</v>
      </c>
      <c r="J1319">
        <v>298431</v>
      </c>
      <c r="K1319">
        <v>70</v>
      </c>
      <c r="L1319">
        <v>117452</v>
      </c>
      <c r="M1319">
        <v>34312</v>
      </c>
      <c r="N1319">
        <v>17305</v>
      </c>
      <c r="O1319" t="s">
        <v>27</v>
      </c>
      <c r="P1319">
        <v>0</v>
      </c>
      <c r="Q1319" t="s">
        <v>43</v>
      </c>
      <c r="R1319">
        <v>1553087816</v>
      </c>
      <c r="S1319" t="s">
        <v>39</v>
      </c>
      <c r="T1319" t="s">
        <v>44</v>
      </c>
      <c r="U1319" t="s">
        <v>27</v>
      </c>
      <c r="W1319">
        <f t="shared" si="61"/>
        <v>78</v>
      </c>
      <c r="X1319">
        <f t="shared" si="63"/>
        <v>4229213</v>
      </c>
      <c r="Y1319">
        <f t="shared" si="62"/>
        <v>12</v>
      </c>
    </row>
    <row r="1320" spans="1:25">
      <c r="A1320">
        <v>20327323</v>
      </c>
      <c r="B1320" t="s">
        <v>45</v>
      </c>
      <c r="C1320" t="s">
        <v>22</v>
      </c>
      <c r="D1320" t="s">
        <v>34</v>
      </c>
      <c r="E1320" t="s">
        <v>46</v>
      </c>
      <c r="F1320" t="s">
        <v>42</v>
      </c>
      <c r="G1320">
        <v>17305</v>
      </c>
      <c r="H1320" t="s">
        <v>37</v>
      </c>
      <c r="I1320">
        <v>0</v>
      </c>
      <c r="J1320">
        <v>298430</v>
      </c>
      <c r="K1320">
        <v>50</v>
      </c>
      <c r="L1320">
        <v>17305</v>
      </c>
      <c r="M1320">
        <v>34312</v>
      </c>
      <c r="N1320">
        <v>17305</v>
      </c>
      <c r="O1320" t="s">
        <v>27</v>
      </c>
      <c r="P1320">
        <v>0</v>
      </c>
      <c r="Q1320" t="s">
        <v>47</v>
      </c>
      <c r="R1320">
        <v>1553087846</v>
      </c>
      <c r="S1320" t="s">
        <v>39</v>
      </c>
      <c r="T1320" t="s">
        <v>44</v>
      </c>
      <c r="U1320" t="s">
        <v>27</v>
      </c>
      <c r="W1320">
        <f t="shared" si="61"/>
        <v>78</v>
      </c>
      <c r="X1320">
        <f t="shared" si="63"/>
        <v>4229243</v>
      </c>
      <c r="Y1320">
        <f t="shared" si="62"/>
        <v>12</v>
      </c>
    </row>
    <row r="1321" spans="1:25">
      <c r="A1321">
        <v>20327324</v>
      </c>
      <c r="B1321" t="s">
        <v>33</v>
      </c>
      <c r="C1321" t="s">
        <v>22</v>
      </c>
      <c r="D1321" t="s">
        <v>34</v>
      </c>
      <c r="E1321" t="s">
        <v>35</v>
      </c>
      <c r="F1321" t="s">
        <v>36</v>
      </c>
      <c r="G1321">
        <v>34312</v>
      </c>
      <c r="H1321" t="s">
        <v>37</v>
      </c>
      <c r="I1321">
        <v>0</v>
      </c>
      <c r="J1321">
        <v>298430</v>
      </c>
      <c r="K1321">
        <v>50</v>
      </c>
      <c r="L1321">
        <v>17305</v>
      </c>
      <c r="M1321">
        <v>34312</v>
      </c>
      <c r="N1321">
        <v>17305</v>
      </c>
      <c r="O1321">
        <v>34312</v>
      </c>
      <c r="P1321">
        <v>0</v>
      </c>
      <c r="Q1321" t="s">
        <v>38</v>
      </c>
      <c r="R1321">
        <v>1553087854</v>
      </c>
      <c r="S1321" t="s">
        <v>39</v>
      </c>
      <c r="T1321" t="s">
        <v>44</v>
      </c>
      <c r="U1321" t="s">
        <v>27</v>
      </c>
      <c r="W1321">
        <f t="shared" si="61"/>
        <v>78</v>
      </c>
      <c r="X1321">
        <f t="shared" si="63"/>
        <v>4229251</v>
      </c>
      <c r="Y1321">
        <f t="shared" si="62"/>
        <v>12</v>
      </c>
    </row>
    <row r="1322" spans="1:25">
      <c r="A1322">
        <v>20327565</v>
      </c>
      <c r="B1322" t="s">
        <v>41</v>
      </c>
      <c r="C1322" t="s">
        <v>22</v>
      </c>
      <c r="D1322" t="s">
        <v>34</v>
      </c>
      <c r="E1322" t="s">
        <v>42</v>
      </c>
      <c r="F1322" t="s">
        <v>27</v>
      </c>
      <c r="G1322" t="s">
        <v>27</v>
      </c>
      <c r="H1322" t="s">
        <v>37</v>
      </c>
      <c r="I1322">
        <v>2</v>
      </c>
      <c r="J1322">
        <v>298430</v>
      </c>
      <c r="K1322">
        <v>50</v>
      </c>
      <c r="L1322">
        <v>17305</v>
      </c>
      <c r="M1322">
        <v>31218</v>
      </c>
      <c r="N1322">
        <v>17305</v>
      </c>
      <c r="O1322" t="s">
        <v>27</v>
      </c>
      <c r="P1322">
        <v>0</v>
      </c>
      <c r="Q1322" t="s">
        <v>43</v>
      </c>
      <c r="R1322">
        <v>1553088967</v>
      </c>
      <c r="S1322" t="s">
        <v>39</v>
      </c>
      <c r="T1322" t="s">
        <v>376</v>
      </c>
      <c r="U1322" t="s">
        <v>27</v>
      </c>
      <c r="W1322">
        <f t="shared" si="61"/>
        <v>78</v>
      </c>
      <c r="X1322">
        <f t="shared" si="63"/>
        <v>4230364</v>
      </c>
      <c r="Y1322">
        <f t="shared" si="62"/>
        <v>12</v>
      </c>
    </row>
    <row r="1323" spans="1:25">
      <c r="A1323">
        <v>20331768</v>
      </c>
      <c r="B1323" t="s">
        <v>41</v>
      </c>
      <c r="C1323" t="s">
        <v>22</v>
      </c>
      <c r="D1323" t="s">
        <v>34</v>
      </c>
      <c r="E1323" t="s">
        <v>42</v>
      </c>
      <c r="F1323" t="s">
        <v>27</v>
      </c>
      <c r="G1323" t="s">
        <v>27</v>
      </c>
      <c r="H1323" t="s">
        <v>37</v>
      </c>
      <c r="I1323">
        <v>2</v>
      </c>
      <c r="J1323">
        <v>298430</v>
      </c>
      <c r="K1323">
        <v>50</v>
      </c>
      <c r="L1323">
        <v>17305</v>
      </c>
      <c r="M1323">
        <v>31299</v>
      </c>
      <c r="N1323">
        <v>17305</v>
      </c>
      <c r="O1323" t="s">
        <v>27</v>
      </c>
      <c r="P1323">
        <v>0</v>
      </c>
      <c r="Q1323" t="s">
        <v>43</v>
      </c>
      <c r="R1323">
        <v>1553113373</v>
      </c>
      <c r="S1323" t="s">
        <v>39</v>
      </c>
      <c r="T1323" t="s">
        <v>344</v>
      </c>
      <c r="U1323" t="s">
        <v>27</v>
      </c>
      <c r="W1323">
        <f t="shared" si="61"/>
        <v>79</v>
      </c>
      <c r="X1323">
        <f t="shared" si="63"/>
        <v>4254770</v>
      </c>
      <c r="Y1323">
        <f t="shared" si="62"/>
        <v>12</v>
      </c>
    </row>
    <row r="1324" spans="1:25">
      <c r="A1324">
        <v>20335341</v>
      </c>
      <c r="B1324" t="s">
        <v>41</v>
      </c>
      <c r="C1324" t="s">
        <v>22</v>
      </c>
      <c r="D1324" t="s">
        <v>34</v>
      </c>
      <c r="E1324" t="s">
        <v>42</v>
      </c>
      <c r="F1324" t="s">
        <v>27</v>
      </c>
      <c r="G1324" t="s">
        <v>27</v>
      </c>
      <c r="H1324" t="s">
        <v>37</v>
      </c>
      <c r="I1324">
        <v>2</v>
      </c>
      <c r="J1324">
        <v>298430</v>
      </c>
      <c r="K1324">
        <v>50</v>
      </c>
      <c r="L1324">
        <v>17305</v>
      </c>
      <c r="M1324">
        <v>34004</v>
      </c>
      <c r="N1324">
        <v>17305</v>
      </c>
      <c r="O1324" t="s">
        <v>27</v>
      </c>
      <c r="P1324">
        <v>0</v>
      </c>
      <c r="Q1324" t="s">
        <v>43</v>
      </c>
      <c r="R1324">
        <v>1553165430</v>
      </c>
      <c r="S1324" t="s">
        <v>39</v>
      </c>
      <c r="T1324" t="s">
        <v>425</v>
      </c>
      <c r="U1324" t="s">
        <v>27</v>
      </c>
      <c r="W1324">
        <f t="shared" si="61"/>
        <v>79</v>
      </c>
      <c r="X1324">
        <f t="shared" si="63"/>
        <v>4306827</v>
      </c>
      <c r="Y1324">
        <f t="shared" si="62"/>
        <v>12</v>
      </c>
    </row>
    <row r="1325" spans="1:25">
      <c r="A1325">
        <v>20409686</v>
      </c>
      <c r="B1325" t="s">
        <v>41</v>
      </c>
      <c r="C1325" t="s">
        <v>22</v>
      </c>
      <c r="D1325" t="s">
        <v>34</v>
      </c>
      <c r="E1325" t="s">
        <v>42</v>
      </c>
      <c r="F1325" t="s">
        <v>27</v>
      </c>
      <c r="G1325" t="s">
        <v>27</v>
      </c>
      <c r="H1325" t="s">
        <v>37</v>
      </c>
      <c r="I1325">
        <v>2</v>
      </c>
      <c r="J1325">
        <v>298430</v>
      </c>
      <c r="K1325">
        <v>50</v>
      </c>
      <c r="L1325">
        <v>17305</v>
      </c>
      <c r="M1325">
        <v>31182</v>
      </c>
      <c r="N1325">
        <v>17305</v>
      </c>
      <c r="O1325" t="s">
        <v>27</v>
      </c>
      <c r="P1325">
        <v>0</v>
      </c>
      <c r="Q1325" t="s">
        <v>43</v>
      </c>
      <c r="R1325">
        <v>1553892946</v>
      </c>
      <c r="S1325" t="s">
        <v>39</v>
      </c>
      <c r="T1325" t="s">
        <v>426</v>
      </c>
      <c r="U1325" t="s">
        <v>27</v>
      </c>
      <c r="W1325">
        <f t="shared" si="61"/>
        <v>88</v>
      </c>
      <c r="X1325">
        <f t="shared" si="63"/>
        <v>5034343</v>
      </c>
      <c r="Y1325">
        <f t="shared" si="62"/>
        <v>13</v>
      </c>
    </row>
    <row r="1326" spans="1:25">
      <c r="A1326">
        <v>20441009</v>
      </c>
      <c r="B1326" t="s">
        <v>41</v>
      </c>
      <c r="C1326" t="s">
        <v>22</v>
      </c>
      <c r="D1326" t="s">
        <v>34</v>
      </c>
      <c r="E1326" t="s">
        <v>42</v>
      </c>
      <c r="F1326" t="s">
        <v>27</v>
      </c>
      <c r="G1326" t="s">
        <v>27</v>
      </c>
      <c r="H1326" t="s">
        <v>37</v>
      </c>
      <c r="I1326">
        <v>2</v>
      </c>
      <c r="J1326">
        <v>298430</v>
      </c>
      <c r="K1326">
        <v>50</v>
      </c>
      <c r="L1326">
        <v>17305</v>
      </c>
      <c r="M1326">
        <v>34004</v>
      </c>
      <c r="N1326">
        <v>17305</v>
      </c>
      <c r="O1326" t="s">
        <v>27</v>
      </c>
      <c r="P1326">
        <v>0</v>
      </c>
      <c r="Q1326" t="s">
        <v>43</v>
      </c>
      <c r="R1326">
        <v>1554140753</v>
      </c>
      <c r="S1326" t="s">
        <v>39</v>
      </c>
      <c r="T1326" t="s">
        <v>427</v>
      </c>
      <c r="U1326" t="s">
        <v>27</v>
      </c>
      <c r="W1326">
        <f t="shared" si="61"/>
        <v>91</v>
      </c>
      <c r="X1326">
        <f t="shared" si="63"/>
        <v>5282150</v>
      </c>
      <c r="Y1326">
        <f t="shared" si="62"/>
        <v>14</v>
      </c>
    </row>
    <row r="1327" spans="1:25">
      <c r="A1327">
        <v>20441012</v>
      </c>
      <c r="B1327" t="s">
        <v>41</v>
      </c>
      <c r="C1327" t="s">
        <v>22</v>
      </c>
      <c r="D1327" t="s">
        <v>34</v>
      </c>
      <c r="E1327" t="s">
        <v>42</v>
      </c>
      <c r="F1327" t="s">
        <v>27</v>
      </c>
      <c r="G1327" t="s">
        <v>27</v>
      </c>
      <c r="H1327" t="s">
        <v>37</v>
      </c>
      <c r="I1327">
        <v>2</v>
      </c>
      <c r="J1327">
        <v>298430</v>
      </c>
      <c r="K1327">
        <v>50</v>
      </c>
      <c r="L1327">
        <v>17305</v>
      </c>
      <c r="M1327">
        <v>34004</v>
      </c>
      <c r="N1327">
        <v>17305</v>
      </c>
      <c r="O1327" t="s">
        <v>27</v>
      </c>
      <c r="P1327">
        <v>0</v>
      </c>
      <c r="Q1327" t="s">
        <v>43</v>
      </c>
      <c r="R1327">
        <v>1554140765</v>
      </c>
      <c r="S1327" t="s">
        <v>39</v>
      </c>
      <c r="T1327" t="s">
        <v>427</v>
      </c>
      <c r="U1327" t="s">
        <v>27</v>
      </c>
      <c r="W1327">
        <f t="shared" si="61"/>
        <v>91</v>
      </c>
      <c r="X1327">
        <f t="shared" si="63"/>
        <v>5282162</v>
      </c>
      <c r="Y1327">
        <f t="shared" si="62"/>
        <v>14</v>
      </c>
    </row>
    <row r="1328" spans="1:25">
      <c r="A1328">
        <v>20441035</v>
      </c>
      <c r="B1328" t="s">
        <v>52</v>
      </c>
      <c r="C1328" t="s">
        <v>22</v>
      </c>
      <c r="D1328" t="s">
        <v>53</v>
      </c>
      <c r="E1328" t="s">
        <v>54</v>
      </c>
      <c r="F1328" t="s">
        <v>55</v>
      </c>
      <c r="G1328">
        <v>276106</v>
      </c>
      <c r="H1328" t="s">
        <v>56</v>
      </c>
      <c r="I1328">
        <v>1</v>
      </c>
      <c r="J1328">
        <v>298430</v>
      </c>
      <c r="K1328">
        <v>50</v>
      </c>
      <c r="L1328">
        <v>17305</v>
      </c>
      <c r="M1328">
        <v>34004</v>
      </c>
      <c r="N1328">
        <v>17305</v>
      </c>
      <c r="O1328" t="s">
        <v>27</v>
      </c>
      <c r="P1328">
        <v>0</v>
      </c>
      <c r="Q1328" t="s">
        <v>428</v>
      </c>
      <c r="R1328">
        <v>1554140836</v>
      </c>
      <c r="S1328" t="s">
        <v>39</v>
      </c>
      <c r="T1328" t="s">
        <v>427</v>
      </c>
      <c r="U1328" t="s">
        <v>27</v>
      </c>
      <c r="W1328">
        <f t="shared" si="61"/>
        <v>91</v>
      </c>
      <c r="X1328">
        <f t="shared" si="63"/>
        <v>5282233</v>
      </c>
      <c r="Y1328">
        <f t="shared" si="62"/>
        <v>14</v>
      </c>
    </row>
    <row r="1329" spans="1:25">
      <c r="A1329">
        <v>20441036</v>
      </c>
      <c r="B1329" t="s">
        <v>41</v>
      </c>
      <c r="C1329" t="s">
        <v>22</v>
      </c>
      <c r="D1329" t="s">
        <v>34</v>
      </c>
      <c r="E1329" t="s">
        <v>42</v>
      </c>
      <c r="F1329" t="s">
        <v>27</v>
      </c>
      <c r="G1329" t="s">
        <v>27</v>
      </c>
      <c r="H1329" t="s">
        <v>37</v>
      </c>
      <c r="I1329">
        <v>2</v>
      </c>
      <c r="J1329">
        <v>298430</v>
      </c>
      <c r="K1329">
        <v>50</v>
      </c>
      <c r="L1329">
        <v>17305</v>
      </c>
      <c r="M1329">
        <v>34004</v>
      </c>
      <c r="N1329">
        <v>17305</v>
      </c>
      <c r="O1329" t="s">
        <v>27</v>
      </c>
      <c r="P1329">
        <v>0</v>
      </c>
      <c r="Q1329" t="s">
        <v>43</v>
      </c>
      <c r="R1329">
        <v>1554140836</v>
      </c>
      <c r="S1329" t="s">
        <v>39</v>
      </c>
      <c r="T1329" t="s">
        <v>427</v>
      </c>
      <c r="U1329" t="s">
        <v>27</v>
      </c>
      <c r="W1329">
        <f t="shared" si="61"/>
        <v>91</v>
      </c>
      <c r="X1329">
        <f t="shared" si="63"/>
        <v>5282233</v>
      </c>
      <c r="Y1329">
        <f t="shared" si="62"/>
        <v>14</v>
      </c>
    </row>
    <row r="1330" spans="1:25">
      <c r="A1330">
        <v>20441059</v>
      </c>
      <c r="B1330" t="s">
        <v>52</v>
      </c>
      <c r="C1330" t="s">
        <v>22</v>
      </c>
      <c r="D1330" t="s">
        <v>53</v>
      </c>
      <c r="E1330" t="s">
        <v>54</v>
      </c>
      <c r="F1330" t="s">
        <v>55</v>
      </c>
      <c r="G1330">
        <v>276107</v>
      </c>
      <c r="H1330" t="s">
        <v>56</v>
      </c>
      <c r="I1330">
        <v>1</v>
      </c>
      <c r="J1330">
        <v>298430</v>
      </c>
      <c r="K1330">
        <v>50</v>
      </c>
      <c r="L1330">
        <v>17305</v>
      </c>
      <c r="M1330">
        <v>34004</v>
      </c>
      <c r="N1330">
        <v>17305</v>
      </c>
      <c r="O1330" t="s">
        <v>27</v>
      </c>
      <c r="P1330">
        <v>0</v>
      </c>
      <c r="Q1330" t="s">
        <v>429</v>
      </c>
      <c r="R1330">
        <v>1554140940</v>
      </c>
      <c r="S1330" t="s">
        <v>39</v>
      </c>
      <c r="T1330" t="s">
        <v>427</v>
      </c>
      <c r="U1330" t="s">
        <v>27</v>
      </c>
      <c r="W1330">
        <f t="shared" si="61"/>
        <v>91</v>
      </c>
      <c r="X1330">
        <f t="shared" si="63"/>
        <v>5282337</v>
      </c>
      <c r="Y1330">
        <f t="shared" si="62"/>
        <v>14</v>
      </c>
    </row>
    <row r="1331" spans="1:25">
      <c r="A1331">
        <v>20441060</v>
      </c>
      <c r="B1331" t="s">
        <v>41</v>
      </c>
      <c r="C1331" t="s">
        <v>22</v>
      </c>
      <c r="D1331" t="s">
        <v>34</v>
      </c>
      <c r="E1331" t="s">
        <v>42</v>
      </c>
      <c r="F1331" t="s">
        <v>27</v>
      </c>
      <c r="G1331" t="s">
        <v>27</v>
      </c>
      <c r="H1331" t="s">
        <v>37</v>
      </c>
      <c r="I1331">
        <v>2</v>
      </c>
      <c r="J1331">
        <v>298430</v>
      </c>
      <c r="K1331">
        <v>50</v>
      </c>
      <c r="L1331">
        <v>17305</v>
      </c>
      <c r="M1331">
        <v>34004</v>
      </c>
      <c r="N1331">
        <v>17305</v>
      </c>
      <c r="O1331" t="s">
        <v>27</v>
      </c>
      <c r="P1331">
        <v>0</v>
      </c>
      <c r="Q1331" t="s">
        <v>43</v>
      </c>
      <c r="R1331">
        <v>1554140941</v>
      </c>
      <c r="S1331" t="s">
        <v>39</v>
      </c>
      <c r="T1331" t="s">
        <v>427</v>
      </c>
      <c r="U1331" t="s">
        <v>27</v>
      </c>
      <c r="W1331">
        <f t="shared" si="61"/>
        <v>91</v>
      </c>
      <c r="X1331">
        <f t="shared" si="63"/>
        <v>5282338</v>
      </c>
      <c r="Y1331">
        <f t="shared" si="62"/>
        <v>14</v>
      </c>
    </row>
    <row r="1332" spans="1:25">
      <c r="A1332">
        <v>20448622</v>
      </c>
      <c r="B1332" t="s">
        <v>41</v>
      </c>
      <c r="C1332" t="s">
        <v>22</v>
      </c>
      <c r="D1332" t="s">
        <v>34</v>
      </c>
      <c r="E1332" t="s">
        <v>42</v>
      </c>
      <c r="F1332" t="s">
        <v>27</v>
      </c>
      <c r="G1332" t="s">
        <v>27</v>
      </c>
      <c r="H1332" t="s">
        <v>37</v>
      </c>
      <c r="I1332">
        <v>2</v>
      </c>
      <c r="J1332">
        <v>298430</v>
      </c>
      <c r="K1332">
        <v>50</v>
      </c>
      <c r="L1332">
        <v>17305</v>
      </c>
      <c r="M1332">
        <v>34312</v>
      </c>
      <c r="N1332">
        <v>17305</v>
      </c>
      <c r="O1332" t="s">
        <v>27</v>
      </c>
      <c r="P1332">
        <v>0</v>
      </c>
      <c r="Q1332" t="s">
        <v>43</v>
      </c>
      <c r="R1332">
        <v>1554209105</v>
      </c>
      <c r="S1332" t="s">
        <v>39</v>
      </c>
      <c r="T1332" t="s">
        <v>430</v>
      </c>
      <c r="U1332" t="s">
        <v>27</v>
      </c>
      <c r="W1332">
        <f t="shared" si="61"/>
        <v>91</v>
      </c>
      <c r="X1332">
        <f t="shared" si="63"/>
        <v>5350502</v>
      </c>
      <c r="Y1332">
        <f t="shared" si="62"/>
        <v>14</v>
      </c>
    </row>
    <row r="1333" spans="1:25">
      <c r="A1333">
        <v>20448638</v>
      </c>
      <c r="B1333" t="s">
        <v>41</v>
      </c>
      <c r="C1333" t="s">
        <v>22</v>
      </c>
      <c r="D1333" t="s">
        <v>34</v>
      </c>
      <c r="E1333" t="s">
        <v>42</v>
      </c>
      <c r="F1333" t="s">
        <v>27</v>
      </c>
      <c r="G1333" t="s">
        <v>27</v>
      </c>
      <c r="H1333" t="s">
        <v>37</v>
      </c>
      <c r="I1333">
        <v>2</v>
      </c>
      <c r="J1333">
        <v>298430</v>
      </c>
      <c r="K1333">
        <v>50</v>
      </c>
      <c r="L1333">
        <v>17305</v>
      </c>
      <c r="M1333">
        <v>34312</v>
      </c>
      <c r="N1333">
        <v>17305</v>
      </c>
      <c r="O1333" t="s">
        <v>27</v>
      </c>
      <c r="P1333">
        <v>0</v>
      </c>
      <c r="Q1333" t="s">
        <v>43</v>
      </c>
      <c r="R1333">
        <v>1554209220</v>
      </c>
      <c r="S1333" t="s">
        <v>39</v>
      </c>
      <c r="T1333" t="s">
        <v>430</v>
      </c>
      <c r="U1333" t="s">
        <v>27</v>
      </c>
      <c r="W1333">
        <f t="shared" si="61"/>
        <v>91</v>
      </c>
      <c r="X1333">
        <f t="shared" si="63"/>
        <v>5350617</v>
      </c>
      <c r="Y1333">
        <f t="shared" si="62"/>
        <v>14</v>
      </c>
    </row>
    <row r="1334" spans="1:25">
      <c r="A1334">
        <v>20452556</v>
      </c>
      <c r="B1334" t="s">
        <v>41</v>
      </c>
      <c r="C1334" t="s">
        <v>22</v>
      </c>
      <c r="D1334" t="s">
        <v>34</v>
      </c>
      <c r="E1334" t="s">
        <v>42</v>
      </c>
      <c r="F1334" t="s">
        <v>27</v>
      </c>
      <c r="G1334" t="s">
        <v>27</v>
      </c>
      <c r="H1334" t="s">
        <v>37</v>
      </c>
      <c r="I1334">
        <v>2</v>
      </c>
      <c r="J1334">
        <v>298430</v>
      </c>
      <c r="K1334">
        <v>50</v>
      </c>
      <c r="L1334">
        <v>17305</v>
      </c>
      <c r="M1334">
        <v>34312</v>
      </c>
      <c r="N1334">
        <v>17305</v>
      </c>
      <c r="O1334" t="s">
        <v>27</v>
      </c>
      <c r="P1334">
        <v>0</v>
      </c>
      <c r="Q1334" t="s">
        <v>43</v>
      </c>
      <c r="R1334">
        <v>1554232265</v>
      </c>
      <c r="S1334" t="s">
        <v>39</v>
      </c>
      <c r="T1334" t="s">
        <v>419</v>
      </c>
      <c r="U1334" t="s">
        <v>27</v>
      </c>
      <c r="W1334">
        <f t="shared" si="61"/>
        <v>92</v>
      </c>
      <c r="X1334">
        <f t="shared" si="63"/>
        <v>5373662</v>
      </c>
      <c r="Y1334">
        <f t="shared" si="62"/>
        <v>14</v>
      </c>
    </row>
    <row r="1335" spans="1:25">
      <c r="A1335">
        <v>19707882</v>
      </c>
      <c r="B1335" t="s">
        <v>21</v>
      </c>
      <c r="C1335" t="s">
        <v>22</v>
      </c>
      <c r="D1335" t="s">
        <v>23</v>
      </c>
      <c r="E1335" t="s">
        <v>24</v>
      </c>
      <c r="F1335" t="s">
        <v>25</v>
      </c>
      <c r="G1335">
        <v>13245</v>
      </c>
      <c r="H1335" t="s">
        <v>26</v>
      </c>
      <c r="I1335">
        <v>0</v>
      </c>
      <c r="J1335">
        <v>298432</v>
      </c>
      <c r="K1335">
        <v>50</v>
      </c>
      <c r="L1335">
        <v>17306</v>
      </c>
      <c r="M1335">
        <v>2</v>
      </c>
      <c r="N1335">
        <v>17306</v>
      </c>
      <c r="O1335" t="s">
        <v>27</v>
      </c>
      <c r="P1335">
        <v>0</v>
      </c>
      <c r="Q1335" t="s">
        <v>28</v>
      </c>
      <c r="R1335">
        <v>1548858603</v>
      </c>
      <c r="S1335" t="s">
        <v>29</v>
      </c>
      <c r="T1335" t="s">
        <v>27</v>
      </c>
      <c r="U1335" t="s">
        <v>27</v>
      </c>
      <c r="W1335">
        <f t="shared" si="61"/>
        <v>30</v>
      </c>
      <c r="X1335">
        <f t="shared" si="63"/>
        <v>0</v>
      </c>
      <c r="Y1335">
        <f t="shared" si="62"/>
        <v>5</v>
      </c>
    </row>
    <row r="1336" spans="1:25">
      <c r="A1336">
        <v>19707911</v>
      </c>
      <c r="B1336" t="s">
        <v>30</v>
      </c>
      <c r="C1336" t="s">
        <v>22</v>
      </c>
      <c r="D1336" t="s">
        <v>23</v>
      </c>
      <c r="E1336" t="s">
        <v>31</v>
      </c>
      <c r="F1336" t="s">
        <v>32</v>
      </c>
      <c r="G1336">
        <v>356023</v>
      </c>
      <c r="H1336" t="s">
        <v>26</v>
      </c>
      <c r="I1336">
        <v>0</v>
      </c>
      <c r="J1336">
        <v>298432</v>
      </c>
      <c r="K1336">
        <v>50</v>
      </c>
      <c r="L1336">
        <v>17306</v>
      </c>
      <c r="M1336">
        <v>2</v>
      </c>
      <c r="N1336">
        <v>17306</v>
      </c>
      <c r="O1336">
        <v>11876</v>
      </c>
      <c r="P1336">
        <v>0</v>
      </c>
      <c r="Q1336" t="s">
        <v>28</v>
      </c>
      <c r="R1336">
        <v>1548858603</v>
      </c>
      <c r="S1336" t="s">
        <v>29</v>
      </c>
      <c r="T1336" t="s">
        <v>27</v>
      </c>
      <c r="U1336" t="s">
        <v>27</v>
      </c>
      <c r="W1336">
        <f t="shared" si="61"/>
        <v>30</v>
      </c>
      <c r="X1336">
        <f t="shared" si="63"/>
        <v>0</v>
      </c>
      <c r="Y1336">
        <f t="shared" si="62"/>
        <v>5</v>
      </c>
    </row>
    <row r="1337" spans="1:25">
      <c r="A1337">
        <v>19707942</v>
      </c>
      <c r="B1337" t="s">
        <v>30</v>
      </c>
      <c r="C1337" t="s">
        <v>22</v>
      </c>
      <c r="D1337" t="s">
        <v>23</v>
      </c>
      <c r="E1337" t="s">
        <v>31</v>
      </c>
      <c r="F1337" t="s">
        <v>32</v>
      </c>
      <c r="G1337">
        <v>356052</v>
      </c>
      <c r="H1337" t="s">
        <v>26</v>
      </c>
      <c r="I1337">
        <v>0</v>
      </c>
      <c r="J1337">
        <v>298432</v>
      </c>
      <c r="K1337">
        <v>50</v>
      </c>
      <c r="L1337">
        <v>17306</v>
      </c>
      <c r="M1337">
        <v>2</v>
      </c>
      <c r="N1337">
        <v>17306</v>
      </c>
      <c r="O1337">
        <v>19227</v>
      </c>
      <c r="P1337">
        <v>0</v>
      </c>
      <c r="Q1337" t="s">
        <v>28</v>
      </c>
      <c r="R1337">
        <v>1548858604</v>
      </c>
      <c r="S1337" t="s">
        <v>29</v>
      </c>
      <c r="T1337" t="s">
        <v>27</v>
      </c>
      <c r="U1337" t="s">
        <v>27</v>
      </c>
      <c r="W1337">
        <f t="shared" si="61"/>
        <v>30</v>
      </c>
      <c r="X1337">
        <f t="shared" si="63"/>
        <v>1</v>
      </c>
      <c r="Y1337">
        <f t="shared" si="62"/>
        <v>5</v>
      </c>
    </row>
    <row r="1338" spans="1:25">
      <c r="A1338">
        <v>19707971</v>
      </c>
      <c r="B1338" t="s">
        <v>30</v>
      </c>
      <c r="C1338" t="s">
        <v>22</v>
      </c>
      <c r="D1338" t="s">
        <v>23</v>
      </c>
      <c r="E1338" t="s">
        <v>31</v>
      </c>
      <c r="F1338" t="s">
        <v>32</v>
      </c>
      <c r="G1338">
        <v>356081</v>
      </c>
      <c r="H1338" t="s">
        <v>26</v>
      </c>
      <c r="I1338">
        <v>0</v>
      </c>
      <c r="J1338">
        <v>298432</v>
      </c>
      <c r="K1338">
        <v>50</v>
      </c>
      <c r="L1338">
        <v>17306</v>
      </c>
      <c r="M1338">
        <v>2</v>
      </c>
      <c r="N1338">
        <v>17306</v>
      </c>
      <c r="O1338">
        <v>31213</v>
      </c>
      <c r="P1338">
        <v>0</v>
      </c>
      <c r="Q1338" t="s">
        <v>28</v>
      </c>
      <c r="R1338">
        <v>1548858604</v>
      </c>
      <c r="S1338" t="s">
        <v>29</v>
      </c>
      <c r="T1338" t="s">
        <v>27</v>
      </c>
      <c r="U1338" t="s">
        <v>27</v>
      </c>
      <c r="W1338">
        <f t="shared" si="61"/>
        <v>30</v>
      </c>
      <c r="X1338">
        <f t="shared" si="63"/>
        <v>1</v>
      </c>
      <c r="Y1338">
        <f t="shared" si="62"/>
        <v>5</v>
      </c>
    </row>
    <row r="1339" spans="1:25">
      <c r="A1339">
        <v>19708000</v>
      </c>
      <c r="B1339" t="s">
        <v>30</v>
      </c>
      <c r="C1339" t="s">
        <v>22</v>
      </c>
      <c r="D1339" t="s">
        <v>23</v>
      </c>
      <c r="E1339" t="s">
        <v>31</v>
      </c>
      <c r="F1339" t="s">
        <v>32</v>
      </c>
      <c r="G1339">
        <v>356110</v>
      </c>
      <c r="H1339" t="s">
        <v>26</v>
      </c>
      <c r="I1339">
        <v>0</v>
      </c>
      <c r="J1339">
        <v>298432</v>
      </c>
      <c r="K1339">
        <v>50</v>
      </c>
      <c r="L1339">
        <v>17306</v>
      </c>
      <c r="M1339">
        <v>2</v>
      </c>
      <c r="N1339">
        <v>17306</v>
      </c>
      <c r="O1339">
        <v>31775</v>
      </c>
      <c r="P1339">
        <v>0</v>
      </c>
      <c r="Q1339" t="s">
        <v>28</v>
      </c>
      <c r="R1339">
        <v>1548858605</v>
      </c>
      <c r="S1339" t="s">
        <v>29</v>
      </c>
      <c r="T1339" t="s">
        <v>27</v>
      </c>
      <c r="U1339" t="s">
        <v>27</v>
      </c>
      <c r="W1339">
        <f t="shared" si="61"/>
        <v>30</v>
      </c>
      <c r="X1339">
        <f t="shared" si="63"/>
        <v>2</v>
      </c>
      <c r="Y1339">
        <f t="shared" si="62"/>
        <v>5</v>
      </c>
    </row>
    <row r="1340" spans="1:25">
      <c r="A1340">
        <v>19708030</v>
      </c>
      <c r="B1340" t="s">
        <v>30</v>
      </c>
      <c r="C1340" t="s">
        <v>22</v>
      </c>
      <c r="D1340" t="s">
        <v>23</v>
      </c>
      <c r="E1340" t="s">
        <v>31</v>
      </c>
      <c r="F1340" t="s">
        <v>32</v>
      </c>
      <c r="G1340">
        <v>356139</v>
      </c>
      <c r="H1340" t="s">
        <v>26</v>
      </c>
      <c r="I1340">
        <v>0</v>
      </c>
      <c r="J1340">
        <v>298432</v>
      </c>
      <c r="K1340">
        <v>50</v>
      </c>
      <c r="L1340">
        <v>17306</v>
      </c>
      <c r="M1340">
        <v>2</v>
      </c>
      <c r="N1340">
        <v>17306</v>
      </c>
      <c r="O1340">
        <v>33213</v>
      </c>
      <c r="P1340">
        <v>0</v>
      </c>
      <c r="Q1340" t="s">
        <v>28</v>
      </c>
      <c r="R1340">
        <v>1548858605</v>
      </c>
      <c r="S1340" t="s">
        <v>29</v>
      </c>
      <c r="T1340" t="s">
        <v>27</v>
      </c>
      <c r="U1340" t="s">
        <v>27</v>
      </c>
      <c r="W1340">
        <f t="shared" si="61"/>
        <v>30</v>
      </c>
      <c r="X1340">
        <f t="shared" si="63"/>
        <v>2</v>
      </c>
      <c r="Y1340">
        <f t="shared" si="62"/>
        <v>5</v>
      </c>
    </row>
    <row r="1341" spans="1:25">
      <c r="A1341">
        <v>19708059</v>
      </c>
      <c r="B1341" t="s">
        <v>30</v>
      </c>
      <c r="C1341" t="s">
        <v>22</v>
      </c>
      <c r="D1341" t="s">
        <v>23</v>
      </c>
      <c r="E1341" t="s">
        <v>31</v>
      </c>
      <c r="F1341" t="s">
        <v>32</v>
      </c>
      <c r="G1341">
        <v>356168</v>
      </c>
      <c r="H1341" t="s">
        <v>26</v>
      </c>
      <c r="I1341">
        <v>0</v>
      </c>
      <c r="J1341">
        <v>298432</v>
      </c>
      <c r="K1341">
        <v>50</v>
      </c>
      <c r="L1341">
        <v>17306</v>
      </c>
      <c r="M1341">
        <v>2</v>
      </c>
      <c r="N1341">
        <v>17306</v>
      </c>
      <c r="O1341">
        <v>33235</v>
      </c>
      <c r="P1341">
        <v>0</v>
      </c>
      <c r="Q1341" t="s">
        <v>28</v>
      </c>
      <c r="R1341">
        <v>1548858606</v>
      </c>
      <c r="S1341" t="s">
        <v>29</v>
      </c>
      <c r="T1341" t="s">
        <v>27</v>
      </c>
      <c r="U1341" t="s">
        <v>27</v>
      </c>
      <c r="W1341">
        <f t="shared" si="61"/>
        <v>30</v>
      </c>
      <c r="X1341">
        <f t="shared" si="63"/>
        <v>3</v>
      </c>
      <c r="Y1341">
        <f t="shared" si="62"/>
        <v>5</v>
      </c>
    </row>
    <row r="1342" spans="1:25">
      <c r="A1342">
        <v>19809663</v>
      </c>
      <c r="B1342" t="s">
        <v>30</v>
      </c>
      <c r="C1342" t="s">
        <v>22</v>
      </c>
      <c r="D1342" t="s">
        <v>23</v>
      </c>
      <c r="E1342" t="s">
        <v>31</v>
      </c>
      <c r="F1342" t="s">
        <v>32</v>
      </c>
      <c r="G1342">
        <v>361131</v>
      </c>
      <c r="H1342" t="s">
        <v>26</v>
      </c>
      <c r="I1342">
        <v>0</v>
      </c>
      <c r="J1342">
        <v>298432</v>
      </c>
      <c r="K1342">
        <v>50</v>
      </c>
      <c r="L1342">
        <v>17306</v>
      </c>
      <c r="M1342">
        <v>831</v>
      </c>
      <c r="N1342">
        <v>17306</v>
      </c>
      <c r="O1342">
        <v>32321</v>
      </c>
      <c r="P1342">
        <v>0</v>
      </c>
      <c r="Q1342" t="s">
        <v>28</v>
      </c>
      <c r="R1342">
        <v>1549545581</v>
      </c>
      <c r="S1342" t="s">
        <v>39</v>
      </c>
      <c r="T1342" t="s">
        <v>60</v>
      </c>
      <c r="U1342" t="s">
        <v>27</v>
      </c>
      <c r="W1342">
        <f t="shared" si="61"/>
        <v>37</v>
      </c>
      <c r="X1342">
        <f t="shared" si="63"/>
        <v>686978</v>
      </c>
      <c r="Y1342">
        <f t="shared" si="62"/>
        <v>6</v>
      </c>
    </row>
    <row r="1343" spans="1:25">
      <c r="A1343">
        <v>19811849</v>
      </c>
      <c r="B1343" t="s">
        <v>61</v>
      </c>
      <c r="C1343" t="s">
        <v>22</v>
      </c>
      <c r="D1343" t="s">
        <v>62</v>
      </c>
      <c r="E1343" t="s">
        <v>63</v>
      </c>
      <c r="F1343" t="s">
        <v>63</v>
      </c>
      <c r="G1343">
        <v>9</v>
      </c>
      <c r="H1343" t="s">
        <v>64</v>
      </c>
      <c r="I1343">
        <v>0</v>
      </c>
      <c r="J1343">
        <v>298432</v>
      </c>
      <c r="K1343">
        <v>50</v>
      </c>
      <c r="L1343">
        <v>17306</v>
      </c>
      <c r="M1343">
        <v>831</v>
      </c>
      <c r="N1343">
        <v>17306</v>
      </c>
      <c r="O1343">
        <v>32321</v>
      </c>
      <c r="P1343">
        <v>0</v>
      </c>
      <c r="Q1343" t="s">
        <v>431</v>
      </c>
      <c r="R1343">
        <v>1549549334</v>
      </c>
      <c r="S1343" t="s">
        <v>39</v>
      </c>
      <c r="T1343" t="s">
        <v>60</v>
      </c>
      <c r="U1343" t="s">
        <v>27</v>
      </c>
      <c r="W1343">
        <f t="shared" si="61"/>
        <v>37</v>
      </c>
      <c r="X1343">
        <f t="shared" si="63"/>
        <v>690731</v>
      </c>
      <c r="Y1343">
        <f t="shared" si="62"/>
        <v>6</v>
      </c>
    </row>
    <row r="1344" spans="1:25">
      <c r="A1344">
        <v>19811850</v>
      </c>
      <c r="B1344" t="s">
        <v>66</v>
      </c>
      <c r="C1344" t="s">
        <v>22</v>
      </c>
      <c r="D1344" t="s">
        <v>67</v>
      </c>
      <c r="E1344" t="s">
        <v>31</v>
      </c>
      <c r="F1344" t="s">
        <v>32</v>
      </c>
      <c r="G1344">
        <v>361131</v>
      </c>
      <c r="H1344" t="s">
        <v>64</v>
      </c>
      <c r="I1344">
        <v>0</v>
      </c>
      <c r="J1344">
        <v>298432</v>
      </c>
      <c r="K1344">
        <v>50</v>
      </c>
      <c r="L1344">
        <v>17306</v>
      </c>
      <c r="M1344">
        <v>831</v>
      </c>
      <c r="N1344">
        <v>17306</v>
      </c>
      <c r="O1344">
        <v>32321</v>
      </c>
      <c r="P1344">
        <v>0</v>
      </c>
      <c r="Q1344" t="s">
        <v>432</v>
      </c>
      <c r="R1344">
        <v>1549549334</v>
      </c>
      <c r="S1344" t="s">
        <v>39</v>
      </c>
      <c r="T1344" t="s">
        <v>60</v>
      </c>
      <c r="U1344" t="s">
        <v>27</v>
      </c>
      <c r="W1344">
        <f t="shared" si="61"/>
        <v>37</v>
      </c>
      <c r="X1344">
        <f t="shared" si="63"/>
        <v>690731</v>
      </c>
      <c r="Y1344">
        <f t="shared" si="62"/>
        <v>6</v>
      </c>
    </row>
    <row r="1345" spans="1:25">
      <c r="A1345">
        <v>19812570</v>
      </c>
      <c r="B1345" t="s">
        <v>66</v>
      </c>
      <c r="C1345" t="s">
        <v>22</v>
      </c>
      <c r="D1345" t="s">
        <v>67</v>
      </c>
      <c r="E1345" t="s">
        <v>31</v>
      </c>
      <c r="F1345" t="s">
        <v>32</v>
      </c>
      <c r="G1345">
        <v>356139</v>
      </c>
      <c r="H1345" t="s">
        <v>64</v>
      </c>
      <c r="I1345">
        <v>0</v>
      </c>
      <c r="J1345">
        <v>298432</v>
      </c>
      <c r="K1345">
        <v>50</v>
      </c>
      <c r="L1345">
        <v>17306</v>
      </c>
      <c r="M1345">
        <v>831</v>
      </c>
      <c r="N1345">
        <v>17306</v>
      </c>
      <c r="O1345">
        <v>33213</v>
      </c>
      <c r="P1345">
        <v>0</v>
      </c>
      <c r="Q1345" t="s">
        <v>433</v>
      </c>
      <c r="R1345">
        <v>1549549384</v>
      </c>
      <c r="S1345" t="s">
        <v>39</v>
      </c>
      <c r="T1345" t="s">
        <v>60</v>
      </c>
      <c r="U1345" t="s">
        <v>27</v>
      </c>
      <c r="W1345">
        <f t="shared" si="61"/>
        <v>37</v>
      </c>
      <c r="X1345">
        <f t="shared" si="63"/>
        <v>690781</v>
      </c>
      <c r="Y1345">
        <f t="shared" si="62"/>
        <v>6</v>
      </c>
    </row>
    <row r="1346" spans="1:25">
      <c r="A1346">
        <v>19813838</v>
      </c>
      <c r="B1346" t="s">
        <v>66</v>
      </c>
      <c r="C1346" t="s">
        <v>22</v>
      </c>
      <c r="D1346" t="s">
        <v>67</v>
      </c>
      <c r="E1346" t="s">
        <v>31</v>
      </c>
      <c r="F1346" t="s">
        <v>32</v>
      </c>
      <c r="G1346">
        <v>356081</v>
      </c>
      <c r="H1346" t="s">
        <v>64</v>
      </c>
      <c r="I1346">
        <v>0</v>
      </c>
      <c r="J1346">
        <v>298432</v>
      </c>
      <c r="K1346">
        <v>50</v>
      </c>
      <c r="L1346">
        <v>17306</v>
      </c>
      <c r="M1346">
        <v>831</v>
      </c>
      <c r="N1346">
        <v>17306</v>
      </c>
      <c r="O1346">
        <v>31213</v>
      </c>
      <c r="P1346">
        <v>0</v>
      </c>
      <c r="Q1346" t="s">
        <v>434</v>
      </c>
      <c r="R1346">
        <v>1549549445</v>
      </c>
      <c r="S1346" t="s">
        <v>39</v>
      </c>
      <c r="T1346" t="s">
        <v>60</v>
      </c>
      <c r="U1346" t="s">
        <v>27</v>
      </c>
      <c r="W1346">
        <f t="shared" si="61"/>
        <v>37</v>
      </c>
      <c r="X1346">
        <f t="shared" si="63"/>
        <v>690842</v>
      </c>
      <c r="Y1346">
        <f t="shared" si="62"/>
        <v>6</v>
      </c>
    </row>
    <row r="1347" spans="1:25">
      <c r="A1347">
        <v>19813835</v>
      </c>
      <c r="B1347" t="s">
        <v>66</v>
      </c>
      <c r="C1347" t="s">
        <v>22</v>
      </c>
      <c r="D1347" t="s">
        <v>67</v>
      </c>
      <c r="E1347" t="s">
        <v>31</v>
      </c>
      <c r="F1347" t="s">
        <v>32</v>
      </c>
      <c r="G1347">
        <v>356052</v>
      </c>
      <c r="H1347" t="s">
        <v>64</v>
      </c>
      <c r="I1347">
        <v>0</v>
      </c>
      <c r="J1347">
        <v>298432</v>
      </c>
      <c r="K1347">
        <v>50</v>
      </c>
      <c r="L1347">
        <v>17306</v>
      </c>
      <c r="M1347">
        <v>2</v>
      </c>
      <c r="N1347">
        <v>17306</v>
      </c>
      <c r="O1347">
        <v>19227</v>
      </c>
      <c r="P1347">
        <v>0</v>
      </c>
      <c r="Q1347" t="s">
        <v>435</v>
      </c>
      <c r="R1347">
        <v>1549549540</v>
      </c>
      <c r="S1347" t="s">
        <v>29</v>
      </c>
      <c r="T1347" t="s">
        <v>27</v>
      </c>
      <c r="U1347" t="s">
        <v>27</v>
      </c>
      <c r="W1347">
        <f t="shared" ref="W1347:W1410" si="64">INT(X1347/$X$2275*64+30)</f>
        <v>37</v>
      </c>
      <c r="X1347">
        <f t="shared" si="63"/>
        <v>690937</v>
      </c>
      <c r="Y1347">
        <f t="shared" ref="Y1347:Y1410" si="65">INT(W1347/7)+1</f>
        <v>6</v>
      </c>
    </row>
    <row r="1348" spans="1:25">
      <c r="A1348">
        <v>19830465</v>
      </c>
      <c r="B1348" t="s">
        <v>41</v>
      </c>
      <c r="C1348" t="s">
        <v>22</v>
      </c>
      <c r="D1348" t="s">
        <v>34</v>
      </c>
      <c r="E1348" t="s">
        <v>42</v>
      </c>
      <c r="F1348" t="s">
        <v>27</v>
      </c>
      <c r="G1348" t="s">
        <v>27</v>
      </c>
      <c r="H1348" t="s">
        <v>37</v>
      </c>
      <c r="I1348">
        <v>2</v>
      </c>
      <c r="J1348">
        <v>298432</v>
      </c>
      <c r="K1348">
        <v>50</v>
      </c>
      <c r="L1348">
        <v>17306</v>
      </c>
      <c r="M1348">
        <v>34004</v>
      </c>
      <c r="N1348">
        <v>17306</v>
      </c>
      <c r="O1348" t="s">
        <v>27</v>
      </c>
      <c r="P1348">
        <v>0</v>
      </c>
      <c r="Q1348" t="s">
        <v>43</v>
      </c>
      <c r="R1348">
        <v>1549607760</v>
      </c>
      <c r="S1348" t="s">
        <v>39</v>
      </c>
      <c r="T1348" t="s">
        <v>72</v>
      </c>
      <c r="U1348" t="s">
        <v>27</v>
      </c>
      <c r="W1348">
        <f t="shared" si="64"/>
        <v>38</v>
      </c>
      <c r="X1348">
        <f t="shared" ref="X1348:X1411" si="66">R1348-$R$2</f>
        <v>749157</v>
      </c>
      <c r="Y1348">
        <f t="shared" si="65"/>
        <v>6</v>
      </c>
    </row>
    <row r="1349" spans="1:25">
      <c r="A1349">
        <v>19830467</v>
      </c>
      <c r="B1349" t="s">
        <v>41</v>
      </c>
      <c r="C1349" t="s">
        <v>22</v>
      </c>
      <c r="D1349" t="s">
        <v>34</v>
      </c>
      <c r="E1349" t="s">
        <v>42</v>
      </c>
      <c r="F1349" t="s">
        <v>27</v>
      </c>
      <c r="G1349" t="s">
        <v>27</v>
      </c>
      <c r="H1349" t="s">
        <v>37</v>
      </c>
      <c r="I1349">
        <v>2</v>
      </c>
      <c r="J1349">
        <v>298432</v>
      </c>
      <c r="K1349">
        <v>50</v>
      </c>
      <c r="L1349">
        <v>17306</v>
      </c>
      <c r="M1349">
        <v>34004</v>
      </c>
      <c r="N1349">
        <v>17306</v>
      </c>
      <c r="O1349" t="s">
        <v>27</v>
      </c>
      <c r="P1349">
        <v>0</v>
      </c>
      <c r="Q1349" t="s">
        <v>43</v>
      </c>
      <c r="R1349">
        <v>1549607783</v>
      </c>
      <c r="S1349" t="s">
        <v>39</v>
      </c>
      <c r="T1349" t="s">
        <v>72</v>
      </c>
      <c r="U1349" t="s">
        <v>27</v>
      </c>
      <c r="W1349">
        <f t="shared" si="64"/>
        <v>38</v>
      </c>
      <c r="X1349">
        <f t="shared" si="66"/>
        <v>749180</v>
      </c>
      <c r="Y1349">
        <f t="shared" si="65"/>
        <v>6</v>
      </c>
    </row>
    <row r="1350" spans="1:25">
      <c r="A1350">
        <v>19830536</v>
      </c>
      <c r="B1350" t="s">
        <v>52</v>
      </c>
      <c r="C1350" t="s">
        <v>22</v>
      </c>
      <c r="D1350" t="s">
        <v>53</v>
      </c>
      <c r="E1350" t="s">
        <v>54</v>
      </c>
      <c r="F1350" t="s">
        <v>55</v>
      </c>
      <c r="G1350">
        <v>276115</v>
      </c>
      <c r="H1350" t="s">
        <v>56</v>
      </c>
      <c r="I1350">
        <v>1</v>
      </c>
      <c r="J1350">
        <v>298432</v>
      </c>
      <c r="K1350">
        <v>50</v>
      </c>
      <c r="L1350">
        <v>17306</v>
      </c>
      <c r="M1350">
        <v>34004</v>
      </c>
      <c r="N1350">
        <v>17306</v>
      </c>
      <c r="O1350" t="s">
        <v>27</v>
      </c>
      <c r="P1350">
        <v>0</v>
      </c>
      <c r="Q1350" t="s">
        <v>57</v>
      </c>
      <c r="R1350">
        <v>1549608429</v>
      </c>
      <c r="S1350" t="s">
        <v>39</v>
      </c>
      <c r="T1350" t="s">
        <v>72</v>
      </c>
      <c r="U1350" t="s">
        <v>27</v>
      </c>
      <c r="W1350">
        <f t="shared" si="64"/>
        <v>38</v>
      </c>
      <c r="X1350">
        <f t="shared" si="66"/>
        <v>749826</v>
      </c>
      <c r="Y1350">
        <f t="shared" si="65"/>
        <v>6</v>
      </c>
    </row>
    <row r="1351" spans="1:25">
      <c r="A1351">
        <v>19830537</v>
      </c>
      <c r="B1351" t="s">
        <v>41</v>
      </c>
      <c r="C1351" t="s">
        <v>22</v>
      </c>
      <c r="D1351" t="s">
        <v>34</v>
      </c>
      <c r="E1351" t="s">
        <v>42</v>
      </c>
      <c r="F1351" t="s">
        <v>27</v>
      </c>
      <c r="G1351" t="s">
        <v>27</v>
      </c>
      <c r="H1351" t="s">
        <v>37</v>
      </c>
      <c r="I1351">
        <v>2</v>
      </c>
      <c r="J1351">
        <v>298432</v>
      </c>
      <c r="K1351">
        <v>50</v>
      </c>
      <c r="L1351">
        <v>17306</v>
      </c>
      <c r="M1351">
        <v>34004</v>
      </c>
      <c r="N1351">
        <v>17306</v>
      </c>
      <c r="O1351" t="s">
        <v>27</v>
      </c>
      <c r="P1351">
        <v>0</v>
      </c>
      <c r="Q1351" t="s">
        <v>43</v>
      </c>
      <c r="R1351">
        <v>1549608430</v>
      </c>
      <c r="S1351" t="s">
        <v>39</v>
      </c>
      <c r="T1351" t="s">
        <v>72</v>
      </c>
      <c r="U1351" t="s">
        <v>27</v>
      </c>
      <c r="W1351">
        <f t="shared" si="64"/>
        <v>38</v>
      </c>
      <c r="X1351">
        <f t="shared" si="66"/>
        <v>749827</v>
      </c>
      <c r="Y1351">
        <f t="shared" si="65"/>
        <v>6</v>
      </c>
    </row>
    <row r="1352" spans="1:25">
      <c r="A1352">
        <v>19830556</v>
      </c>
      <c r="B1352" t="s">
        <v>41</v>
      </c>
      <c r="C1352" t="s">
        <v>22</v>
      </c>
      <c r="D1352" t="s">
        <v>34</v>
      </c>
      <c r="E1352" t="s">
        <v>42</v>
      </c>
      <c r="F1352" t="s">
        <v>27</v>
      </c>
      <c r="G1352" t="s">
        <v>27</v>
      </c>
      <c r="H1352" t="s">
        <v>37</v>
      </c>
      <c r="I1352">
        <v>2</v>
      </c>
      <c r="J1352">
        <v>298432</v>
      </c>
      <c r="K1352">
        <v>50</v>
      </c>
      <c r="L1352">
        <v>17306</v>
      </c>
      <c r="M1352">
        <v>34004</v>
      </c>
      <c r="N1352">
        <v>17306</v>
      </c>
      <c r="O1352" t="s">
        <v>27</v>
      </c>
      <c r="P1352">
        <v>0</v>
      </c>
      <c r="Q1352" t="s">
        <v>43</v>
      </c>
      <c r="R1352">
        <v>1549608575</v>
      </c>
      <c r="S1352" t="s">
        <v>39</v>
      </c>
      <c r="T1352" t="s">
        <v>72</v>
      </c>
      <c r="U1352" t="s">
        <v>27</v>
      </c>
      <c r="W1352">
        <f t="shared" si="64"/>
        <v>38</v>
      </c>
      <c r="X1352">
        <f t="shared" si="66"/>
        <v>749972</v>
      </c>
      <c r="Y1352">
        <f t="shared" si="65"/>
        <v>6</v>
      </c>
    </row>
    <row r="1353" spans="1:25">
      <c r="A1353">
        <v>19830578</v>
      </c>
      <c r="B1353" t="s">
        <v>41</v>
      </c>
      <c r="C1353" t="s">
        <v>22</v>
      </c>
      <c r="D1353" t="s">
        <v>34</v>
      </c>
      <c r="E1353" t="s">
        <v>42</v>
      </c>
      <c r="F1353" t="s">
        <v>27</v>
      </c>
      <c r="G1353" t="s">
        <v>27</v>
      </c>
      <c r="H1353" t="s">
        <v>37</v>
      </c>
      <c r="I1353">
        <v>2</v>
      </c>
      <c r="J1353">
        <v>298432</v>
      </c>
      <c r="K1353">
        <v>50</v>
      </c>
      <c r="L1353">
        <v>17306</v>
      </c>
      <c r="M1353">
        <v>34004</v>
      </c>
      <c r="N1353">
        <v>17306</v>
      </c>
      <c r="O1353" t="s">
        <v>27</v>
      </c>
      <c r="P1353">
        <v>0</v>
      </c>
      <c r="Q1353" t="s">
        <v>43</v>
      </c>
      <c r="R1353">
        <v>1549608769</v>
      </c>
      <c r="S1353" t="s">
        <v>39</v>
      </c>
      <c r="T1353" t="s">
        <v>72</v>
      </c>
      <c r="U1353" t="s">
        <v>27</v>
      </c>
      <c r="W1353">
        <f t="shared" si="64"/>
        <v>38</v>
      </c>
      <c r="X1353">
        <f t="shared" si="66"/>
        <v>750166</v>
      </c>
      <c r="Y1353">
        <f t="shared" si="65"/>
        <v>6</v>
      </c>
    </row>
    <row r="1354" spans="1:25">
      <c r="A1354">
        <v>19830594</v>
      </c>
      <c r="B1354" t="s">
        <v>52</v>
      </c>
      <c r="C1354" t="s">
        <v>22</v>
      </c>
      <c r="D1354" t="s">
        <v>53</v>
      </c>
      <c r="E1354" t="s">
        <v>54</v>
      </c>
      <c r="F1354" t="s">
        <v>55</v>
      </c>
      <c r="G1354">
        <v>276115</v>
      </c>
      <c r="H1354" t="s">
        <v>56</v>
      </c>
      <c r="I1354">
        <v>1</v>
      </c>
      <c r="J1354">
        <v>298432</v>
      </c>
      <c r="K1354">
        <v>50</v>
      </c>
      <c r="L1354">
        <v>17306</v>
      </c>
      <c r="M1354">
        <v>34004</v>
      </c>
      <c r="N1354">
        <v>17306</v>
      </c>
      <c r="O1354" t="s">
        <v>27</v>
      </c>
      <c r="P1354">
        <v>0</v>
      </c>
      <c r="Q1354" t="s">
        <v>57</v>
      </c>
      <c r="R1354">
        <v>1549608849</v>
      </c>
      <c r="S1354" t="s">
        <v>39</v>
      </c>
      <c r="T1354" t="s">
        <v>72</v>
      </c>
      <c r="U1354" t="s">
        <v>27</v>
      </c>
      <c r="W1354">
        <f t="shared" si="64"/>
        <v>38</v>
      </c>
      <c r="X1354">
        <f t="shared" si="66"/>
        <v>750246</v>
      </c>
      <c r="Y1354">
        <f t="shared" si="65"/>
        <v>6</v>
      </c>
    </row>
    <row r="1355" spans="1:25">
      <c r="A1355">
        <v>19830595</v>
      </c>
      <c r="B1355" t="s">
        <v>41</v>
      </c>
      <c r="C1355" t="s">
        <v>22</v>
      </c>
      <c r="D1355" t="s">
        <v>34</v>
      </c>
      <c r="E1355" t="s">
        <v>42</v>
      </c>
      <c r="F1355" t="s">
        <v>27</v>
      </c>
      <c r="G1355" t="s">
        <v>27</v>
      </c>
      <c r="H1355" t="s">
        <v>37</v>
      </c>
      <c r="I1355">
        <v>2</v>
      </c>
      <c r="J1355">
        <v>298432</v>
      </c>
      <c r="K1355">
        <v>50</v>
      </c>
      <c r="L1355">
        <v>17306</v>
      </c>
      <c r="M1355">
        <v>34004</v>
      </c>
      <c r="N1355">
        <v>17306</v>
      </c>
      <c r="O1355" t="s">
        <v>27</v>
      </c>
      <c r="P1355">
        <v>0</v>
      </c>
      <c r="Q1355" t="s">
        <v>43</v>
      </c>
      <c r="R1355">
        <v>1549608850</v>
      </c>
      <c r="S1355" t="s">
        <v>39</v>
      </c>
      <c r="T1355" t="s">
        <v>72</v>
      </c>
      <c r="U1355" t="s">
        <v>27</v>
      </c>
      <c r="W1355">
        <f t="shared" si="64"/>
        <v>38</v>
      </c>
      <c r="X1355">
        <f t="shared" si="66"/>
        <v>750247</v>
      </c>
      <c r="Y1355">
        <f t="shared" si="65"/>
        <v>6</v>
      </c>
    </row>
    <row r="1356" spans="1:25">
      <c r="A1356">
        <v>19830611</v>
      </c>
      <c r="B1356" t="s">
        <v>52</v>
      </c>
      <c r="C1356" t="s">
        <v>22</v>
      </c>
      <c r="D1356" t="s">
        <v>53</v>
      </c>
      <c r="E1356" t="s">
        <v>54</v>
      </c>
      <c r="F1356" t="s">
        <v>55</v>
      </c>
      <c r="G1356">
        <v>276115</v>
      </c>
      <c r="H1356" t="s">
        <v>56</v>
      </c>
      <c r="I1356">
        <v>1</v>
      </c>
      <c r="J1356">
        <v>298432</v>
      </c>
      <c r="K1356">
        <v>50</v>
      </c>
      <c r="L1356">
        <v>17306</v>
      </c>
      <c r="M1356">
        <v>34004</v>
      </c>
      <c r="N1356">
        <v>17306</v>
      </c>
      <c r="O1356" t="s">
        <v>27</v>
      </c>
      <c r="P1356">
        <v>0</v>
      </c>
      <c r="Q1356" t="s">
        <v>57</v>
      </c>
      <c r="R1356">
        <v>1549608889</v>
      </c>
      <c r="S1356" t="s">
        <v>39</v>
      </c>
      <c r="T1356" t="s">
        <v>72</v>
      </c>
      <c r="U1356" t="s">
        <v>27</v>
      </c>
      <c r="W1356">
        <f t="shared" si="64"/>
        <v>38</v>
      </c>
      <c r="X1356">
        <f t="shared" si="66"/>
        <v>750286</v>
      </c>
      <c r="Y1356">
        <f t="shared" si="65"/>
        <v>6</v>
      </c>
    </row>
    <row r="1357" spans="1:25">
      <c r="A1357">
        <v>19830612</v>
      </c>
      <c r="B1357" t="s">
        <v>41</v>
      </c>
      <c r="C1357" t="s">
        <v>22</v>
      </c>
      <c r="D1357" t="s">
        <v>34</v>
      </c>
      <c r="E1357" t="s">
        <v>42</v>
      </c>
      <c r="F1357" t="s">
        <v>27</v>
      </c>
      <c r="G1357" t="s">
        <v>27</v>
      </c>
      <c r="H1357" t="s">
        <v>37</v>
      </c>
      <c r="I1357">
        <v>2</v>
      </c>
      <c r="J1357">
        <v>298432</v>
      </c>
      <c r="K1357">
        <v>50</v>
      </c>
      <c r="L1357">
        <v>17306</v>
      </c>
      <c r="M1357">
        <v>34004</v>
      </c>
      <c r="N1357">
        <v>17306</v>
      </c>
      <c r="O1357" t="s">
        <v>27</v>
      </c>
      <c r="P1357">
        <v>0</v>
      </c>
      <c r="Q1357" t="s">
        <v>43</v>
      </c>
      <c r="R1357">
        <v>1549608890</v>
      </c>
      <c r="S1357" t="s">
        <v>39</v>
      </c>
      <c r="T1357" t="s">
        <v>72</v>
      </c>
      <c r="U1357" t="s">
        <v>27</v>
      </c>
      <c r="W1357">
        <f t="shared" si="64"/>
        <v>38</v>
      </c>
      <c r="X1357">
        <f t="shared" si="66"/>
        <v>750287</v>
      </c>
      <c r="Y1357">
        <f t="shared" si="65"/>
        <v>6</v>
      </c>
    </row>
    <row r="1358" spans="1:25">
      <c r="A1358">
        <v>19830614</v>
      </c>
      <c r="B1358" t="s">
        <v>52</v>
      </c>
      <c r="C1358" t="s">
        <v>22</v>
      </c>
      <c r="D1358" t="s">
        <v>53</v>
      </c>
      <c r="E1358" t="s">
        <v>54</v>
      </c>
      <c r="F1358" t="s">
        <v>55</v>
      </c>
      <c r="G1358">
        <v>276115</v>
      </c>
      <c r="H1358" t="s">
        <v>56</v>
      </c>
      <c r="I1358">
        <v>1</v>
      </c>
      <c r="J1358">
        <v>298432</v>
      </c>
      <c r="K1358">
        <v>50</v>
      </c>
      <c r="L1358">
        <v>17306</v>
      </c>
      <c r="M1358">
        <v>34004</v>
      </c>
      <c r="N1358">
        <v>17306</v>
      </c>
      <c r="O1358" t="s">
        <v>27</v>
      </c>
      <c r="P1358">
        <v>0</v>
      </c>
      <c r="Q1358" t="s">
        <v>57</v>
      </c>
      <c r="R1358">
        <v>1549608894</v>
      </c>
      <c r="S1358" t="s">
        <v>39</v>
      </c>
      <c r="T1358" t="s">
        <v>72</v>
      </c>
      <c r="U1358" t="s">
        <v>27</v>
      </c>
      <c r="W1358">
        <f t="shared" si="64"/>
        <v>38</v>
      </c>
      <c r="X1358">
        <f t="shared" si="66"/>
        <v>750291</v>
      </c>
      <c r="Y1358">
        <f t="shared" si="65"/>
        <v>6</v>
      </c>
    </row>
    <row r="1359" spans="1:25">
      <c r="A1359">
        <v>19830615</v>
      </c>
      <c r="B1359" t="s">
        <v>41</v>
      </c>
      <c r="C1359" t="s">
        <v>22</v>
      </c>
      <c r="D1359" t="s">
        <v>34</v>
      </c>
      <c r="E1359" t="s">
        <v>42</v>
      </c>
      <c r="F1359" t="s">
        <v>27</v>
      </c>
      <c r="G1359" t="s">
        <v>27</v>
      </c>
      <c r="H1359" t="s">
        <v>37</v>
      </c>
      <c r="I1359">
        <v>2</v>
      </c>
      <c r="J1359">
        <v>298432</v>
      </c>
      <c r="K1359">
        <v>50</v>
      </c>
      <c r="L1359">
        <v>17306</v>
      </c>
      <c r="M1359">
        <v>34004</v>
      </c>
      <c r="N1359">
        <v>17306</v>
      </c>
      <c r="O1359" t="s">
        <v>27</v>
      </c>
      <c r="P1359">
        <v>0</v>
      </c>
      <c r="Q1359" t="s">
        <v>43</v>
      </c>
      <c r="R1359">
        <v>1549608895</v>
      </c>
      <c r="S1359" t="s">
        <v>39</v>
      </c>
      <c r="T1359" t="s">
        <v>72</v>
      </c>
      <c r="U1359" t="s">
        <v>27</v>
      </c>
      <c r="W1359">
        <f t="shared" si="64"/>
        <v>38</v>
      </c>
      <c r="X1359">
        <f t="shared" si="66"/>
        <v>750292</v>
      </c>
      <c r="Y1359">
        <f t="shared" si="65"/>
        <v>6</v>
      </c>
    </row>
    <row r="1360" spans="1:25">
      <c r="A1360">
        <v>19831113</v>
      </c>
      <c r="B1360" t="s">
        <v>41</v>
      </c>
      <c r="C1360" t="s">
        <v>22</v>
      </c>
      <c r="D1360" t="s">
        <v>34</v>
      </c>
      <c r="E1360" t="s">
        <v>42</v>
      </c>
      <c r="F1360" t="s">
        <v>27</v>
      </c>
      <c r="G1360" t="s">
        <v>27</v>
      </c>
      <c r="H1360" t="s">
        <v>37</v>
      </c>
      <c r="I1360">
        <v>2</v>
      </c>
      <c r="J1360">
        <v>298432</v>
      </c>
      <c r="K1360">
        <v>50</v>
      </c>
      <c r="L1360">
        <v>17306</v>
      </c>
      <c r="M1360">
        <v>34004</v>
      </c>
      <c r="N1360">
        <v>17306</v>
      </c>
      <c r="O1360" t="s">
        <v>27</v>
      </c>
      <c r="P1360">
        <v>0</v>
      </c>
      <c r="Q1360" t="s">
        <v>43</v>
      </c>
      <c r="R1360">
        <v>1549610663</v>
      </c>
      <c r="S1360" t="s">
        <v>39</v>
      </c>
      <c r="T1360" t="s">
        <v>72</v>
      </c>
      <c r="U1360" t="s">
        <v>27</v>
      </c>
      <c r="W1360">
        <f t="shared" si="64"/>
        <v>38</v>
      </c>
      <c r="X1360">
        <f t="shared" si="66"/>
        <v>752060</v>
      </c>
      <c r="Y1360">
        <f t="shared" si="65"/>
        <v>6</v>
      </c>
    </row>
    <row r="1361" spans="1:25">
      <c r="A1361">
        <v>19831152</v>
      </c>
      <c r="B1361" t="s">
        <v>52</v>
      </c>
      <c r="C1361" t="s">
        <v>22</v>
      </c>
      <c r="D1361" t="s">
        <v>53</v>
      </c>
      <c r="E1361" t="s">
        <v>54</v>
      </c>
      <c r="F1361" t="s">
        <v>55</v>
      </c>
      <c r="G1361">
        <v>276115</v>
      </c>
      <c r="H1361" t="s">
        <v>56</v>
      </c>
      <c r="I1361">
        <v>1</v>
      </c>
      <c r="J1361">
        <v>298432</v>
      </c>
      <c r="K1361">
        <v>50</v>
      </c>
      <c r="L1361">
        <v>17306</v>
      </c>
      <c r="M1361">
        <v>34004</v>
      </c>
      <c r="N1361">
        <v>17306</v>
      </c>
      <c r="O1361" t="s">
        <v>27</v>
      </c>
      <c r="P1361">
        <v>0</v>
      </c>
      <c r="Q1361" t="s">
        <v>57</v>
      </c>
      <c r="R1361">
        <v>1549610835</v>
      </c>
      <c r="S1361" t="s">
        <v>39</v>
      </c>
      <c r="T1361" t="s">
        <v>72</v>
      </c>
      <c r="U1361" t="s">
        <v>27</v>
      </c>
      <c r="W1361">
        <f t="shared" si="64"/>
        <v>38</v>
      </c>
      <c r="X1361">
        <f t="shared" si="66"/>
        <v>752232</v>
      </c>
      <c r="Y1361">
        <f t="shared" si="65"/>
        <v>6</v>
      </c>
    </row>
    <row r="1362" spans="1:25">
      <c r="A1362">
        <v>19831153</v>
      </c>
      <c r="B1362" t="s">
        <v>41</v>
      </c>
      <c r="C1362" t="s">
        <v>22</v>
      </c>
      <c r="D1362" t="s">
        <v>34</v>
      </c>
      <c r="E1362" t="s">
        <v>42</v>
      </c>
      <c r="F1362" t="s">
        <v>27</v>
      </c>
      <c r="G1362" t="s">
        <v>27</v>
      </c>
      <c r="H1362" t="s">
        <v>37</v>
      </c>
      <c r="I1362">
        <v>2</v>
      </c>
      <c r="J1362">
        <v>298432</v>
      </c>
      <c r="K1362">
        <v>50</v>
      </c>
      <c r="L1362">
        <v>17306</v>
      </c>
      <c r="M1362">
        <v>34004</v>
      </c>
      <c r="N1362">
        <v>17306</v>
      </c>
      <c r="O1362" t="s">
        <v>27</v>
      </c>
      <c r="P1362">
        <v>0</v>
      </c>
      <c r="Q1362" t="s">
        <v>43</v>
      </c>
      <c r="R1362">
        <v>1549610836</v>
      </c>
      <c r="S1362" t="s">
        <v>39</v>
      </c>
      <c r="T1362" t="s">
        <v>72</v>
      </c>
      <c r="U1362" t="s">
        <v>27</v>
      </c>
      <c r="W1362">
        <f t="shared" si="64"/>
        <v>38</v>
      </c>
      <c r="X1362">
        <f t="shared" si="66"/>
        <v>752233</v>
      </c>
      <c r="Y1362">
        <f t="shared" si="65"/>
        <v>6</v>
      </c>
    </row>
    <row r="1363" spans="1:25">
      <c r="A1363">
        <v>19831159</v>
      </c>
      <c r="B1363" t="s">
        <v>52</v>
      </c>
      <c r="C1363" t="s">
        <v>22</v>
      </c>
      <c r="D1363" t="s">
        <v>53</v>
      </c>
      <c r="E1363" t="s">
        <v>54</v>
      </c>
      <c r="F1363" t="s">
        <v>55</v>
      </c>
      <c r="G1363">
        <v>276115</v>
      </c>
      <c r="H1363" t="s">
        <v>56</v>
      </c>
      <c r="I1363">
        <v>1</v>
      </c>
      <c r="J1363">
        <v>298432</v>
      </c>
      <c r="K1363">
        <v>50</v>
      </c>
      <c r="L1363">
        <v>17306</v>
      </c>
      <c r="M1363">
        <v>34004</v>
      </c>
      <c r="N1363">
        <v>17306</v>
      </c>
      <c r="O1363" t="s">
        <v>27</v>
      </c>
      <c r="P1363">
        <v>0</v>
      </c>
      <c r="Q1363" t="s">
        <v>57</v>
      </c>
      <c r="R1363">
        <v>1549610852</v>
      </c>
      <c r="S1363" t="s">
        <v>39</v>
      </c>
      <c r="T1363" t="s">
        <v>72</v>
      </c>
      <c r="U1363" t="s">
        <v>27</v>
      </c>
      <c r="W1363">
        <f t="shared" si="64"/>
        <v>38</v>
      </c>
      <c r="X1363">
        <f t="shared" si="66"/>
        <v>752249</v>
      </c>
      <c r="Y1363">
        <f t="shared" si="65"/>
        <v>6</v>
      </c>
    </row>
    <row r="1364" spans="1:25">
      <c r="A1364">
        <v>19831160</v>
      </c>
      <c r="B1364" t="s">
        <v>41</v>
      </c>
      <c r="C1364" t="s">
        <v>22</v>
      </c>
      <c r="D1364" t="s">
        <v>34</v>
      </c>
      <c r="E1364" t="s">
        <v>42</v>
      </c>
      <c r="F1364" t="s">
        <v>27</v>
      </c>
      <c r="G1364" t="s">
        <v>27</v>
      </c>
      <c r="H1364" t="s">
        <v>37</v>
      </c>
      <c r="I1364">
        <v>2</v>
      </c>
      <c r="J1364">
        <v>298432</v>
      </c>
      <c r="K1364">
        <v>50</v>
      </c>
      <c r="L1364">
        <v>17306</v>
      </c>
      <c r="M1364">
        <v>34004</v>
      </c>
      <c r="N1364">
        <v>17306</v>
      </c>
      <c r="O1364" t="s">
        <v>27</v>
      </c>
      <c r="P1364">
        <v>0</v>
      </c>
      <c r="Q1364" t="s">
        <v>43</v>
      </c>
      <c r="R1364">
        <v>1549610853</v>
      </c>
      <c r="S1364" t="s">
        <v>39</v>
      </c>
      <c r="T1364" t="s">
        <v>72</v>
      </c>
      <c r="U1364" t="s">
        <v>27</v>
      </c>
      <c r="W1364">
        <f t="shared" si="64"/>
        <v>38</v>
      </c>
      <c r="X1364">
        <f t="shared" si="66"/>
        <v>752250</v>
      </c>
      <c r="Y1364">
        <f t="shared" si="65"/>
        <v>6</v>
      </c>
    </row>
    <row r="1365" spans="1:25">
      <c r="A1365">
        <v>19831499</v>
      </c>
      <c r="B1365" t="s">
        <v>45</v>
      </c>
      <c r="C1365" t="s">
        <v>22</v>
      </c>
      <c r="D1365" t="s">
        <v>34</v>
      </c>
      <c r="E1365" t="s">
        <v>46</v>
      </c>
      <c r="F1365" t="s">
        <v>42</v>
      </c>
      <c r="G1365">
        <v>17306</v>
      </c>
      <c r="H1365" t="s">
        <v>37</v>
      </c>
      <c r="I1365">
        <v>0</v>
      </c>
      <c r="J1365">
        <v>298432</v>
      </c>
      <c r="K1365">
        <v>50</v>
      </c>
      <c r="L1365">
        <v>17306</v>
      </c>
      <c r="M1365">
        <v>34004</v>
      </c>
      <c r="N1365">
        <v>17306</v>
      </c>
      <c r="O1365" t="s">
        <v>27</v>
      </c>
      <c r="P1365">
        <v>0</v>
      </c>
      <c r="Q1365" t="s">
        <v>436</v>
      </c>
      <c r="R1365">
        <v>1549612171</v>
      </c>
      <c r="S1365" t="s">
        <v>39</v>
      </c>
      <c r="T1365" t="s">
        <v>72</v>
      </c>
      <c r="U1365" t="s">
        <v>27</v>
      </c>
      <c r="W1365">
        <f t="shared" si="64"/>
        <v>38</v>
      </c>
      <c r="X1365">
        <f t="shared" si="66"/>
        <v>753568</v>
      </c>
      <c r="Y1365">
        <f t="shared" si="65"/>
        <v>6</v>
      </c>
    </row>
    <row r="1366" spans="1:25">
      <c r="A1366">
        <v>19831502</v>
      </c>
      <c r="B1366" t="s">
        <v>41</v>
      </c>
      <c r="C1366" t="s">
        <v>22</v>
      </c>
      <c r="D1366" t="s">
        <v>34</v>
      </c>
      <c r="E1366" t="s">
        <v>42</v>
      </c>
      <c r="F1366" t="s">
        <v>27</v>
      </c>
      <c r="G1366" t="s">
        <v>27</v>
      </c>
      <c r="H1366" t="s">
        <v>37</v>
      </c>
      <c r="I1366">
        <v>2</v>
      </c>
      <c r="J1366">
        <v>298432</v>
      </c>
      <c r="K1366">
        <v>50</v>
      </c>
      <c r="L1366">
        <v>17306</v>
      </c>
      <c r="M1366">
        <v>34004</v>
      </c>
      <c r="N1366">
        <v>17306</v>
      </c>
      <c r="O1366" t="s">
        <v>27</v>
      </c>
      <c r="P1366">
        <v>0</v>
      </c>
      <c r="Q1366" t="s">
        <v>43</v>
      </c>
      <c r="R1366">
        <v>1549612187</v>
      </c>
      <c r="S1366" t="s">
        <v>39</v>
      </c>
      <c r="T1366" t="s">
        <v>72</v>
      </c>
      <c r="U1366" t="s">
        <v>27</v>
      </c>
      <c r="W1366">
        <f t="shared" si="64"/>
        <v>38</v>
      </c>
      <c r="X1366">
        <f t="shared" si="66"/>
        <v>753584</v>
      </c>
      <c r="Y1366">
        <f t="shared" si="65"/>
        <v>6</v>
      </c>
    </row>
    <row r="1367" spans="1:25">
      <c r="A1367">
        <v>19831503</v>
      </c>
      <c r="B1367" t="s">
        <v>45</v>
      </c>
      <c r="C1367" t="s">
        <v>22</v>
      </c>
      <c r="D1367" t="s">
        <v>34</v>
      </c>
      <c r="E1367" t="s">
        <v>46</v>
      </c>
      <c r="F1367" t="s">
        <v>42</v>
      </c>
      <c r="G1367">
        <v>17306</v>
      </c>
      <c r="H1367" t="s">
        <v>37</v>
      </c>
      <c r="I1367">
        <v>0</v>
      </c>
      <c r="J1367">
        <v>298432</v>
      </c>
      <c r="K1367">
        <v>50</v>
      </c>
      <c r="L1367">
        <v>17306</v>
      </c>
      <c r="M1367">
        <v>34004</v>
      </c>
      <c r="N1367">
        <v>17306</v>
      </c>
      <c r="O1367" t="s">
        <v>27</v>
      </c>
      <c r="P1367">
        <v>0</v>
      </c>
      <c r="Q1367" t="s">
        <v>436</v>
      </c>
      <c r="R1367">
        <v>1549612190</v>
      </c>
      <c r="S1367" t="s">
        <v>39</v>
      </c>
      <c r="T1367" t="s">
        <v>72</v>
      </c>
      <c r="U1367" t="s">
        <v>27</v>
      </c>
      <c r="W1367">
        <f t="shared" si="64"/>
        <v>38</v>
      </c>
      <c r="X1367">
        <f t="shared" si="66"/>
        <v>753587</v>
      </c>
      <c r="Y1367">
        <f t="shared" si="65"/>
        <v>6</v>
      </c>
    </row>
    <row r="1368" spans="1:25">
      <c r="A1368">
        <v>19831506</v>
      </c>
      <c r="B1368" t="s">
        <v>41</v>
      </c>
      <c r="C1368" t="s">
        <v>22</v>
      </c>
      <c r="D1368" t="s">
        <v>34</v>
      </c>
      <c r="E1368" t="s">
        <v>42</v>
      </c>
      <c r="F1368" t="s">
        <v>27</v>
      </c>
      <c r="G1368" t="s">
        <v>27</v>
      </c>
      <c r="H1368" t="s">
        <v>37</v>
      </c>
      <c r="I1368">
        <v>2</v>
      </c>
      <c r="J1368">
        <v>298432</v>
      </c>
      <c r="K1368">
        <v>50</v>
      </c>
      <c r="L1368">
        <v>17306</v>
      </c>
      <c r="M1368">
        <v>34004</v>
      </c>
      <c r="N1368">
        <v>17306</v>
      </c>
      <c r="O1368" t="s">
        <v>27</v>
      </c>
      <c r="P1368">
        <v>0</v>
      </c>
      <c r="Q1368" t="s">
        <v>43</v>
      </c>
      <c r="R1368">
        <v>1549612199</v>
      </c>
      <c r="S1368" t="s">
        <v>39</v>
      </c>
      <c r="T1368" t="s">
        <v>72</v>
      </c>
      <c r="U1368" t="s">
        <v>27</v>
      </c>
      <c r="W1368">
        <f t="shared" si="64"/>
        <v>38</v>
      </c>
      <c r="X1368">
        <f t="shared" si="66"/>
        <v>753596</v>
      </c>
      <c r="Y1368">
        <f t="shared" si="65"/>
        <v>6</v>
      </c>
    </row>
    <row r="1369" spans="1:25">
      <c r="A1369">
        <v>19833593</v>
      </c>
      <c r="B1369" t="s">
        <v>41</v>
      </c>
      <c r="C1369" t="s">
        <v>22</v>
      </c>
      <c r="D1369" t="s">
        <v>34</v>
      </c>
      <c r="E1369" t="s">
        <v>42</v>
      </c>
      <c r="F1369" t="s">
        <v>27</v>
      </c>
      <c r="G1369" t="s">
        <v>27</v>
      </c>
      <c r="H1369" t="s">
        <v>37</v>
      </c>
      <c r="I1369">
        <v>2</v>
      </c>
      <c r="J1369">
        <v>298432</v>
      </c>
      <c r="K1369">
        <v>50</v>
      </c>
      <c r="L1369">
        <v>17306</v>
      </c>
      <c r="M1369">
        <v>34004</v>
      </c>
      <c r="N1369">
        <v>17306</v>
      </c>
      <c r="O1369" t="s">
        <v>27</v>
      </c>
      <c r="P1369">
        <v>0</v>
      </c>
      <c r="Q1369" t="s">
        <v>43</v>
      </c>
      <c r="R1369">
        <v>1549621969</v>
      </c>
      <c r="S1369" t="s">
        <v>39</v>
      </c>
      <c r="T1369" t="s">
        <v>72</v>
      </c>
      <c r="U1369" t="s">
        <v>27</v>
      </c>
      <c r="W1369">
        <f t="shared" si="64"/>
        <v>38</v>
      </c>
      <c r="X1369">
        <f t="shared" si="66"/>
        <v>763366</v>
      </c>
      <c r="Y1369">
        <f t="shared" si="65"/>
        <v>6</v>
      </c>
    </row>
    <row r="1370" spans="1:25">
      <c r="A1370">
        <v>19838771</v>
      </c>
      <c r="B1370" t="s">
        <v>41</v>
      </c>
      <c r="C1370" t="s">
        <v>22</v>
      </c>
      <c r="D1370" t="s">
        <v>34</v>
      </c>
      <c r="E1370" t="s">
        <v>42</v>
      </c>
      <c r="F1370" t="s">
        <v>27</v>
      </c>
      <c r="G1370" t="s">
        <v>27</v>
      </c>
      <c r="H1370" t="s">
        <v>37</v>
      </c>
      <c r="I1370">
        <v>2</v>
      </c>
      <c r="J1370">
        <v>298432</v>
      </c>
      <c r="K1370">
        <v>50</v>
      </c>
      <c r="L1370">
        <v>17306</v>
      </c>
      <c r="M1370">
        <v>34004</v>
      </c>
      <c r="N1370">
        <v>17306</v>
      </c>
      <c r="O1370" t="s">
        <v>27</v>
      </c>
      <c r="P1370">
        <v>0</v>
      </c>
      <c r="Q1370" t="s">
        <v>43</v>
      </c>
      <c r="R1370">
        <v>1549639030</v>
      </c>
      <c r="S1370" t="s">
        <v>39</v>
      </c>
      <c r="T1370" t="s">
        <v>337</v>
      </c>
      <c r="U1370" t="s">
        <v>27</v>
      </c>
      <c r="W1370">
        <f t="shared" si="64"/>
        <v>39</v>
      </c>
      <c r="X1370">
        <f t="shared" si="66"/>
        <v>780427</v>
      </c>
      <c r="Y1370">
        <f t="shared" si="65"/>
        <v>6</v>
      </c>
    </row>
    <row r="1371" spans="1:25">
      <c r="A1371">
        <v>19838773</v>
      </c>
      <c r="B1371" t="s">
        <v>45</v>
      </c>
      <c r="C1371" t="s">
        <v>22</v>
      </c>
      <c r="D1371" t="s">
        <v>34</v>
      </c>
      <c r="E1371" t="s">
        <v>46</v>
      </c>
      <c r="F1371" t="s">
        <v>42</v>
      </c>
      <c r="G1371">
        <v>17306</v>
      </c>
      <c r="H1371" t="s">
        <v>37</v>
      </c>
      <c r="I1371">
        <v>0</v>
      </c>
      <c r="J1371">
        <v>298432</v>
      </c>
      <c r="K1371">
        <v>50</v>
      </c>
      <c r="L1371">
        <v>17306</v>
      </c>
      <c r="M1371">
        <v>34004</v>
      </c>
      <c r="N1371">
        <v>17306</v>
      </c>
      <c r="O1371" t="s">
        <v>27</v>
      </c>
      <c r="P1371">
        <v>0</v>
      </c>
      <c r="Q1371" t="s">
        <v>436</v>
      </c>
      <c r="R1371">
        <v>1549639034</v>
      </c>
      <c r="S1371" t="s">
        <v>39</v>
      </c>
      <c r="T1371" t="s">
        <v>337</v>
      </c>
      <c r="U1371" t="s">
        <v>27</v>
      </c>
      <c r="W1371">
        <f t="shared" si="64"/>
        <v>39</v>
      </c>
      <c r="X1371">
        <f t="shared" si="66"/>
        <v>780431</v>
      </c>
      <c r="Y1371">
        <f t="shared" si="65"/>
        <v>6</v>
      </c>
    </row>
    <row r="1372" spans="1:25">
      <c r="A1372">
        <v>19839100</v>
      </c>
      <c r="B1372" t="s">
        <v>41</v>
      </c>
      <c r="C1372" t="s">
        <v>22</v>
      </c>
      <c r="D1372" t="s">
        <v>34</v>
      </c>
      <c r="E1372" t="s">
        <v>42</v>
      </c>
      <c r="F1372" t="s">
        <v>27</v>
      </c>
      <c r="G1372" t="s">
        <v>27</v>
      </c>
      <c r="H1372" t="s">
        <v>37</v>
      </c>
      <c r="I1372">
        <v>2</v>
      </c>
      <c r="J1372">
        <v>298432</v>
      </c>
      <c r="K1372">
        <v>50</v>
      </c>
      <c r="L1372">
        <v>17306</v>
      </c>
      <c r="M1372">
        <v>34004</v>
      </c>
      <c r="N1372">
        <v>17306</v>
      </c>
      <c r="O1372" t="s">
        <v>27</v>
      </c>
      <c r="P1372">
        <v>0</v>
      </c>
      <c r="Q1372" t="s">
        <v>43</v>
      </c>
      <c r="R1372">
        <v>1549640379</v>
      </c>
      <c r="S1372" t="s">
        <v>39</v>
      </c>
      <c r="T1372" t="s">
        <v>337</v>
      </c>
      <c r="U1372" t="s">
        <v>27</v>
      </c>
      <c r="W1372">
        <f t="shared" si="64"/>
        <v>39</v>
      </c>
      <c r="X1372">
        <f t="shared" si="66"/>
        <v>781776</v>
      </c>
      <c r="Y1372">
        <f t="shared" si="65"/>
        <v>6</v>
      </c>
    </row>
    <row r="1373" spans="1:25">
      <c r="A1373">
        <v>19861247</v>
      </c>
      <c r="B1373" t="s">
        <v>41</v>
      </c>
      <c r="C1373" t="s">
        <v>22</v>
      </c>
      <c r="D1373" t="s">
        <v>34</v>
      </c>
      <c r="E1373" t="s">
        <v>42</v>
      </c>
      <c r="F1373" t="s">
        <v>27</v>
      </c>
      <c r="G1373" t="s">
        <v>27</v>
      </c>
      <c r="H1373" t="s">
        <v>37</v>
      </c>
      <c r="I1373">
        <v>2</v>
      </c>
      <c r="J1373">
        <v>298432</v>
      </c>
      <c r="K1373">
        <v>50</v>
      </c>
      <c r="L1373">
        <v>17306</v>
      </c>
      <c r="M1373">
        <v>34004</v>
      </c>
      <c r="N1373">
        <v>17306</v>
      </c>
      <c r="O1373" t="s">
        <v>27</v>
      </c>
      <c r="P1373">
        <v>0</v>
      </c>
      <c r="Q1373" t="s">
        <v>43</v>
      </c>
      <c r="R1373">
        <v>1549804393</v>
      </c>
      <c r="S1373" t="s">
        <v>39</v>
      </c>
      <c r="T1373" t="s">
        <v>338</v>
      </c>
      <c r="U1373" t="s">
        <v>27</v>
      </c>
      <c r="W1373">
        <f t="shared" si="64"/>
        <v>40</v>
      </c>
      <c r="X1373">
        <f t="shared" si="66"/>
        <v>945790</v>
      </c>
      <c r="Y1373">
        <f t="shared" si="65"/>
        <v>6</v>
      </c>
    </row>
    <row r="1374" spans="1:25">
      <c r="A1374">
        <v>19861248</v>
      </c>
      <c r="B1374" t="s">
        <v>45</v>
      </c>
      <c r="C1374" t="s">
        <v>22</v>
      </c>
      <c r="D1374" t="s">
        <v>34</v>
      </c>
      <c r="E1374" t="s">
        <v>46</v>
      </c>
      <c r="F1374" t="s">
        <v>42</v>
      </c>
      <c r="G1374">
        <v>17306</v>
      </c>
      <c r="H1374" t="s">
        <v>37</v>
      </c>
      <c r="I1374">
        <v>0</v>
      </c>
      <c r="J1374">
        <v>298432</v>
      </c>
      <c r="K1374">
        <v>50</v>
      </c>
      <c r="L1374">
        <v>17306</v>
      </c>
      <c r="M1374">
        <v>34004</v>
      </c>
      <c r="N1374">
        <v>17306</v>
      </c>
      <c r="O1374" t="s">
        <v>27</v>
      </c>
      <c r="P1374">
        <v>0</v>
      </c>
      <c r="Q1374" t="s">
        <v>436</v>
      </c>
      <c r="R1374">
        <v>1549804396</v>
      </c>
      <c r="S1374" t="s">
        <v>39</v>
      </c>
      <c r="T1374" t="s">
        <v>338</v>
      </c>
      <c r="U1374" t="s">
        <v>27</v>
      </c>
      <c r="W1374">
        <f t="shared" si="64"/>
        <v>40</v>
      </c>
      <c r="X1374">
        <f t="shared" si="66"/>
        <v>945793</v>
      </c>
      <c r="Y1374">
        <f t="shared" si="65"/>
        <v>6</v>
      </c>
    </row>
    <row r="1375" spans="1:25">
      <c r="A1375">
        <v>19861250</v>
      </c>
      <c r="B1375" t="s">
        <v>41</v>
      </c>
      <c r="C1375" t="s">
        <v>22</v>
      </c>
      <c r="D1375" t="s">
        <v>34</v>
      </c>
      <c r="E1375" t="s">
        <v>42</v>
      </c>
      <c r="F1375" t="s">
        <v>27</v>
      </c>
      <c r="G1375" t="s">
        <v>27</v>
      </c>
      <c r="H1375" t="s">
        <v>37</v>
      </c>
      <c r="I1375">
        <v>2</v>
      </c>
      <c r="J1375">
        <v>298432</v>
      </c>
      <c r="K1375">
        <v>50</v>
      </c>
      <c r="L1375">
        <v>17306</v>
      </c>
      <c r="M1375">
        <v>34004</v>
      </c>
      <c r="N1375">
        <v>17306</v>
      </c>
      <c r="O1375" t="s">
        <v>27</v>
      </c>
      <c r="P1375">
        <v>0</v>
      </c>
      <c r="Q1375" t="s">
        <v>43</v>
      </c>
      <c r="R1375">
        <v>1549804401</v>
      </c>
      <c r="S1375" t="s">
        <v>39</v>
      </c>
      <c r="T1375" t="s">
        <v>338</v>
      </c>
      <c r="U1375" t="s">
        <v>27</v>
      </c>
      <c r="W1375">
        <f t="shared" si="64"/>
        <v>40</v>
      </c>
      <c r="X1375">
        <f t="shared" si="66"/>
        <v>945798</v>
      </c>
      <c r="Y1375">
        <f t="shared" si="65"/>
        <v>6</v>
      </c>
    </row>
    <row r="1376" spans="1:25">
      <c r="A1376">
        <v>19861311</v>
      </c>
      <c r="B1376" t="s">
        <v>41</v>
      </c>
      <c r="C1376" t="s">
        <v>22</v>
      </c>
      <c r="D1376" t="s">
        <v>34</v>
      </c>
      <c r="E1376" t="s">
        <v>42</v>
      </c>
      <c r="F1376" t="s">
        <v>27</v>
      </c>
      <c r="G1376" t="s">
        <v>27</v>
      </c>
      <c r="H1376" t="s">
        <v>37</v>
      </c>
      <c r="I1376">
        <v>2</v>
      </c>
      <c r="J1376">
        <v>298432</v>
      </c>
      <c r="K1376">
        <v>50</v>
      </c>
      <c r="L1376">
        <v>17306</v>
      </c>
      <c r="M1376">
        <v>34004</v>
      </c>
      <c r="N1376">
        <v>17306</v>
      </c>
      <c r="O1376" t="s">
        <v>27</v>
      </c>
      <c r="P1376">
        <v>0</v>
      </c>
      <c r="Q1376" t="s">
        <v>43</v>
      </c>
      <c r="R1376">
        <v>1549804563</v>
      </c>
      <c r="S1376" t="s">
        <v>39</v>
      </c>
      <c r="T1376" t="s">
        <v>338</v>
      </c>
      <c r="U1376" t="s">
        <v>27</v>
      </c>
      <c r="W1376">
        <f t="shared" si="64"/>
        <v>40</v>
      </c>
      <c r="X1376">
        <f t="shared" si="66"/>
        <v>945960</v>
      </c>
      <c r="Y1376">
        <f t="shared" si="65"/>
        <v>6</v>
      </c>
    </row>
    <row r="1377" spans="1:25">
      <c r="A1377">
        <v>19861312</v>
      </c>
      <c r="B1377" t="s">
        <v>45</v>
      </c>
      <c r="C1377" t="s">
        <v>22</v>
      </c>
      <c r="D1377" t="s">
        <v>34</v>
      </c>
      <c r="E1377" t="s">
        <v>46</v>
      </c>
      <c r="F1377" t="s">
        <v>42</v>
      </c>
      <c r="G1377">
        <v>17306</v>
      </c>
      <c r="H1377" t="s">
        <v>37</v>
      </c>
      <c r="I1377">
        <v>0</v>
      </c>
      <c r="J1377">
        <v>298432</v>
      </c>
      <c r="K1377">
        <v>50</v>
      </c>
      <c r="L1377">
        <v>17306</v>
      </c>
      <c r="M1377">
        <v>34004</v>
      </c>
      <c r="N1377">
        <v>17306</v>
      </c>
      <c r="O1377" t="s">
        <v>27</v>
      </c>
      <c r="P1377">
        <v>0</v>
      </c>
      <c r="Q1377" t="s">
        <v>436</v>
      </c>
      <c r="R1377">
        <v>1549804568</v>
      </c>
      <c r="S1377" t="s">
        <v>39</v>
      </c>
      <c r="T1377" t="s">
        <v>338</v>
      </c>
      <c r="U1377" t="s">
        <v>27</v>
      </c>
      <c r="W1377">
        <f t="shared" si="64"/>
        <v>40</v>
      </c>
      <c r="X1377">
        <f t="shared" si="66"/>
        <v>945965</v>
      </c>
      <c r="Y1377">
        <f t="shared" si="65"/>
        <v>6</v>
      </c>
    </row>
    <row r="1378" spans="1:25">
      <c r="A1378">
        <v>19862690</v>
      </c>
      <c r="B1378" t="s">
        <v>41</v>
      </c>
      <c r="C1378" t="s">
        <v>22</v>
      </c>
      <c r="D1378" t="s">
        <v>34</v>
      </c>
      <c r="E1378" t="s">
        <v>42</v>
      </c>
      <c r="F1378" t="s">
        <v>27</v>
      </c>
      <c r="G1378" t="s">
        <v>27</v>
      </c>
      <c r="H1378" t="s">
        <v>37</v>
      </c>
      <c r="I1378">
        <v>2</v>
      </c>
      <c r="J1378">
        <v>298432</v>
      </c>
      <c r="K1378">
        <v>50</v>
      </c>
      <c r="L1378">
        <v>17306</v>
      </c>
      <c r="M1378">
        <v>34004</v>
      </c>
      <c r="N1378">
        <v>17306</v>
      </c>
      <c r="O1378" t="s">
        <v>27</v>
      </c>
      <c r="P1378">
        <v>0</v>
      </c>
      <c r="Q1378" t="s">
        <v>43</v>
      </c>
      <c r="R1378">
        <v>1549813812</v>
      </c>
      <c r="S1378" t="s">
        <v>39</v>
      </c>
      <c r="T1378" t="s">
        <v>339</v>
      </c>
      <c r="U1378" t="s">
        <v>27</v>
      </c>
      <c r="W1378">
        <f t="shared" si="64"/>
        <v>41</v>
      </c>
      <c r="X1378">
        <f t="shared" si="66"/>
        <v>955209</v>
      </c>
      <c r="Y1378">
        <f t="shared" si="65"/>
        <v>6</v>
      </c>
    </row>
    <row r="1379" spans="1:25">
      <c r="A1379">
        <v>19862691</v>
      </c>
      <c r="B1379" t="s">
        <v>45</v>
      </c>
      <c r="C1379" t="s">
        <v>22</v>
      </c>
      <c r="D1379" t="s">
        <v>34</v>
      </c>
      <c r="E1379" t="s">
        <v>46</v>
      </c>
      <c r="F1379" t="s">
        <v>42</v>
      </c>
      <c r="G1379">
        <v>17306</v>
      </c>
      <c r="H1379" t="s">
        <v>37</v>
      </c>
      <c r="I1379">
        <v>0</v>
      </c>
      <c r="J1379">
        <v>298432</v>
      </c>
      <c r="K1379">
        <v>50</v>
      </c>
      <c r="L1379">
        <v>17306</v>
      </c>
      <c r="M1379">
        <v>34004</v>
      </c>
      <c r="N1379">
        <v>17306</v>
      </c>
      <c r="O1379" t="s">
        <v>27</v>
      </c>
      <c r="P1379">
        <v>0</v>
      </c>
      <c r="Q1379" t="s">
        <v>436</v>
      </c>
      <c r="R1379">
        <v>1549813815</v>
      </c>
      <c r="S1379" t="s">
        <v>39</v>
      </c>
      <c r="T1379" t="s">
        <v>339</v>
      </c>
      <c r="U1379" t="s">
        <v>27</v>
      </c>
      <c r="W1379">
        <f t="shared" si="64"/>
        <v>41</v>
      </c>
      <c r="X1379">
        <f t="shared" si="66"/>
        <v>955212</v>
      </c>
      <c r="Y1379">
        <f t="shared" si="65"/>
        <v>6</v>
      </c>
    </row>
    <row r="1380" spans="1:25">
      <c r="A1380">
        <v>19862692</v>
      </c>
      <c r="B1380" t="s">
        <v>41</v>
      </c>
      <c r="C1380" t="s">
        <v>22</v>
      </c>
      <c r="D1380" t="s">
        <v>34</v>
      </c>
      <c r="E1380" t="s">
        <v>42</v>
      </c>
      <c r="F1380" t="s">
        <v>27</v>
      </c>
      <c r="G1380" t="s">
        <v>27</v>
      </c>
      <c r="H1380" t="s">
        <v>37</v>
      </c>
      <c r="I1380">
        <v>2</v>
      </c>
      <c r="J1380">
        <v>298432</v>
      </c>
      <c r="K1380">
        <v>50</v>
      </c>
      <c r="L1380">
        <v>17306</v>
      </c>
      <c r="M1380">
        <v>34004</v>
      </c>
      <c r="N1380">
        <v>17306</v>
      </c>
      <c r="O1380" t="s">
        <v>27</v>
      </c>
      <c r="P1380">
        <v>0</v>
      </c>
      <c r="Q1380" t="s">
        <v>43</v>
      </c>
      <c r="R1380">
        <v>1549813824</v>
      </c>
      <c r="S1380" t="s">
        <v>39</v>
      </c>
      <c r="T1380" t="s">
        <v>339</v>
      </c>
      <c r="U1380" t="s">
        <v>27</v>
      </c>
      <c r="W1380">
        <f t="shared" si="64"/>
        <v>41</v>
      </c>
      <c r="X1380">
        <f t="shared" si="66"/>
        <v>955221</v>
      </c>
      <c r="Y1380">
        <f t="shared" si="65"/>
        <v>6</v>
      </c>
    </row>
    <row r="1381" spans="1:25">
      <c r="A1381">
        <v>19871042</v>
      </c>
      <c r="B1381" t="s">
        <v>41</v>
      </c>
      <c r="C1381" t="s">
        <v>22</v>
      </c>
      <c r="D1381" t="s">
        <v>34</v>
      </c>
      <c r="E1381" t="s">
        <v>42</v>
      </c>
      <c r="F1381" t="s">
        <v>27</v>
      </c>
      <c r="G1381" t="s">
        <v>27</v>
      </c>
      <c r="H1381" t="s">
        <v>37</v>
      </c>
      <c r="I1381">
        <v>2</v>
      </c>
      <c r="J1381">
        <v>298432</v>
      </c>
      <c r="K1381">
        <v>50</v>
      </c>
      <c r="L1381">
        <v>17306</v>
      </c>
      <c r="M1381">
        <v>34004</v>
      </c>
      <c r="N1381">
        <v>17306</v>
      </c>
      <c r="O1381" t="s">
        <v>27</v>
      </c>
      <c r="P1381">
        <v>0</v>
      </c>
      <c r="Q1381" t="s">
        <v>43</v>
      </c>
      <c r="R1381">
        <v>1549874099</v>
      </c>
      <c r="S1381" t="s">
        <v>39</v>
      </c>
      <c r="T1381" t="s">
        <v>339</v>
      </c>
      <c r="U1381" t="s">
        <v>27</v>
      </c>
      <c r="W1381">
        <f t="shared" si="64"/>
        <v>41</v>
      </c>
      <c r="X1381">
        <f t="shared" si="66"/>
        <v>1015496</v>
      </c>
      <c r="Y1381">
        <f t="shared" si="65"/>
        <v>6</v>
      </c>
    </row>
    <row r="1382" spans="1:25">
      <c r="A1382">
        <v>19871046</v>
      </c>
      <c r="B1382" t="s">
        <v>45</v>
      </c>
      <c r="C1382" t="s">
        <v>22</v>
      </c>
      <c r="D1382" t="s">
        <v>34</v>
      </c>
      <c r="E1382" t="s">
        <v>46</v>
      </c>
      <c r="F1382" t="s">
        <v>42</v>
      </c>
      <c r="G1382">
        <v>17306</v>
      </c>
      <c r="H1382" t="s">
        <v>37</v>
      </c>
      <c r="I1382">
        <v>0</v>
      </c>
      <c r="J1382">
        <v>298432</v>
      </c>
      <c r="K1382">
        <v>50</v>
      </c>
      <c r="L1382">
        <v>17306</v>
      </c>
      <c r="M1382">
        <v>34004</v>
      </c>
      <c r="N1382">
        <v>17306</v>
      </c>
      <c r="O1382" t="s">
        <v>27</v>
      </c>
      <c r="P1382">
        <v>0</v>
      </c>
      <c r="Q1382" t="s">
        <v>436</v>
      </c>
      <c r="R1382">
        <v>1549874107</v>
      </c>
      <c r="S1382" t="s">
        <v>39</v>
      </c>
      <c r="T1382" t="s">
        <v>339</v>
      </c>
      <c r="U1382" t="s">
        <v>27</v>
      </c>
      <c r="W1382">
        <f t="shared" si="64"/>
        <v>41</v>
      </c>
      <c r="X1382">
        <f t="shared" si="66"/>
        <v>1015504</v>
      </c>
      <c r="Y1382">
        <f t="shared" si="65"/>
        <v>6</v>
      </c>
    </row>
    <row r="1383" spans="1:25">
      <c r="A1383">
        <v>19871048</v>
      </c>
      <c r="B1383" t="s">
        <v>41</v>
      </c>
      <c r="C1383" t="s">
        <v>22</v>
      </c>
      <c r="D1383" t="s">
        <v>34</v>
      </c>
      <c r="E1383" t="s">
        <v>42</v>
      </c>
      <c r="F1383" t="s">
        <v>27</v>
      </c>
      <c r="G1383" t="s">
        <v>27</v>
      </c>
      <c r="H1383" t="s">
        <v>37</v>
      </c>
      <c r="I1383">
        <v>2</v>
      </c>
      <c r="J1383">
        <v>298432</v>
      </c>
      <c r="K1383">
        <v>50</v>
      </c>
      <c r="L1383">
        <v>17306</v>
      </c>
      <c r="M1383">
        <v>34004</v>
      </c>
      <c r="N1383">
        <v>17306</v>
      </c>
      <c r="O1383" t="s">
        <v>27</v>
      </c>
      <c r="P1383">
        <v>0</v>
      </c>
      <c r="Q1383" t="s">
        <v>43</v>
      </c>
      <c r="R1383">
        <v>1549874124</v>
      </c>
      <c r="S1383" t="s">
        <v>39</v>
      </c>
      <c r="T1383" t="s">
        <v>339</v>
      </c>
      <c r="U1383" t="s">
        <v>27</v>
      </c>
      <c r="W1383">
        <f t="shared" si="64"/>
        <v>41</v>
      </c>
      <c r="X1383">
        <f t="shared" si="66"/>
        <v>1015521</v>
      </c>
      <c r="Y1383">
        <f t="shared" si="65"/>
        <v>6</v>
      </c>
    </row>
    <row r="1384" spans="1:25">
      <c r="A1384">
        <v>19871049</v>
      </c>
      <c r="B1384" t="s">
        <v>45</v>
      </c>
      <c r="C1384" t="s">
        <v>22</v>
      </c>
      <c r="D1384" t="s">
        <v>34</v>
      </c>
      <c r="E1384" t="s">
        <v>46</v>
      </c>
      <c r="F1384" t="s">
        <v>42</v>
      </c>
      <c r="G1384">
        <v>17306</v>
      </c>
      <c r="H1384" t="s">
        <v>37</v>
      </c>
      <c r="I1384">
        <v>0</v>
      </c>
      <c r="J1384">
        <v>298432</v>
      </c>
      <c r="K1384">
        <v>50</v>
      </c>
      <c r="L1384">
        <v>17306</v>
      </c>
      <c r="M1384">
        <v>34004</v>
      </c>
      <c r="N1384">
        <v>17306</v>
      </c>
      <c r="O1384" t="s">
        <v>27</v>
      </c>
      <c r="P1384">
        <v>0</v>
      </c>
      <c r="Q1384" t="s">
        <v>436</v>
      </c>
      <c r="R1384">
        <v>1549874129</v>
      </c>
      <c r="S1384" t="s">
        <v>39</v>
      </c>
      <c r="T1384" t="s">
        <v>339</v>
      </c>
      <c r="U1384" t="s">
        <v>27</v>
      </c>
      <c r="W1384">
        <f t="shared" si="64"/>
        <v>41</v>
      </c>
      <c r="X1384">
        <f t="shared" si="66"/>
        <v>1015526</v>
      </c>
      <c r="Y1384">
        <f t="shared" si="65"/>
        <v>6</v>
      </c>
    </row>
    <row r="1385" spans="1:25">
      <c r="A1385">
        <v>19872480</v>
      </c>
      <c r="B1385" t="s">
        <v>41</v>
      </c>
      <c r="C1385" t="s">
        <v>22</v>
      </c>
      <c r="D1385" t="s">
        <v>34</v>
      </c>
      <c r="E1385" t="s">
        <v>42</v>
      </c>
      <c r="F1385" t="s">
        <v>27</v>
      </c>
      <c r="G1385" t="s">
        <v>27</v>
      </c>
      <c r="H1385" t="s">
        <v>37</v>
      </c>
      <c r="I1385">
        <v>2</v>
      </c>
      <c r="J1385">
        <v>298432</v>
      </c>
      <c r="K1385">
        <v>50</v>
      </c>
      <c r="L1385">
        <v>17306</v>
      </c>
      <c r="M1385">
        <v>34004</v>
      </c>
      <c r="N1385">
        <v>17306</v>
      </c>
      <c r="O1385" t="s">
        <v>27</v>
      </c>
      <c r="P1385">
        <v>0</v>
      </c>
      <c r="Q1385" t="s">
        <v>43</v>
      </c>
      <c r="R1385">
        <v>1549880714</v>
      </c>
      <c r="S1385" t="s">
        <v>39</v>
      </c>
      <c r="T1385" t="s">
        <v>339</v>
      </c>
      <c r="U1385" t="s">
        <v>27</v>
      </c>
      <c r="W1385">
        <f t="shared" si="64"/>
        <v>41</v>
      </c>
      <c r="X1385">
        <f t="shared" si="66"/>
        <v>1022111</v>
      </c>
      <c r="Y1385">
        <f t="shared" si="65"/>
        <v>6</v>
      </c>
    </row>
    <row r="1386" spans="1:25">
      <c r="A1386">
        <v>19872588</v>
      </c>
      <c r="B1386" t="s">
        <v>41</v>
      </c>
      <c r="C1386" t="s">
        <v>22</v>
      </c>
      <c r="D1386" t="s">
        <v>34</v>
      </c>
      <c r="E1386" t="s">
        <v>42</v>
      </c>
      <c r="F1386" t="s">
        <v>27</v>
      </c>
      <c r="G1386" t="s">
        <v>27</v>
      </c>
      <c r="H1386" t="s">
        <v>37</v>
      </c>
      <c r="I1386">
        <v>2</v>
      </c>
      <c r="J1386">
        <v>298432</v>
      </c>
      <c r="K1386">
        <v>50</v>
      </c>
      <c r="L1386">
        <v>17306</v>
      </c>
      <c r="M1386">
        <v>34004</v>
      </c>
      <c r="N1386">
        <v>17306</v>
      </c>
      <c r="O1386" t="s">
        <v>27</v>
      </c>
      <c r="P1386">
        <v>0</v>
      </c>
      <c r="Q1386" t="s">
        <v>43</v>
      </c>
      <c r="R1386">
        <v>1549881183</v>
      </c>
      <c r="S1386" t="s">
        <v>39</v>
      </c>
      <c r="T1386" t="s">
        <v>339</v>
      </c>
      <c r="U1386" t="s">
        <v>27</v>
      </c>
      <c r="W1386">
        <f t="shared" si="64"/>
        <v>41</v>
      </c>
      <c r="X1386">
        <f t="shared" si="66"/>
        <v>1022580</v>
      </c>
      <c r="Y1386">
        <f t="shared" si="65"/>
        <v>6</v>
      </c>
    </row>
    <row r="1387" spans="1:25">
      <c r="A1387">
        <v>19872591</v>
      </c>
      <c r="B1387" t="s">
        <v>52</v>
      </c>
      <c r="C1387" t="s">
        <v>22</v>
      </c>
      <c r="D1387" t="s">
        <v>53</v>
      </c>
      <c r="E1387" t="s">
        <v>54</v>
      </c>
      <c r="F1387" t="s">
        <v>55</v>
      </c>
      <c r="G1387">
        <v>276115</v>
      </c>
      <c r="H1387" t="s">
        <v>56</v>
      </c>
      <c r="I1387">
        <v>1</v>
      </c>
      <c r="J1387">
        <v>298432</v>
      </c>
      <c r="K1387">
        <v>50</v>
      </c>
      <c r="L1387">
        <v>17306</v>
      </c>
      <c r="M1387">
        <v>34004</v>
      </c>
      <c r="N1387">
        <v>17306</v>
      </c>
      <c r="O1387" t="s">
        <v>27</v>
      </c>
      <c r="P1387">
        <v>0</v>
      </c>
      <c r="Q1387" t="s">
        <v>57</v>
      </c>
      <c r="R1387">
        <v>1549881195</v>
      </c>
      <c r="S1387" t="s">
        <v>39</v>
      </c>
      <c r="T1387" t="s">
        <v>339</v>
      </c>
      <c r="U1387" t="s">
        <v>27</v>
      </c>
      <c r="W1387">
        <f t="shared" si="64"/>
        <v>41</v>
      </c>
      <c r="X1387">
        <f t="shared" si="66"/>
        <v>1022592</v>
      </c>
      <c r="Y1387">
        <f t="shared" si="65"/>
        <v>6</v>
      </c>
    </row>
    <row r="1388" spans="1:25">
      <c r="A1388">
        <v>19872592</v>
      </c>
      <c r="B1388" t="s">
        <v>41</v>
      </c>
      <c r="C1388" t="s">
        <v>22</v>
      </c>
      <c r="D1388" t="s">
        <v>34</v>
      </c>
      <c r="E1388" t="s">
        <v>42</v>
      </c>
      <c r="F1388" t="s">
        <v>27</v>
      </c>
      <c r="G1388" t="s">
        <v>27</v>
      </c>
      <c r="H1388" t="s">
        <v>37</v>
      </c>
      <c r="I1388">
        <v>2</v>
      </c>
      <c r="J1388">
        <v>298432</v>
      </c>
      <c r="K1388">
        <v>50</v>
      </c>
      <c r="L1388">
        <v>17306</v>
      </c>
      <c r="M1388">
        <v>34004</v>
      </c>
      <c r="N1388">
        <v>17306</v>
      </c>
      <c r="O1388" t="s">
        <v>27</v>
      </c>
      <c r="P1388">
        <v>0</v>
      </c>
      <c r="Q1388" t="s">
        <v>43</v>
      </c>
      <c r="R1388">
        <v>1549881196</v>
      </c>
      <c r="S1388" t="s">
        <v>39</v>
      </c>
      <c r="T1388" t="s">
        <v>339</v>
      </c>
      <c r="U1388" t="s">
        <v>27</v>
      </c>
      <c r="W1388">
        <f t="shared" si="64"/>
        <v>41</v>
      </c>
      <c r="X1388">
        <f t="shared" si="66"/>
        <v>1022593</v>
      </c>
      <c r="Y1388">
        <f t="shared" si="65"/>
        <v>6</v>
      </c>
    </row>
    <row r="1389" spans="1:25">
      <c r="A1389">
        <v>19872659</v>
      </c>
      <c r="B1389" t="s">
        <v>41</v>
      </c>
      <c r="C1389" t="s">
        <v>22</v>
      </c>
      <c r="D1389" t="s">
        <v>34</v>
      </c>
      <c r="E1389" t="s">
        <v>42</v>
      </c>
      <c r="F1389" t="s">
        <v>27</v>
      </c>
      <c r="G1389" t="s">
        <v>27</v>
      </c>
      <c r="H1389" t="s">
        <v>37</v>
      </c>
      <c r="I1389">
        <v>2</v>
      </c>
      <c r="J1389">
        <v>298432</v>
      </c>
      <c r="K1389">
        <v>50</v>
      </c>
      <c r="L1389">
        <v>17306</v>
      </c>
      <c r="M1389">
        <v>34004</v>
      </c>
      <c r="N1389">
        <v>17306</v>
      </c>
      <c r="O1389" t="s">
        <v>27</v>
      </c>
      <c r="P1389">
        <v>0</v>
      </c>
      <c r="Q1389" t="s">
        <v>43</v>
      </c>
      <c r="R1389">
        <v>1549881340</v>
      </c>
      <c r="S1389" t="s">
        <v>39</v>
      </c>
      <c r="T1389" t="s">
        <v>339</v>
      </c>
      <c r="U1389" t="s">
        <v>27</v>
      </c>
      <c r="W1389">
        <f t="shared" si="64"/>
        <v>41</v>
      </c>
      <c r="X1389">
        <f t="shared" si="66"/>
        <v>1022737</v>
      </c>
      <c r="Y1389">
        <f t="shared" si="65"/>
        <v>6</v>
      </c>
    </row>
    <row r="1390" spans="1:25">
      <c r="A1390">
        <v>19874300</v>
      </c>
      <c r="B1390" t="s">
        <v>41</v>
      </c>
      <c r="C1390" t="s">
        <v>22</v>
      </c>
      <c r="D1390" t="s">
        <v>34</v>
      </c>
      <c r="E1390" t="s">
        <v>42</v>
      </c>
      <c r="F1390" t="s">
        <v>27</v>
      </c>
      <c r="G1390" t="s">
        <v>27</v>
      </c>
      <c r="H1390" t="s">
        <v>37</v>
      </c>
      <c r="I1390">
        <v>2</v>
      </c>
      <c r="J1390">
        <v>298432</v>
      </c>
      <c r="K1390">
        <v>50</v>
      </c>
      <c r="L1390">
        <v>17306</v>
      </c>
      <c r="M1390">
        <v>34004</v>
      </c>
      <c r="N1390">
        <v>17306</v>
      </c>
      <c r="O1390" t="s">
        <v>27</v>
      </c>
      <c r="P1390">
        <v>0</v>
      </c>
      <c r="Q1390" t="s">
        <v>43</v>
      </c>
      <c r="R1390">
        <v>1549887634</v>
      </c>
      <c r="S1390" t="s">
        <v>39</v>
      </c>
      <c r="T1390" t="s">
        <v>339</v>
      </c>
      <c r="U1390" t="s">
        <v>27</v>
      </c>
      <c r="W1390">
        <f t="shared" si="64"/>
        <v>41</v>
      </c>
      <c r="X1390">
        <f t="shared" si="66"/>
        <v>1029031</v>
      </c>
      <c r="Y1390">
        <f t="shared" si="65"/>
        <v>6</v>
      </c>
    </row>
    <row r="1391" spans="1:25">
      <c r="A1391">
        <v>19874302</v>
      </c>
      <c r="B1391" t="s">
        <v>45</v>
      </c>
      <c r="C1391" t="s">
        <v>22</v>
      </c>
      <c r="D1391" t="s">
        <v>34</v>
      </c>
      <c r="E1391" t="s">
        <v>46</v>
      </c>
      <c r="F1391" t="s">
        <v>42</v>
      </c>
      <c r="G1391">
        <v>17306</v>
      </c>
      <c r="H1391" t="s">
        <v>37</v>
      </c>
      <c r="I1391">
        <v>0</v>
      </c>
      <c r="J1391">
        <v>298432</v>
      </c>
      <c r="K1391">
        <v>50</v>
      </c>
      <c r="L1391">
        <v>17306</v>
      </c>
      <c r="M1391">
        <v>34004</v>
      </c>
      <c r="N1391">
        <v>17306</v>
      </c>
      <c r="O1391" t="s">
        <v>27</v>
      </c>
      <c r="P1391">
        <v>0</v>
      </c>
      <c r="Q1391" t="s">
        <v>436</v>
      </c>
      <c r="R1391">
        <v>1549887637</v>
      </c>
      <c r="S1391" t="s">
        <v>39</v>
      </c>
      <c r="T1391" t="s">
        <v>339</v>
      </c>
      <c r="U1391" t="s">
        <v>27</v>
      </c>
      <c r="W1391">
        <f t="shared" si="64"/>
        <v>41</v>
      </c>
      <c r="X1391">
        <f t="shared" si="66"/>
        <v>1029034</v>
      </c>
      <c r="Y1391">
        <f t="shared" si="65"/>
        <v>6</v>
      </c>
    </row>
    <row r="1392" spans="1:25">
      <c r="A1392">
        <v>19874306</v>
      </c>
      <c r="B1392" t="s">
        <v>33</v>
      </c>
      <c r="C1392" t="s">
        <v>22</v>
      </c>
      <c r="D1392" t="s">
        <v>34</v>
      </c>
      <c r="E1392" t="s">
        <v>35</v>
      </c>
      <c r="F1392" t="s">
        <v>36</v>
      </c>
      <c r="G1392">
        <v>34004</v>
      </c>
      <c r="H1392" t="s">
        <v>37</v>
      </c>
      <c r="I1392">
        <v>0</v>
      </c>
      <c r="J1392">
        <v>298432</v>
      </c>
      <c r="K1392">
        <v>50</v>
      </c>
      <c r="L1392">
        <v>17306</v>
      </c>
      <c r="M1392">
        <v>34004</v>
      </c>
      <c r="N1392">
        <v>17306</v>
      </c>
      <c r="O1392">
        <v>34004</v>
      </c>
      <c r="P1392">
        <v>0</v>
      </c>
      <c r="Q1392" t="s">
        <v>437</v>
      </c>
      <c r="R1392">
        <v>1549887648</v>
      </c>
      <c r="S1392" t="s">
        <v>39</v>
      </c>
      <c r="T1392" t="s">
        <v>339</v>
      </c>
      <c r="U1392" t="s">
        <v>27</v>
      </c>
      <c r="W1392">
        <f t="shared" si="64"/>
        <v>41</v>
      </c>
      <c r="X1392">
        <f t="shared" si="66"/>
        <v>1029045</v>
      </c>
      <c r="Y1392">
        <f t="shared" si="65"/>
        <v>6</v>
      </c>
    </row>
    <row r="1393" spans="1:25">
      <c r="A1393">
        <v>19874336</v>
      </c>
      <c r="B1393" t="s">
        <v>41</v>
      </c>
      <c r="C1393" t="s">
        <v>22</v>
      </c>
      <c r="D1393" t="s">
        <v>34</v>
      </c>
      <c r="E1393" t="s">
        <v>42</v>
      </c>
      <c r="F1393" t="s">
        <v>27</v>
      </c>
      <c r="G1393" t="s">
        <v>27</v>
      </c>
      <c r="H1393" t="s">
        <v>37</v>
      </c>
      <c r="I1393">
        <v>2</v>
      </c>
      <c r="J1393">
        <v>298432</v>
      </c>
      <c r="K1393">
        <v>50</v>
      </c>
      <c r="L1393">
        <v>17306</v>
      </c>
      <c r="M1393">
        <v>34004</v>
      </c>
      <c r="N1393">
        <v>17306</v>
      </c>
      <c r="O1393" t="s">
        <v>27</v>
      </c>
      <c r="P1393">
        <v>0</v>
      </c>
      <c r="Q1393" t="s">
        <v>43</v>
      </c>
      <c r="R1393">
        <v>1549887754</v>
      </c>
      <c r="S1393" t="s">
        <v>39</v>
      </c>
      <c r="T1393" t="s">
        <v>339</v>
      </c>
      <c r="U1393" t="s">
        <v>27</v>
      </c>
      <c r="W1393">
        <f t="shared" si="64"/>
        <v>41</v>
      </c>
      <c r="X1393">
        <f t="shared" si="66"/>
        <v>1029151</v>
      </c>
      <c r="Y1393">
        <f t="shared" si="65"/>
        <v>6</v>
      </c>
    </row>
    <row r="1394" spans="1:25">
      <c r="A1394">
        <v>19874337</v>
      </c>
      <c r="B1394" t="s">
        <v>41</v>
      </c>
      <c r="C1394" t="s">
        <v>22</v>
      </c>
      <c r="D1394" t="s">
        <v>34</v>
      </c>
      <c r="E1394" t="s">
        <v>42</v>
      </c>
      <c r="F1394" t="s">
        <v>27</v>
      </c>
      <c r="G1394" t="s">
        <v>27</v>
      </c>
      <c r="H1394" t="s">
        <v>37</v>
      </c>
      <c r="I1394">
        <v>2</v>
      </c>
      <c r="J1394">
        <v>298432</v>
      </c>
      <c r="K1394">
        <v>50</v>
      </c>
      <c r="L1394">
        <v>17306</v>
      </c>
      <c r="M1394">
        <v>34004</v>
      </c>
      <c r="N1394">
        <v>17306</v>
      </c>
      <c r="O1394" t="s">
        <v>27</v>
      </c>
      <c r="P1394">
        <v>0</v>
      </c>
      <c r="Q1394" t="s">
        <v>43</v>
      </c>
      <c r="R1394">
        <v>1549887758</v>
      </c>
      <c r="S1394" t="s">
        <v>39</v>
      </c>
      <c r="T1394" t="s">
        <v>339</v>
      </c>
      <c r="U1394" t="s">
        <v>27</v>
      </c>
      <c r="W1394">
        <f t="shared" si="64"/>
        <v>41</v>
      </c>
      <c r="X1394">
        <f t="shared" si="66"/>
        <v>1029155</v>
      </c>
      <c r="Y1394">
        <f t="shared" si="65"/>
        <v>6</v>
      </c>
    </row>
    <row r="1395" spans="1:25">
      <c r="A1395">
        <v>19874397</v>
      </c>
      <c r="B1395" t="s">
        <v>73</v>
      </c>
      <c r="C1395" t="s">
        <v>22</v>
      </c>
      <c r="D1395" t="s">
        <v>23</v>
      </c>
      <c r="E1395" t="s">
        <v>50</v>
      </c>
      <c r="F1395" t="s">
        <v>74</v>
      </c>
      <c r="G1395">
        <v>118179</v>
      </c>
      <c r="H1395" t="s">
        <v>26</v>
      </c>
      <c r="I1395">
        <v>1</v>
      </c>
      <c r="J1395">
        <v>299785</v>
      </c>
      <c r="K1395">
        <v>70</v>
      </c>
      <c r="L1395">
        <v>118179</v>
      </c>
      <c r="M1395">
        <v>34004</v>
      </c>
      <c r="N1395">
        <v>17306</v>
      </c>
      <c r="O1395" t="s">
        <v>27</v>
      </c>
      <c r="P1395">
        <v>0</v>
      </c>
      <c r="Q1395" t="s">
        <v>438</v>
      </c>
      <c r="R1395">
        <v>1549887958</v>
      </c>
      <c r="S1395" t="s">
        <v>39</v>
      </c>
      <c r="T1395" t="s">
        <v>339</v>
      </c>
      <c r="U1395" t="s">
        <v>27</v>
      </c>
      <c r="W1395">
        <f t="shared" si="64"/>
        <v>41</v>
      </c>
      <c r="X1395">
        <f t="shared" si="66"/>
        <v>1029355</v>
      </c>
      <c r="Y1395">
        <f t="shared" si="65"/>
        <v>6</v>
      </c>
    </row>
    <row r="1396" spans="1:25">
      <c r="A1396">
        <v>19874398</v>
      </c>
      <c r="B1396" t="s">
        <v>41</v>
      </c>
      <c r="C1396" t="s">
        <v>22</v>
      </c>
      <c r="D1396" t="s">
        <v>34</v>
      </c>
      <c r="E1396" t="s">
        <v>42</v>
      </c>
      <c r="F1396" t="s">
        <v>27</v>
      </c>
      <c r="G1396" t="s">
        <v>27</v>
      </c>
      <c r="H1396" t="s">
        <v>37</v>
      </c>
      <c r="I1396">
        <v>2</v>
      </c>
      <c r="J1396">
        <v>298432</v>
      </c>
      <c r="K1396">
        <v>50</v>
      </c>
      <c r="L1396">
        <v>17306</v>
      </c>
      <c r="M1396">
        <v>34004</v>
      </c>
      <c r="N1396">
        <v>17306</v>
      </c>
      <c r="O1396" t="s">
        <v>27</v>
      </c>
      <c r="P1396">
        <v>0</v>
      </c>
      <c r="Q1396" t="s">
        <v>43</v>
      </c>
      <c r="R1396">
        <v>1549887960</v>
      </c>
      <c r="S1396" t="s">
        <v>39</v>
      </c>
      <c r="T1396" t="s">
        <v>339</v>
      </c>
      <c r="U1396" t="s">
        <v>27</v>
      </c>
      <c r="W1396">
        <f t="shared" si="64"/>
        <v>41</v>
      </c>
      <c r="X1396">
        <f t="shared" si="66"/>
        <v>1029357</v>
      </c>
      <c r="Y1396">
        <f t="shared" si="65"/>
        <v>6</v>
      </c>
    </row>
    <row r="1397" spans="1:25">
      <c r="A1397">
        <v>19875861</v>
      </c>
      <c r="B1397" t="s">
        <v>41</v>
      </c>
      <c r="C1397" t="s">
        <v>22</v>
      </c>
      <c r="D1397" t="s">
        <v>34</v>
      </c>
      <c r="E1397" t="s">
        <v>42</v>
      </c>
      <c r="F1397" t="s">
        <v>27</v>
      </c>
      <c r="G1397" t="s">
        <v>27</v>
      </c>
      <c r="H1397" t="s">
        <v>37</v>
      </c>
      <c r="I1397">
        <v>2</v>
      </c>
      <c r="J1397">
        <v>298432</v>
      </c>
      <c r="K1397">
        <v>50</v>
      </c>
      <c r="L1397">
        <v>17306</v>
      </c>
      <c r="M1397">
        <v>6</v>
      </c>
      <c r="N1397">
        <v>17306</v>
      </c>
      <c r="O1397" t="s">
        <v>27</v>
      </c>
      <c r="P1397">
        <v>0</v>
      </c>
      <c r="Q1397" t="s">
        <v>43</v>
      </c>
      <c r="R1397">
        <v>1549891890</v>
      </c>
      <c r="S1397" t="s">
        <v>39</v>
      </c>
      <c r="T1397" t="s">
        <v>340</v>
      </c>
      <c r="U1397" t="s">
        <v>27</v>
      </c>
      <c r="W1397">
        <f t="shared" si="64"/>
        <v>41</v>
      </c>
      <c r="X1397">
        <f t="shared" si="66"/>
        <v>1033287</v>
      </c>
      <c r="Y1397">
        <f t="shared" si="65"/>
        <v>6</v>
      </c>
    </row>
    <row r="1398" spans="1:25">
      <c r="A1398">
        <v>19893637</v>
      </c>
      <c r="B1398" t="s">
        <v>41</v>
      </c>
      <c r="C1398" t="s">
        <v>22</v>
      </c>
      <c r="D1398" t="s">
        <v>34</v>
      </c>
      <c r="E1398" t="s">
        <v>42</v>
      </c>
      <c r="F1398" t="s">
        <v>27</v>
      </c>
      <c r="G1398" t="s">
        <v>27</v>
      </c>
      <c r="H1398" t="s">
        <v>37</v>
      </c>
      <c r="I1398">
        <v>2</v>
      </c>
      <c r="J1398">
        <v>298432</v>
      </c>
      <c r="K1398">
        <v>50</v>
      </c>
      <c r="L1398">
        <v>17306</v>
      </c>
      <c r="M1398">
        <v>34004</v>
      </c>
      <c r="N1398">
        <v>17306</v>
      </c>
      <c r="O1398" t="s">
        <v>27</v>
      </c>
      <c r="P1398">
        <v>0</v>
      </c>
      <c r="Q1398" t="s">
        <v>43</v>
      </c>
      <c r="R1398">
        <v>1549960426</v>
      </c>
      <c r="S1398" t="s">
        <v>39</v>
      </c>
      <c r="T1398" t="s">
        <v>341</v>
      </c>
      <c r="U1398" t="s">
        <v>27</v>
      </c>
      <c r="W1398">
        <f t="shared" si="64"/>
        <v>42</v>
      </c>
      <c r="X1398">
        <f t="shared" si="66"/>
        <v>1101823</v>
      </c>
      <c r="Y1398">
        <f t="shared" si="65"/>
        <v>7</v>
      </c>
    </row>
    <row r="1399" spans="1:25">
      <c r="A1399">
        <v>19893638</v>
      </c>
      <c r="B1399" t="s">
        <v>45</v>
      </c>
      <c r="C1399" t="s">
        <v>22</v>
      </c>
      <c r="D1399" t="s">
        <v>34</v>
      </c>
      <c r="E1399" t="s">
        <v>46</v>
      </c>
      <c r="F1399" t="s">
        <v>42</v>
      </c>
      <c r="G1399">
        <v>17306</v>
      </c>
      <c r="H1399" t="s">
        <v>37</v>
      </c>
      <c r="I1399">
        <v>0</v>
      </c>
      <c r="J1399">
        <v>298432</v>
      </c>
      <c r="K1399">
        <v>50</v>
      </c>
      <c r="L1399">
        <v>17306</v>
      </c>
      <c r="M1399">
        <v>34004</v>
      </c>
      <c r="N1399">
        <v>17306</v>
      </c>
      <c r="O1399" t="s">
        <v>27</v>
      </c>
      <c r="P1399">
        <v>0</v>
      </c>
      <c r="Q1399" t="s">
        <v>436</v>
      </c>
      <c r="R1399">
        <v>1549960429</v>
      </c>
      <c r="S1399" t="s">
        <v>39</v>
      </c>
      <c r="T1399" t="s">
        <v>341</v>
      </c>
      <c r="U1399" t="s">
        <v>27</v>
      </c>
      <c r="W1399">
        <f t="shared" si="64"/>
        <v>42</v>
      </c>
      <c r="X1399">
        <f t="shared" si="66"/>
        <v>1101826</v>
      </c>
      <c r="Y1399">
        <f t="shared" si="65"/>
        <v>7</v>
      </c>
    </row>
    <row r="1400" spans="1:25">
      <c r="A1400">
        <v>19893639</v>
      </c>
      <c r="B1400" t="s">
        <v>33</v>
      </c>
      <c r="C1400" t="s">
        <v>22</v>
      </c>
      <c r="D1400" t="s">
        <v>34</v>
      </c>
      <c r="E1400" t="s">
        <v>35</v>
      </c>
      <c r="F1400" t="s">
        <v>36</v>
      </c>
      <c r="G1400">
        <v>34291</v>
      </c>
      <c r="H1400" t="s">
        <v>37</v>
      </c>
      <c r="I1400">
        <v>0</v>
      </c>
      <c r="J1400">
        <v>298432</v>
      </c>
      <c r="K1400">
        <v>50</v>
      </c>
      <c r="L1400">
        <v>17306</v>
      </c>
      <c r="M1400">
        <v>34004</v>
      </c>
      <c r="N1400">
        <v>17306</v>
      </c>
      <c r="O1400">
        <v>34291</v>
      </c>
      <c r="P1400">
        <v>0</v>
      </c>
      <c r="Q1400" t="s">
        <v>437</v>
      </c>
      <c r="R1400">
        <v>1549960441</v>
      </c>
      <c r="S1400" t="s">
        <v>39</v>
      </c>
      <c r="T1400" t="s">
        <v>341</v>
      </c>
      <c r="U1400" t="s">
        <v>27</v>
      </c>
      <c r="W1400">
        <f t="shared" si="64"/>
        <v>42</v>
      </c>
      <c r="X1400">
        <f t="shared" si="66"/>
        <v>1101838</v>
      </c>
      <c r="Y1400">
        <f t="shared" si="65"/>
        <v>7</v>
      </c>
    </row>
    <row r="1401" spans="1:25">
      <c r="A1401">
        <v>19894225</v>
      </c>
      <c r="B1401" t="s">
        <v>41</v>
      </c>
      <c r="C1401" t="s">
        <v>22</v>
      </c>
      <c r="D1401" t="s">
        <v>34</v>
      </c>
      <c r="E1401" t="s">
        <v>42</v>
      </c>
      <c r="F1401" t="s">
        <v>27</v>
      </c>
      <c r="G1401" t="s">
        <v>27</v>
      </c>
      <c r="H1401" t="s">
        <v>37</v>
      </c>
      <c r="I1401">
        <v>2</v>
      </c>
      <c r="J1401">
        <v>298432</v>
      </c>
      <c r="K1401">
        <v>50</v>
      </c>
      <c r="L1401">
        <v>17306</v>
      </c>
      <c r="M1401">
        <v>34004</v>
      </c>
      <c r="N1401">
        <v>17306</v>
      </c>
      <c r="O1401" t="s">
        <v>27</v>
      </c>
      <c r="P1401">
        <v>0</v>
      </c>
      <c r="Q1401" t="s">
        <v>43</v>
      </c>
      <c r="R1401">
        <v>1549963873</v>
      </c>
      <c r="S1401" t="s">
        <v>39</v>
      </c>
      <c r="T1401" t="s">
        <v>342</v>
      </c>
      <c r="U1401" t="s">
        <v>27</v>
      </c>
      <c r="W1401">
        <f t="shared" si="64"/>
        <v>42</v>
      </c>
      <c r="X1401">
        <f t="shared" si="66"/>
        <v>1105270</v>
      </c>
      <c r="Y1401">
        <f t="shared" si="65"/>
        <v>7</v>
      </c>
    </row>
    <row r="1402" spans="1:25">
      <c r="A1402">
        <v>19894226</v>
      </c>
      <c r="B1402" t="s">
        <v>45</v>
      </c>
      <c r="C1402" t="s">
        <v>22</v>
      </c>
      <c r="D1402" t="s">
        <v>34</v>
      </c>
      <c r="E1402" t="s">
        <v>46</v>
      </c>
      <c r="F1402" t="s">
        <v>42</v>
      </c>
      <c r="G1402">
        <v>17306</v>
      </c>
      <c r="H1402" t="s">
        <v>37</v>
      </c>
      <c r="I1402">
        <v>0</v>
      </c>
      <c r="J1402">
        <v>298432</v>
      </c>
      <c r="K1402">
        <v>50</v>
      </c>
      <c r="L1402">
        <v>17306</v>
      </c>
      <c r="M1402">
        <v>34004</v>
      </c>
      <c r="N1402">
        <v>17306</v>
      </c>
      <c r="O1402" t="s">
        <v>27</v>
      </c>
      <c r="P1402">
        <v>0</v>
      </c>
      <c r="Q1402" t="s">
        <v>436</v>
      </c>
      <c r="R1402">
        <v>1549963876</v>
      </c>
      <c r="S1402" t="s">
        <v>39</v>
      </c>
      <c r="T1402" t="s">
        <v>342</v>
      </c>
      <c r="U1402" t="s">
        <v>27</v>
      </c>
      <c r="W1402">
        <f t="shared" si="64"/>
        <v>42</v>
      </c>
      <c r="X1402">
        <f t="shared" si="66"/>
        <v>1105273</v>
      </c>
      <c r="Y1402">
        <f t="shared" si="65"/>
        <v>7</v>
      </c>
    </row>
    <row r="1403" spans="1:25">
      <c r="A1403">
        <v>19894227</v>
      </c>
      <c r="B1403" t="s">
        <v>45</v>
      </c>
      <c r="C1403" t="s">
        <v>22</v>
      </c>
      <c r="D1403" t="s">
        <v>34</v>
      </c>
      <c r="E1403" t="s">
        <v>46</v>
      </c>
      <c r="F1403" t="s">
        <v>42</v>
      </c>
      <c r="G1403">
        <v>17306</v>
      </c>
      <c r="H1403" t="s">
        <v>37</v>
      </c>
      <c r="I1403">
        <v>0</v>
      </c>
      <c r="J1403">
        <v>298432</v>
      </c>
      <c r="K1403">
        <v>50</v>
      </c>
      <c r="L1403">
        <v>17306</v>
      </c>
      <c r="M1403">
        <v>34004</v>
      </c>
      <c r="N1403">
        <v>17306</v>
      </c>
      <c r="O1403" t="s">
        <v>27</v>
      </c>
      <c r="P1403">
        <v>0</v>
      </c>
      <c r="Q1403" t="s">
        <v>436</v>
      </c>
      <c r="R1403">
        <v>1549963884</v>
      </c>
      <c r="S1403" t="s">
        <v>39</v>
      </c>
      <c r="T1403" t="s">
        <v>342</v>
      </c>
      <c r="U1403" t="s">
        <v>27</v>
      </c>
      <c r="W1403">
        <f t="shared" si="64"/>
        <v>42</v>
      </c>
      <c r="X1403">
        <f t="shared" si="66"/>
        <v>1105281</v>
      </c>
      <c r="Y1403">
        <f t="shared" si="65"/>
        <v>7</v>
      </c>
    </row>
    <row r="1404" spans="1:25">
      <c r="A1404">
        <v>19905291</v>
      </c>
      <c r="B1404" t="s">
        <v>41</v>
      </c>
      <c r="C1404" t="s">
        <v>22</v>
      </c>
      <c r="D1404" t="s">
        <v>34</v>
      </c>
      <c r="E1404" t="s">
        <v>42</v>
      </c>
      <c r="F1404" t="s">
        <v>27</v>
      </c>
      <c r="G1404" t="s">
        <v>27</v>
      </c>
      <c r="H1404" t="s">
        <v>37</v>
      </c>
      <c r="I1404">
        <v>2</v>
      </c>
      <c r="J1404">
        <v>298432</v>
      </c>
      <c r="K1404">
        <v>50</v>
      </c>
      <c r="L1404">
        <v>17306</v>
      </c>
      <c r="M1404">
        <v>34004</v>
      </c>
      <c r="N1404">
        <v>17306</v>
      </c>
      <c r="O1404" t="s">
        <v>27</v>
      </c>
      <c r="P1404">
        <v>0</v>
      </c>
      <c r="Q1404" t="s">
        <v>43</v>
      </c>
      <c r="R1404">
        <v>1549991263</v>
      </c>
      <c r="S1404" t="s">
        <v>39</v>
      </c>
      <c r="T1404" t="s">
        <v>343</v>
      </c>
      <c r="U1404" t="s">
        <v>27</v>
      </c>
      <c r="W1404">
        <f t="shared" si="64"/>
        <v>43</v>
      </c>
      <c r="X1404">
        <f t="shared" si="66"/>
        <v>1132660</v>
      </c>
      <c r="Y1404">
        <f t="shared" si="65"/>
        <v>7</v>
      </c>
    </row>
    <row r="1405" spans="1:25">
      <c r="A1405">
        <v>19905294</v>
      </c>
      <c r="B1405" t="s">
        <v>45</v>
      </c>
      <c r="C1405" t="s">
        <v>22</v>
      </c>
      <c r="D1405" t="s">
        <v>34</v>
      </c>
      <c r="E1405" t="s">
        <v>46</v>
      </c>
      <c r="F1405" t="s">
        <v>42</v>
      </c>
      <c r="G1405">
        <v>17306</v>
      </c>
      <c r="H1405" t="s">
        <v>37</v>
      </c>
      <c r="I1405">
        <v>0</v>
      </c>
      <c r="J1405">
        <v>298432</v>
      </c>
      <c r="K1405">
        <v>50</v>
      </c>
      <c r="L1405">
        <v>17306</v>
      </c>
      <c r="M1405">
        <v>34004</v>
      </c>
      <c r="N1405">
        <v>17306</v>
      </c>
      <c r="O1405" t="s">
        <v>27</v>
      </c>
      <c r="P1405">
        <v>0</v>
      </c>
      <c r="Q1405" t="s">
        <v>436</v>
      </c>
      <c r="R1405">
        <v>1549991266</v>
      </c>
      <c r="S1405" t="s">
        <v>39</v>
      </c>
      <c r="T1405" t="s">
        <v>343</v>
      </c>
      <c r="U1405" t="s">
        <v>27</v>
      </c>
      <c r="W1405">
        <f t="shared" si="64"/>
        <v>43</v>
      </c>
      <c r="X1405">
        <f t="shared" si="66"/>
        <v>1132663</v>
      </c>
      <c r="Y1405">
        <f t="shared" si="65"/>
        <v>7</v>
      </c>
    </row>
    <row r="1406" spans="1:25">
      <c r="A1406">
        <v>19905295</v>
      </c>
      <c r="B1406" t="s">
        <v>45</v>
      </c>
      <c r="C1406" t="s">
        <v>22</v>
      </c>
      <c r="D1406" t="s">
        <v>34</v>
      </c>
      <c r="E1406" t="s">
        <v>46</v>
      </c>
      <c r="F1406" t="s">
        <v>42</v>
      </c>
      <c r="G1406">
        <v>17306</v>
      </c>
      <c r="H1406" t="s">
        <v>37</v>
      </c>
      <c r="I1406">
        <v>0</v>
      </c>
      <c r="J1406">
        <v>298432</v>
      </c>
      <c r="K1406">
        <v>50</v>
      </c>
      <c r="L1406">
        <v>17306</v>
      </c>
      <c r="M1406">
        <v>34004</v>
      </c>
      <c r="N1406">
        <v>17306</v>
      </c>
      <c r="O1406" t="s">
        <v>27</v>
      </c>
      <c r="P1406">
        <v>0</v>
      </c>
      <c r="Q1406" t="s">
        <v>436</v>
      </c>
      <c r="R1406">
        <v>1549991266</v>
      </c>
      <c r="S1406" t="s">
        <v>39</v>
      </c>
      <c r="T1406" t="s">
        <v>343</v>
      </c>
      <c r="U1406" t="s">
        <v>27</v>
      </c>
      <c r="W1406">
        <f t="shared" si="64"/>
        <v>43</v>
      </c>
      <c r="X1406">
        <f t="shared" si="66"/>
        <v>1132663</v>
      </c>
      <c r="Y1406">
        <f t="shared" si="65"/>
        <v>7</v>
      </c>
    </row>
    <row r="1407" spans="1:25">
      <c r="A1407">
        <v>19931245</v>
      </c>
      <c r="B1407" t="s">
        <v>41</v>
      </c>
      <c r="C1407" t="s">
        <v>22</v>
      </c>
      <c r="D1407" t="s">
        <v>34</v>
      </c>
      <c r="E1407" t="s">
        <v>42</v>
      </c>
      <c r="F1407" t="s">
        <v>27</v>
      </c>
      <c r="G1407" t="s">
        <v>27</v>
      </c>
      <c r="H1407" t="s">
        <v>37</v>
      </c>
      <c r="I1407">
        <v>2</v>
      </c>
      <c r="J1407">
        <v>298432</v>
      </c>
      <c r="K1407">
        <v>50</v>
      </c>
      <c r="L1407">
        <v>17306</v>
      </c>
      <c r="M1407">
        <v>34004</v>
      </c>
      <c r="N1407">
        <v>17306</v>
      </c>
      <c r="O1407" t="s">
        <v>27</v>
      </c>
      <c r="P1407">
        <v>0</v>
      </c>
      <c r="Q1407" t="s">
        <v>43</v>
      </c>
      <c r="R1407">
        <v>1550052689</v>
      </c>
      <c r="S1407" t="s">
        <v>39</v>
      </c>
      <c r="T1407" t="s">
        <v>44</v>
      </c>
      <c r="U1407" t="s">
        <v>27</v>
      </c>
      <c r="W1407">
        <f t="shared" si="64"/>
        <v>43</v>
      </c>
      <c r="X1407">
        <f t="shared" si="66"/>
        <v>1194086</v>
      </c>
      <c r="Y1407">
        <f t="shared" si="65"/>
        <v>7</v>
      </c>
    </row>
    <row r="1408" spans="1:25">
      <c r="A1408">
        <v>19931246</v>
      </c>
      <c r="B1408" t="s">
        <v>52</v>
      </c>
      <c r="C1408" t="s">
        <v>22</v>
      </c>
      <c r="D1408" t="s">
        <v>53</v>
      </c>
      <c r="E1408" t="s">
        <v>54</v>
      </c>
      <c r="F1408" t="s">
        <v>55</v>
      </c>
      <c r="G1408">
        <v>276115</v>
      </c>
      <c r="H1408" t="s">
        <v>56</v>
      </c>
      <c r="I1408">
        <v>1</v>
      </c>
      <c r="J1408">
        <v>298432</v>
      </c>
      <c r="K1408">
        <v>50</v>
      </c>
      <c r="L1408">
        <v>17306</v>
      </c>
      <c r="M1408">
        <v>34004</v>
      </c>
      <c r="N1408">
        <v>17306</v>
      </c>
      <c r="O1408" t="s">
        <v>27</v>
      </c>
      <c r="P1408">
        <v>0</v>
      </c>
      <c r="Q1408" t="s">
        <v>57</v>
      </c>
      <c r="R1408">
        <v>1550052708</v>
      </c>
      <c r="S1408" t="s">
        <v>39</v>
      </c>
      <c r="T1408" t="s">
        <v>44</v>
      </c>
      <c r="U1408" t="s">
        <v>27</v>
      </c>
      <c r="W1408">
        <f t="shared" si="64"/>
        <v>43</v>
      </c>
      <c r="X1408">
        <f t="shared" si="66"/>
        <v>1194105</v>
      </c>
      <c r="Y1408">
        <f t="shared" si="65"/>
        <v>7</v>
      </c>
    </row>
    <row r="1409" spans="1:25">
      <c r="A1409">
        <v>19931247</v>
      </c>
      <c r="B1409" t="s">
        <v>41</v>
      </c>
      <c r="C1409" t="s">
        <v>22</v>
      </c>
      <c r="D1409" t="s">
        <v>34</v>
      </c>
      <c r="E1409" t="s">
        <v>42</v>
      </c>
      <c r="F1409" t="s">
        <v>27</v>
      </c>
      <c r="G1409" t="s">
        <v>27</v>
      </c>
      <c r="H1409" t="s">
        <v>37</v>
      </c>
      <c r="I1409">
        <v>2</v>
      </c>
      <c r="J1409">
        <v>298432</v>
      </c>
      <c r="K1409">
        <v>50</v>
      </c>
      <c r="L1409">
        <v>17306</v>
      </c>
      <c r="M1409">
        <v>34004</v>
      </c>
      <c r="N1409">
        <v>17306</v>
      </c>
      <c r="O1409" t="s">
        <v>27</v>
      </c>
      <c r="P1409">
        <v>0</v>
      </c>
      <c r="Q1409" t="s">
        <v>43</v>
      </c>
      <c r="R1409">
        <v>1550052709</v>
      </c>
      <c r="S1409" t="s">
        <v>39</v>
      </c>
      <c r="T1409" t="s">
        <v>44</v>
      </c>
      <c r="U1409" t="s">
        <v>27</v>
      </c>
      <c r="W1409">
        <f t="shared" si="64"/>
        <v>43</v>
      </c>
      <c r="X1409">
        <f t="shared" si="66"/>
        <v>1194106</v>
      </c>
      <c r="Y1409">
        <f t="shared" si="65"/>
        <v>7</v>
      </c>
    </row>
    <row r="1410" spans="1:25">
      <c r="A1410">
        <v>19933183</v>
      </c>
      <c r="B1410" t="s">
        <v>41</v>
      </c>
      <c r="C1410" t="s">
        <v>22</v>
      </c>
      <c r="D1410" t="s">
        <v>34</v>
      </c>
      <c r="E1410" t="s">
        <v>42</v>
      </c>
      <c r="F1410" t="s">
        <v>27</v>
      </c>
      <c r="G1410" t="s">
        <v>27</v>
      </c>
      <c r="H1410" t="s">
        <v>37</v>
      </c>
      <c r="I1410">
        <v>2</v>
      </c>
      <c r="J1410">
        <v>298432</v>
      </c>
      <c r="K1410">
        <v>50</v>
      </c>
      <c r="L1410">
        <v>17306</v>
      </c>
      <c r="M1410">
        <v>34004</v>
      </c>
      <c r="N1410">
        <v>17306</v>
      </c>
      <c r="O1410" t="s">
        <v>27</v>
      </c>
      <c r="P1410">
        <v>0</v>
      </c>
      <c r="Q1410" t="s">
        <v>43</v>
      </c>
      <c r="R1410">
        <v>1550062798</v>
      </c>
      <c r="S1410" t="s">
        <v>39</v>
      </c>
      <c r="T1410" t="s">
        <v>44</v>
      </c>
      <c r="U1410" t="s">
        <v>27</v>
      </c>
      <c r="W1410">
        <f t="shared" si="64"/>
        <v>43</v>
      </c>
      <c r="X1410">
        <f t="shared" si="66"/>
        <v>1204195</v>
      </c>
      <c r="Y1410">
        <f t="shared" si="65"/>
        <v>7</v>
      </c>
    </row>
    <row r="1411" spans="1:25">
      <c r="A1411">
        <v>19933187</v>
      </c>
      <c r="B1411" t="s">
        <v>48</v>
      </c>
      <c r="C1411" t="s">
        <v>49</v>
      </c>
      <c r="D1411" t="s">
        <v>34</v>
      </c>
      <c r="E1411" t="s">
        <v>50</v>
      </c>
      <c r="F1411" t="s">
        <v>51</v>
      </c>
      <c r="G1411">
        <v>29408</v>
      </c>
      <c r="H1411" t="s">
        <v>37</v>
      </c>
      <c r="I1411">
        <v>2</v>
      </c>
      <c r="J1411">
        <v>298433</v>
      </c>
      <c r="K1411">
        <v>70</v>
      </c>
      <c r="L1411">
        <v>117453</v>
      </c>
      <c r="M1411">
        <v>34004</v>
      </c>
      <c r="N1411">
        <v>17306</v>
      </c>
      <c r="O1411" t="s">
        <v>27</v>
      </c>
      <c r="P1411">
        <v>0</v>
      </c>
      <c r="Q1411" t="s">
        <v>43</v>
      </c>
      <c r="R1411">
        <v>1550062829</v>
      </c>
      <c r="S1411" t="s">
        <v>39</v>
      </c>
      <c r="T1411" t="s">
        <v>44</v>
      </c>
      <c r="U1411" t="s">
        <v>27</v>
      </c>
      <c r="W1411">
        <f t="shared" ref="W1411:W1474" si="67">INT(X1411/$X$2275*64+30)</f>
        <v>43</v>
      </c>
      <c r="X1411">
        <f t="shared" si="66"/>
        <v>1204226</v>
      </c>
      <c r="Y1411">
        <f t="shared" ref="Y1411:Y1474" si="68">INT(W1411/7)+1</f>
        <v>7</v>
      </c>
    </row>
    <row r="1412" spans="1:25">
      <c r="A1412">
        <v>19933192</v>
      </c>
      <c r="B1412" t="s">
        <v>48</v>
      </c>
      <c r="C1412" t="s">
        <v>49</v>
      </c>
      <c r="D1412" t="s">
        <v>34</v>
      </c>
      <c r="E1412" t="s">
        <v>50</v>
      </c>
      <c r="F1412" t="s">
        <v>51</v>
      </c>
      <c r="G1412">
        <v>29408</v>
      </c>
      <c r="H1412" t="s">
        <v>37</v>
      </c>
      <c r="I1412">
        <v>2</v>
      </c>
      <c r="J1412">
        <v>298433</v>
      </c>
      <c r="K1412">
        <v>70</v>
      </c>
      <c r="L1412">
        <v>117453</v>
      </c>
      <c r="M1412">
        <v>34004</v>
      </c>
      <c r="N1412">
        <v>17306</v>
      </c>
      <c r="O1412" t="s">
        <v>27</v>
      </c>
      <c r="P1412">
        <v>0</v>
      </c>
      <c r="Q1412" t="s">
        <v>43</v>
      </c>
      <c r="R1412">
        <v>1550062845</v>
      </c>
      <c r="S1412" t="s">
        <v>39</v>
      </c>
      <c r="T1412" t="s">
        <v>44</v>
      </c>
      <c r="U1412" t="s">
        <v>27</v>
      </c>
      <c r="W1412">
        <f t="shared" si="67"/>
        <v>43</v>
      </c>
      <c r="X1412">
        <f t="shared" ref="X1412:X1475" si="69">R1412-$R$2</f>
        <v>1204242</v>
      </c>
      <c r="Y1412">
        <f t="shared" si="68"/>
        <v>7</v>
      </c>
    </row>
    <row r="1413" spans="1:25">
      <c r="A1413">
        <v>19933193</v>
      </c>
      <c r="B1413" t="s">
        <v>41</v>
      </c>
      <c r="C1413" t="s">
        <v>22</v>
      </c>
      <c r="D1413" t="s">
        <v>34</v>
      </c>
      <c r="E1413" t="s">
        <v>42</v>
      </c>
      <c r="F1413" t="s">
        <v>27</v>
      </c>
      <c r="G1413" t="s">
        <v>27</v>
      </c>
      <c r="H1413" t="s">
        <v>37</v>
      </c>
      <c r="I1413">
        <v>2</v>
      </c>
      <c r="J1413">
        <v>298432</v>
      </c>
      <c r="K1413">
        <v>50</v>
      </c>
      <c r="L1413">
        <v>17306</v>
      </c>
      <c r="M1413">
        <v>34004</v>
      </c>
      <c r="N1413">
        <v>17306</v>
      </c>
      <c r="O1413" t="s">
        <v>27</v>
      </c>
      <c r="P1413">
        <v>0</v>
      </c>
      <c r="Q1413" t="s">
        <v>43</v>
      </c>
      <c r="R1413">
        <v>1550062852</v>
      </c>
      <c r="S1413" t="s">
        <v>39</v>
      </c>
      <c r="T1413" t="s">
        <v>44</v>
      </c>
      <c r="U1413" t="s">
        <v>27</v>
      </c>
      <c r="W1413">
        <f t="shared" si="67"/>
        <v>43</v>
      </c>
      <c r="X1413">
        <f t="shared" si="69"/>
        <v>1204249</v>
      </c>
      <c r="Y1413">
        <f t="shared" si="68"/>
        <v>7</v>
      </c>
    </row>
    <row r="1414" spans="1:25">
      <c r="A1414">
        <v>19933329</v>
      </c>
      <c r="B1414" t="s">
        <v>41</v>
      </c>
      <c r="C1414" t="s">
        <v>22</v>
      </c>
      <c r="D1414" t="s">
        <v>34</v>
      </c>
      <c r="E1414" t="s">
        <v>42</v>
      </c>
      <c r="F1414" t="s">
        <v>27</v>
      </c>
      <c r="G1414" t="s">
        <v>27</v>
      </c>
      <c r="H1414" t="s">
        <v>37</v>
      </c>
      <c r="I1414">
        <v>2</v>
      </c>
      <c r="J1414">
        <v>298432</v>
      </c>
      <c r="K1414">
        <v>50</v>
      </c>
      <c r="L1414">
        <v>17306</v>
      </c>
      <c r="M1414">
        <v>34004</v>
      </c>
      <c r="N1414">
        <v>17306</v>
      </c>
      <c r="O1414" t="s">
        <v>27</v>
      </c>
      <c r="P1414">
        <v>0</v>
      </c>
      <c r="Q1414" t="s">
        <v>43</v>
      </c>
      <c r="R1414">
        <v>1550063745</v>
      </c>
      <c r="S1414" t="s">
        <v>39</v>
      </c>
      <c r="T1414" t="s">
        <v>44</v>
      </c>
      <c r="U1414" t="s">
        <v>27</v>
      </c>
      <c r="W1414">
        <f t="shared" si="67"/>
        <v>43</v>
      </c>
      <c r="X1414">
        <f t="shared" si="69"/>
        <v>1205142</v>
      </c>
      <c r="Y1414">
        <f t="shared" si="68"/>
        <v>7</v>
      </c>
    </row>
    <row r="1415" spans="1:25">
      <c r="A1415">
        <v>19933334</v>
      </c>
      <c r="B1415" t="s">
        <v>316</v>
      </c>
      <c r="C1415" t="s">
        <v>317</v>
      </c>
      <c r="D1415" t="s">
        <v>34</v>
      </c>
      <c r="E1415" t="s">
        <v>50</v>
      </c>
      <c r="F1415" t="s">
        <v>318</v>
      </c>
      <c r="G1415">
        <v>2127</v>
      </c>
      <c r="H1415" t="s">
        <v>37</v>
      </c>
      <c r="I1415">
        <v>2</v>
      </c>
      <c r="J1415">
        <v>299785</v>
      </c>
      <c r="K1415">
        <v>70</v>
      </c>
      <c r="L1415">
        <v>118179</v>
      </c>
      <c r="M1415">
        <v>34004</v>
      </c>
      <c r="N1415">
        <v>17306</v>
      </c>
      <c r="O1415" t="s">
        <v>27</v>
      </c>
      <c r="P1415">
        <v>0</v>
      </c>
      <c r="Q1415" t="s">
        <v>43</v>
      </c>
      <c r="R1415">
        <v>1550063789</v>
      </c>
      <c r="S1415" t="s">
        <v>39</v>
      </c>
      <c r="T1415" t="s">
        <v>44</v>
      </c>
      <c r="U1415" t="s">
        <v>27</v>
      </c>
      <c r="W1415">
        <f t="shared" si="67"/>
        <v>43</v>
      </c>
      <c r="X1415">
        <f t="shared" si="69"/>
        <v>1205186</v>
      </c>
      <c r="Y1415">
        <f t="shared" si="68"/>
        <v>7</v>
      </c>
    </row>
    <row r="1416" spans="1:25">
      <c r="A1416">
        <v>19933342</v>
      </c>
      <c r="B1416" t="s">
        <v>41</v>
      </c>
      <c r="C1416" t="s">
        <v>22</v>
      </c>
      <c r="D1416" t="s">
        <v>34</v>
      </c>
      <c r="E1416" t="s">
        <v>42</v>
      </c>
      <c r="F1416" t="s">
        <v>27</v>
      </c>
      <c r="G1416" t="s">
        <v>27</v>
      </c>
      <c r="H1416" t="s">
        <v>37</v>
      </c>
      <c r="I1416">
        <v>2</v>
      </c>
      <c r="J1416">
        <v>298432</v>
      </c>
      <c r="K1416">
        <v>50</v>
      </c>
      <c r="L1416">
        <v>17306</v>
      </c>
      <c r="M1416">
        <v>34004</v>
      </c>
      <c r="N1416">
        <v>17306</v>
      </c>
      <c r="O1416" t="s">
        <v>27</v>
      </c>
      <c r="P1416">
        <v>0</v>
      </c>
      <c r="Q1416" t="s">
        <v>43</v>
      </c>
      <c r="R1416">
        <v>1550063825</v>
      </c>
      <c r="S1416" t="s">
        <v>39</v>
      </c>
      <c r="T1416" t="s">
        <v>44</v>
      </c>
      <c r="U1416" t="s">
        <v>27</v>
      </c>
      <c r="W1416">
        <f t="shared" si="67"/>
        <v>43</v>
      </c>
      <c r="X1416">
        <f t="shared" si="69"/>
        <v>1205222</v>
      </c>
      <c r="Y1416">
        <f t="shared" si="68"/>
        <v>7</v>
      </c>
    </row>
    <row r="1417" spans="1:25">
      <c r="A1417">
        <v>19946581</v>
      </c>
      <c r="B1417" t="s">
        <v>41</v>
      </c>
      <c r="C1417" t="s">
        <v>22</v>
      </c>
      <c r="D1417" t="s">
        <v>34</v>
      </c>
      <c r="E1417" t="s">
        <v>42</v>
      </c>
      <c r="F1417" t="s">
        <v>27</v>
      </c>
      <c r="G1417" t="s">
        <v>27</v>
      </c>
      <c r="H1417" t="s">
        <v>37</v>
      </c>
      <c r="I1417">
        <v>2</v>
      </c>
      <c r="J1417">
        <v>298432</v>
      </c>
      <c r="K1417">
        <v>50</v>
      </c>
      <c r="L1417">
        <v>17306</v>
      </c>
      <c r="M1417">
        <v>34004</v>
      </c>
      <c r="N1417">
        <v>17306</v>
      </c>
      <c r="O1417" t="s">
        <v>27</v>
      </c>
      <c r="P1417">
        <v>0</v>
      </c>
      <c r="Q1417" t="s">
        <v>43</v>
      </c>
      <c r="R1417">
        <v>1550149622</v>
      </c>
      <c r="S1417" t="s">
        <v>39</v>
      </c>
      <c r="T1417" t="s">
        <v>44</v>
      </c>
      <c r="U1417" t="s">
        <v>27</v>
      </c>
      <c r="W1417">
        <f t="shared" si="67"/>
        <v>44</v>
      </c>
      <c r="X1417">
        <f t="shared" si="69"/>
        <v>1291019</v>
      </c>
      <c r="Y1417">
        <f t="shared" si="68"/>
        <v>7</v>
      </c>
    </row>
    <row r="1418" spans="1:25">
      <c r="A1418">
        <v>19946583</v>
      </c>
      <c r="B1418" t="s">
        <v>48</v>
      </c>
      <c r="C1418" t="s">
        <v>49</v>
      </c>
      <c r="D1418" t="s">
        <v>34</v>
      </c>
      <c r="E1418" t="s">
        <v>50</v>
      </c>
      <c r="F1418" t="s">
        <v>51</v>
      </c>
      <c r="G1418">
        <v>29408</v>
      </c>
      <c r="H1418" t="s">
        <v>37</v>
      </c>
      <c r="I1418">
        <v>2</v>
      </c>
      <c r="J1418">
        <v>298433</v>
      </c>
      <c r="K1418">
        <v>70</v>
      </c>
      <c r="L1418">
        <v>117453</v>
      </c>
      <c r="M1418">
        <v>34004</v>
      </c>
      <c r="N1418">
        <v>17306</v>
      </c>
      <c r="O1418" t="s">
        <v>27</v>
      </c>
      <c r="P1418">
        <v>0</v>
      </c>
      <c r="Q1418" t="s">
        <v>43</v>
      </c>
      <c r="R1418">
        <v>1550149625</v>
      </c>
      <c r="S1418" t="s">
        <v>39</v>
      </c>
      <c r="T1418" t="s">
        <v>44</v>
      </c>
      <c r="U1418" t="s">
        <v>27</v>
      </c>
      <c r="W1418">
        <f t="shared" si="67"/>
        <v>44</v>
      </c>
      <c r="X1418">
        <f t="shared" si="69"/>
        <v>1291022</v>
      </c>
      <c r="Y1418">
        <f t="shared" si="68"/>
        <v>7</v>
      </c>
    </row>
    <row r="1419" spans="1:25">
      <c r="A1419">
        <v>19946587</v>
      </c>
      <c r="B1419" t="s">
        <v>80</v>
      </c>
      <c r="C1419" t="s">
        <v>49</v>
      </c>
      <c r="D1419" t="s">
        <v>81</v>
      </c>
      <c r="E1419" t="s">
        <v>82</v>
      </c>
      <c r="F1419" t="s">
        <v>83</v>
      </c>
      <c r="G1419">
        <v>129599</v>
      </c>
      <c r="H1419" t="s">
        <v>26</v>
      </c>
      <c r="I1419">
        <v>2</v>
      </c>
      <c r="J1419">
        <v>298433</v>
      </c>
      <c r="K1419">
        <v>70</v>
      </c>
      <c r="L1419">
        <v>117453</v>
      </c>
      <c r="M1419">
        <v>34004</v>
      </c>
      <c r="N1419">
        <v>17306</v>
      </c>
      <c r="O1419" t="s">
        <v>27</v>
      </c>
      <c r="P1419">
        <v>0</v>
      </c>
      <c r="Q1419" t="s">
        <v>439</v>
      </c>
      <c r="R1419">
        <v>1550149672</v>
      </c>
      <c r="S1419" t="s">
        <v>39</v>
      </c>
      <c r="T1419" t="s">
        <v>44</v>
      </c>
      <c r="U1419" t="s">
        <v>27</v>
      </c>
      <c r="W1419">
        <f t="shared" si="67"/>
        <v>44</v>
      </c>
      <c r="X1419">
        <f t="shared" si="69"/>
        <v>1291069</v>
      </c>
      <c r="Y1419">
        <f t="shared" si="68"/>
        <v>7</v>
      </c>
    </row>
    <row r="1420" spans="1:25">
      <c r="A1420">
        <v>19946588</v>
      </c>
      <c r="B1420" t="s">
        <v>85</v>
      </c>
      <c r="C1420" t="s">
        <v>49</v>
      </c>
      <c r="D1420" t="s">
        <v>23</v>
      </c>
      <c r="E1420" t="s">
        <v>86</v>
      </c>
      <c r="F1420" t="s">
        <v>87</v>
      </c>
      <c r="G1420">
        <v>44643</v>
      </c>
      <c r="H1420" t="s">
        <v>26</v>
      </c>
      <c r="I1420">
        <v>2</v>
      </c>
      <c r="J1420">
        <v>298433</v>
      </c>
      <c r="K1420">
        <v>70</v>
      </c>
      <c r="L1420">
        <v>117453</v>
      </c>
      <c r="M1420">
        <v>34004</v>
      </c>
      <c r="N1420">
        <v>17306</v>
      </c>
      <c r="O1420" t="s">
        <v>27</v>
      </c>
      <c r="P1420">
        <v>0</v>
      </c>
      <c r="Q1420" t="s">
        <v>440</v>
      </c>
      <c r="R1420">
        <v>1550149672</v>
      </c>
      <c r="S1420" t="s">
        <v>39</v>
      </c>
      <c r="T1420" t="s">
        <v>44</v>
      </c>
      <c r="U1420" t="s">
        <v>27</v>
      </c>
      <c r="W1420">
        <f t="shared" si="67"/>
        <v>44</v>
      </c>
      <c r="X1420">
        <f t="shared" si="69"/>
        <v>1291069</v>
      </c>
      <c r="Y1420">
        <f t="shared" si="68"/>
        <v>7</v>
      </c>
    </row>
    <row r="1421" spans="1:25">
      <c r="A1421">
        <v>19946589</v>
      </c>
      <c r="B1421" t="s">
        <v>48</v>
      </c>
      <c r="C1421" t="s">
        <v>49</v>
      </c>
      <c r="D1421" t="s">
        <v>34</v>
      </c>
      <c r="E1421" t="s">
        <v>50</v>
      </c>
      <c r="F1421" t="s">
        <v>51</v>
      </c>
      <c r="G1421">
        <v>29408</v>
      </c>
      <c r="H1421" t="s">
        <v>37</v>
      </c>
      <c r="I1421">
        <v>2</v>
      </c>
      <c r="J1421">
        <v>298433</v>
      </c>
      <c r="K1421">
        <v>70</v>
      </c>
      <c r="L1421">
        <v>117453</v>
      </c>
      <c r="M1421">
        <v>34004</v>
      </c>
      <c r="N1421">
        <v>17306</v>
      </c>
      <c r="O1421" t="s">
        <v>27</v>
      </c>
      <c r="P1421">
        <v>0</v>
      </c>
      <c r="Q1421" t="s">
        <v>43</v>
      </c>
      <c r="R1421">
        <v>1550149672</v>
      </c>
      <c r="S1421" t="s">
        <v>39</v>
      </c>
      <c r="T1421" t="s">
        <v>44</v>
      </c>
      <c r="U1421" t="s">
        <v>27</v>
      </c>
      <c r="W1421">
        <f t="shared" si="67"/>
        <v>44</v>
      </c>
      <c r="X1421">
        <f t="shared" si="69"/>
        <v>1291069</v>
      </c>
      <c r="Y1421">
        <f t="shared" si="68"/>
        <v>7</v>
      </c>
    </row>
    <row r="1422" spans="1:25">
      <c r="A1422">
        <v>19946591</v>
      </c>
      <c r="B1422" t="s">
        <v>48</v>
      </c>
      <c r="C1422" t="s">
        <v>49</v>
      </c>
      <c r="D1422" t="s">
        <v>34</v>
      </c>
      <c r="E1422" t="s">
        <v>50</v>
      </c>
      <c r="F1422" t="s">
        <v>51</v>
      </c>
      <c r="G1422">
        <v>29408</v>
      </c>
      <c r="H1422" t="s">
        <v>37</v>
      </c>
      <c r="I1422">
        <v>2</v>
      </c>
      <c r="J1422">
        <v>298433</v>
      </c>
      <c r="K1422">
        <v>70</v>
      </c>
      <c r="L1422">
        <v>117453</v>
      </c>
      <c r="M1422">
        <v>34004</v>
      </c>
      <c r="N1422">
        <v>17306</v>
      </c>
      <c r="O1422" t="s">
        <v>27</v>
      </c>
      <c r="P1422">
        <v>0</v>
      </c>
      <c r="Q1422" t="s">
        <v>43</v>
      </c>
      <c r="R1422">
        <v>1550149676</v>
      </c>
      <c r="S1422" t="s">
        <v>39</v>
      </c>
      <c r="T1422" t="s">
        <v>44</v>
      </c>
      <c r="U1422" t="s">
        <v>27</v>
      </c>
      <c r="W1422">
        <f t="shared" si="67"/>
        <v>44</v>
      </c>
      <c r="X1422">
        <f t="shared" si="69"/>
        <v>1291073</v>
      </c>
      <c r="Y1422">
        <f t="shared" si="68"/>
        <v>7</v>
      </c>
    </row>
    <row r="1423" spans="1:25">
      <c r="A1423">
        <v>19946594</v>
      </c>
      <c r="B1423" t="s">
        <v>80</v>
      </c>
      <c r="C1423" t="s">
        <v>49</v>
      </c>
      <c r="D1423" t="s">
        <v>81</v>
      </c>
      <c r="E1423" t="s">
        <v>82</v>
      </c>
      <c r="F1423" t="s">
        <v>83</v>
      </c>
      <c r="G1423">
        <v>129600</v>
      </c>
      <c r="H1423" t="s">
        <v>26</v>
      </c>
      <c r="I1423">
        <v>2</v>
      </c>
      <c r="J1423">
        <v>298433</v>
      </c>
      <c r="K1423">
        <v>70</v>
      </c>
      <c r="L1423">
        <v>117453</v>
      </c>
      <c r="M1423">
        <v>34004</v>
      </c>
      <c r="N1423">
        <v>17306</v>
      </c>
      <c r="O1423" t="s">
        <v>27</v>
      </c>
      <c r="P1423">
        <v>0</v>
      </c>
      <c r="Q1423" t="s">
        <v>441</v>
      </c>
      <c r="R1423">
        <v>1550149693</v>
      </c>
      <c r="S1423" t="s">
        <v>39</v>
      </c>
      <c r="T1423" t="s">
        <v>44</v>
      </c>
      <c r="U1423" t="s">
        <v>27</v>
      </c>
      <c r="W1423">
        <f t="shared" si="67"/>
        <v>44</v>
      </c>
      <c r="X1423">
        <f t="shared" si="69"/>
        <v>1291090</v>
      </c>
      <c r="Y1423">
        <f t="shared" si="68"/>
        <v>7</v>
      </c>
    </row>
    <row r="1424" spans="1:25">
      <c r="A1424">
        <v>19946595</v>
      </c>
      <c r="B1424" t="s">
        <v>85</v>
      </c>
      <c r="C1424" t="s">
        <v>49</v>
      </c>
      <c r="D1424" t="s">
        <v>23</v>
      </c>
      <c r="E1424" t="s">
        <v>86</v>
      </c>
      <c r="F1424" t="s">
        <v>87</v>
      </c>
      <c r="G1424">
        <v>44644</v>
      </c>
      <c r="H1424" t="s">
        <v>26</v>
      </c>
      <c r="I1424">
        <v>2</v>
      </c>
      <c r="J1424">
        <v>298433</v>
      </c>
      <c r="K1424">
        <v>70</v>
      </c>
      <c r="L1424">
        <v>117453</v>
      </c>
      <c r="M1424">
        <v>34004</v>
      </c>
      <c r="N1424">
        <v>17306</v>
      </c>
      <c r="O1424" t="s">
        <v>27</v>
      </c>
      <c r="P1424">
        <v>0</v>
      </c>
      <c r="Q1424" t="s">
        <v>440</v>
      </c>
      <c r="R1424">
        <v>1550149693</v>
      </c>
      <c r="S1424" t="s">
        <v>39</v>
      </c>
      <c r="T1424" t="s">
        <v>44</v>
      </c>
      <c r="U1424" t="s">
        <v>27</v>
      </c>
      <c r="W1424">
        <f t="shared" si="67"/>
        <v>44</v>
      </c>
      <c r="X1424">
        <f t="shared" si="69"/>
        <v>1291090</v>
      </c>
      <c r="Y1424">
        <f t="shared" si="68"/>
        <v>7</v>
      </c>
    </row>
    <row r="1425" spans="1:25">
      <c r="A1425">
        <v>19946596</v>
      </c>
      <c r="B1425" t="s">
        <v>48</v>
      </c>
      <c r="C1425" t="s">
        <v>49</v>
      </c>
      <c r="D1425" t="s">
        <v>34</v>
      </c>
      <c r="E1425" t="s">
        <v>50</v>
      </c>
      <c r="F1425" t="s">
        <v>51</v>
      </c>
      <c r="G1425">
        <v>29408</v>
      </c>
      <c r="H1425" t="s">
        <v>37</v>
      </c>
      <c r="I1425">
        <v>2</v>
      </c>
      <c r="J1425">
        <v>298433</v>
      </c>
      <c r="K1425">
        <v>70</v>
      </c>
      <c r="L1425">
        <v>117453</v>
      </c>
      <c r="M1425">
        <v>34004</v>
      </c>
      <c r="N1425">
        <v>17306</v>
      </c>
      <c r="O1425" t="s">
        <v>27</v>
      </c>
      <c r="P1425">
        <v>0</v>
      </c>
      <c r="Q1425" t="s">
        <v>43</v>
      </c>
      <c r="R1425">
        <v>1550149694</v>
      </c>
      <c r="S1425" t="s">
        <v>39</v>
      </c>
      <c r="T1425" t="s">
        <v>44</v>
      </c>
      <c r="U1425" t="s">
        <v>27</v>
      </c>
      <c r="W1425">
        <f t="shared" si="67"/>
        <v>44</v>
      </c>
      <c r="X1425">
        <f t="shared" si="69"/>
        <v>1291091</v>
      </c>
      <c r="Y1425">
        <f t="shared" si="68"/>
        <v>7</v>
      </c>
    </row>
    <row r="1426" spans="1:25">
      <c r="A1426">
        <v>19946597</v>
      </c>
      <c r="B1426" t="s">
        <v>41</v>
      </c>
      <c r="C1426" t="s">
        <v>22</v>
      </c>
      <c r="D1426" t="s">
        <v>34</v>
      </c>
      <c r="E1426" t="s">
        <v>42</v>
      </c>
      <c r="F1426" t="s">
        <v>27</v>
      </c>
      <c r="G1426" t="s">
        <v>27</v>
      </c>
      <c r="H1426" t="s">
        <v>37</v>
      </c>
      <c r="I1426">
        <v>2</v>
      </c>
      <c r="J1426">
        <v>298432</v>
      </c>
      <c r="K1426">
        <v>50</v>
      </c>
      <c r="L1426">
        <v>17306</v>
      </c>
      <c r="M1426">
        <v>34004</v>
      </c>
      <c r="N1426">
        <v>17306</v>
      </c>
      <c r="O1426" t="s">
        <v>27</v>
      </c>
      <c r="P1426">
        <v>0</v>
      </c>
      <c r="Q1426" t="s">
        <v>43</v>
      </c>
      <c r="R1426">
        <v>1550149699</v>
      </c>
      <c r="S1426" t="s">
        <v>39</v>
      </c>
      <c r="T1426" t="s">
        <v>44</v>
      </c>
      <c r="U1426" t="s">
        <v>27</v>
      </c>
      <c r="W1426">
        <f t="shared" si="67"/>
        <v>44</v>
      </c>
      <c r="X1426">
        <f t="shared" si="69"/>
        <v>1291096</v>
      </c>
      <c r="Y1426">
        <f t="shared" si="68"/>
        <v>7</v>
      </c>
    </row>
    <row r="1427" spans="1:25">
      <c r="A1427">
        <v>19946599</v>
      </c>
      <c r="B1427" t="s">
        <v>48</v>
      </c>
      <c r="C1427" t="s">
        <v>49</v>
      </c>
      <c r="D1427" t="s">
        <v>34</v>
      </c>
      <c r="E1427" t="s">
        <v>50</v>
      </c>
      <c r="F1427" t="s">
        <v>51</v>
      </c>
      <c r="G1427">
        <v>29408</v>
      </c>
      <c r="H1427" t="s">
        <v>37</v>
      </c>
      <c r="I1427">
        <v>2</v>
      </c>
      <c r="J1427">
        <v>298433</v>
      </c>
      <c r="K1427">
        <v>70</v>
      </c>
      <c r="L1427">
        <v>117453</v>
      </c>
      <c r="M1427">
        <v>34004</v>
      </c>
      <c r="N1427">
        <v>17306</v>
      </c>
      <c r="O1427" t="s">
        <v>27</v>
      </c>
      <c r="P1427">
        <v>0</v>
      </c>
      <c r="Q1427" t="s">
        <v>43</v>
      </c>
      <c r="R1427">
        <v>1550149707</v>
      </c>
      <c r="S1427" t="s">
        <v>39</v>
      </c>
      <c r="T1427" t="s">
        <v>44</v>
      </c>
      <c r="U1427" t="s">
        <v>27</v>
      </c>
      <c r="W1427">
        <f t="shared" si="67"/>
        <v>44</v>
      </c>
      <c r="X1427">
        <f t="shared" si="69"/>
        <v>1291104</v>
      </c>
      <c r="Y1427">
        <f t="shared" si="68"/>
        <v>7</v>
      </c>
    </row>
    <row r="1428" spans="1:25">
      <c r="A1428">
        <v>19956959</v>
      </c>
      <c r="B1428" t="s">
        <v>30</v>
      </c>
      <c r="C1428" t="s">
        <v>22</v>
      </c>
      <c r="D1428" t="s">
        <v>23</v>
      </c>
      <c r="E1428" t="s">
        <v>31</v>
      </c>
      <c r="F1428" t="s">
        <v>32</v>
      </c>
      <c r="G1428">
        <v>366364</v>
      </c>
      <c r="H1428" t="s">
        <v>26</v>
      </c>
      <c r="I1428">
        <v>0</v>
      </c>
      <c r="J1428">
        <v>298432</v>
      </c>
      <c r="K1428">
        <v>50</v>
      </c>
      <c r="L1428">
        <v>17306</v>
      </c>
      <c r="M1428">
        <v>831</v>
      </c>
      <c r="N1428">
        <v>17306</v>
      </c>
      <c r="O1428">
        <v>34614</v>
      </c>
      <c r="P1428">
        <v>0</v>
      </c>
      <c r="Q1428" t="s">
        <v>351</v>
      </c>
      <c r="R1428">
        <v>1550241334</v>
      </c>
      <c r="S1428" t="s">
        <v>39</v>
      </c>
      <c r="T1428" t="s">
        <v>60</v>
      </c>
      <c r="U1428" t="s">
        <v>27</v>
      </c>
      <c r="W1428">
        <f t="shared" si="67"/>
        <v>46</v>
      </c>
      <c r="X1428">
        <f t="shared" si="69"/>
        <v>1382731</v>
      </c>
      <c r="Y1428">
        <f t="shared" si="68"/>
        <v>7</v>
      </c>
    </row>
    <row r="1429" spans="1:25">
      <c r="A1429">
        <v>19956960</v>
      </c>
      <c r="B1429" t="s">
        <v>352</v>
      </c>
      <c r="C1429" t="s">
        <v>22</v>
      </c>
      <c r="D1429" t="s">
        <v>353</v>
      </c>
      <c r="E1429" t="s">
        <v>63</v>
      </c>
      <c r="F1429" t="s">
        <v>63</v>
      </c>
      <c r="G1429">
        <v>5</v>
      </c>
      <c r="H1429" t="s">
        <v>26</v>
      </c>
      <c r="I1429">
        <v>0</v>
      </c>
      <c r="J1429">
        <v>298432</v>
      </c>
      <c r="K1429">
        <v>50</v>
      </c>
      <c r="L1429">
        <v>17306</v>
      </c>
      <c r="M1429">
        <v>831</v>
      </c>
      <c r="N1429">
        <v>17306</v>
      </c>
      <c r="O1429">
        <v>34614</v>
      </c>
      <c r="P1429">
        <v>0</v>
      </c>
      <c r="Q1429" t="s">
        <v>442</v>
      </c>
      <c r="R1429">
        <v>1550241334</v>
      </c>
      <c r="S1429" t="s">
        <v>39</v>
      </c>
      <c r="T1429" t="s">
        <v>60</v>
      </c>
      <c r="U1429" t="s">
        <v>27</v>
      </c>
      <c r="W1429">
        <f t="shared" si="67"/>
        <v>46</v>
      </c>
      <c r="X1429">
        <f t="shared" si="69"/>
        <v>1382731</v>
      </c>
      <c r="Y1429">
        <f t="shared" si="68"/>
        <v>7</v>
      </c>
    </row>
    <row r="1430" spans="1:25">
      <c r="A1430">
        <v>19956967</v>
      </c>
      <c r="B1430" t="s">
        <v>30</v>
      </c>
      <c r="C1430" t="s">
        <v>22</v>
      </c>
      <c r="D1430" t="s">
        <v>23</v>
      </c>
      <c r="E1430" t="s">
        <v>31</v>
      </c>
      <c r="F1430" t="s">
        <v>32</v>
      </c>
      <c r="G1430">
        <v>366367</v>
      </c>
      <c r="H1430" t="s">
        <v>26</v>
      </c>
      <c r="I1430">
        <v>0</v>
      </c>
      <c r="J1430">
        <v>298432</v>
      </c>
      <c r="K1430">
        <v>50</v>
      </c>
      <c r="L1430">
        <v>17306</v>
      </c>
      <c r="M1430">
        <v>831</v>
      </c>
      <c r="N1430">
        <v>17306</v>
      </c>
      <c r="O1430">
        <v>34615</v>
      </c>
      <c r="P1430">
        <v>0</v>
      </c>
      <c r="Q1430" t="s">
        <v>351</v>
      </c>
      <c r="R1430">
        <v>1550241334</v>
      </c>
      <c r="S1430" t="s">
        <v>39</v>
      </c>
      <c r="T1430" t="s">
        <v>60</v>
      </c>
      <c r="U1430" t="s">
        <v>27</v>
      </c>
      <c r="W1430">
        <f t="shared" si="67"/>
        <v>46</v>
      </c>
      <c r="X1430">
        <f t="shared" si="69"/>
        <v>1382731</v>
      </c>
      <c r="Y1430">
        <f t="shared" si="68"/>
        <v>7</v>
      </c>
    </row>
    <row r="1431" spans="1:25">
      <c r="A1431">
        <v>19956968</v>
      </c>
      <c r="B1431" t="s">
        <v>352</v>
      </c>
      <c r="C1431" t="s">
        <v>22</v>
      </c>
      <c r="D1431" t="s">
        <v>353</v>
      </c>
      <c r="E1431" t="s">
        <v>63</v>
      </c>
      <c r="F1431" t="s">
        <v>63</v>
      </c>
      <c r="G1431">
        <v>5</v>
      </c>
      <c r="H1431" t="s">
        <v>26</v>
      </c>
      <c r="I1431">
        <v>0</v>
      </c>
      <c r="J1431">
        <v>298432</v>
      </c>
      <c r="K1431">
        <v>50</v>
      </c>
      <c r="L1431">
        <v>17306</v>
      </c>
      <c r="M1431">
        <v>831</v>
      </c>
      <c r="N1431">
        <v>17306</v>
      </c>
      <c r="O1431">
        <v>34615</v>
      </c>
      <c r="P1431">
        <v>0</v>
      </c>
      <c r="Q1431" t="s">
        <v>443</v>
      </c>
      <c r="R1431">
        <v>1550241334</v>
      </c>
      <c r="S1431" t="s">
        <v>39</v>
      </c>
      <c r="T1431" t="s">
        <v>60</v>
      </c>
      <c r="U1431" t="s">
        <v>27</v>
      </c>
      <c r="W1431">
        <f t="shared" si="67"/>
        <v>46</v>
      </c>
      <c r="X1431">
        <f t="shared" si="69"/>
        <v>1382731</v>
      </c>
      <c r="Y1431">
        <f t="shared" si="68"/>
        <v>7</v>
      </c>
    </row>
    <row r="1432" spans="1:25">
      <c r="A1432">
        <v>19956975</v>
      </c>
      <c r="B1432" t="s">
        <v>41</v>
      </c>
      <c r="C1432" t="s">
        <v>22</v>
      </c>
      <c r="D1432" t="s">
        <v>34</v>
      </c>
      <c r="E1432" t="s">
        <v>42</v>
      </c>
      <c r="F1432" t="s">
        <v>27</v>
      </c>
      <c r="G1432" t="s">
        <v>27</v>
      </c>
      <c r="H1432" t="s">
        <v>37</v>
      </c>
      <c r="I1432">
        <v>2</v>
      </c>
      <c r="J1432">
        <v>298432</v>
      </c>
      <c r="K1432">
        <v>50</v>
      </c>
      <c r="L1432">
        <v>17306</v>
      </c>
      <c r="M1432">
        <v>831</v>
      </c>
      <c r="N1432">
        <v>17306</v>
      </c>
      <c r="O1432" t="s">
        <v>27</v>
      </c>
      <c r="P1432">
        <v>0</v>
      </c>
      <c r="Q1432" t="s">
        <v>43</v>
      </c>
      <c r="R1432">
        <v>1550241414</v>
      </c>
      <c r="S1432" t="s">
        <v>39</v>
      </c>
      <c r="T1432" t="s">
        <v>60</v>
      </c>
      <c r="U1432" t="s">
        <v>27</v>
      </c>
      <c r="W1432">
        <f t="shared" si="67"/>
        <v>46</v>
      </c>
      <c r="X1432">
        <f t="shared" si="69"/>
        <v>1382811</v>
      </c>
      <c r="Y1432">
        <f t="shared" si="68"/>
        <v>7</v>
      </c>
    </row>
    <row r="1433" spans="1:25">
      <c r="A1433">
        <v>19956995</v>
      </c>
      <c r="B1433" t="s">
        <v>352</v>
      </c>
      <c r="C1433" t="s">
        <v>22</v>
      </c>
      <c r="D1433" t="s">
        <v>353</v>
      </c>
      <c r="E1433" t="s">
        <v>63</v>
      </c>
      <c r="F1433" t="s">
        <v>63</v>
      </c>
      <c r="G1433">
        <v>11</v>
      </c>
      <c r="H1433" t="s">
        <v>26</v>
      </c>
      <c r="I1433">
        <v>0</v>
      </c>
      <c r="J1433">
        <v>298432</v>
      </c>
      <c r="K1433">
        <v>50</v>
      </c>
      <c r="L1433">
        <v>17306</v>
      </c>
      <c r="M1433">
        <v>831</v>
      </c>
      <c r="N1433">
        <v>17306</v>
      </c>
      <c r="O1433">
        <v>34615</v>
      </c>
      <c r="P1433">
        <v>0</v>
      </c>
      <c r="Q1433" t="s">
        <v>444</v>
      </c>
      <c r="R1433">
        <v>1550241577</v>
      </c>
      <c r="S1433" t="s">
        <v>39</v>
      </c>
      <c r="T1433" t="s">
        <v>60</v>
      </c>
      <c r="U1433" t="s">
        <v>27</v>
      </c>
      <c r="W1433">
        <f t="shared" si="67"/>
        <v>46</v>
      </c>
      <c r="X1433">
        <f t="shared" si="69"/>
        <v>1382974</v>
      </c>
      <c r="Y1433">
        <f t="shared" si="68"/>
        <v>7</v>
      </c>
    </row>
    <row r="1434" spans="1:25">
      <c r="A1434">
        <v>19956997</v>
      </c>
      <c r="B1434" t="s">
        <v>352</v>
      </c>
      <c r="C1434" t="s">
        <v>22</v>
      </c>
      <c r="D1434" t="s">
        <v>353</v>
      </c>
      <c r="E1434" t="s">
        <v>63</v>
      </c>
      <c r="F1434" t="s">
        <v>63</v>
      </c>
      <c r="G1434">
        <v>11</v>
      </c>
      <c r="H1434" t="s">
        <v>26</v>
      </c>
      <c r="I1434">
        <v>0</v>
      </c>
      <c r="J1434">
        <v>298432</v>
      </c>
      <c r="K1434">
        <v>50</v>
      </c>
      <c r="L1434">
        <v>17306</v>
      </c>
      <c r="M1434">
        <v>831</v>
      </c>
      <c r="N1434">
        <v>17306</v>
      </c>
      <c r="O1434">
        <v>34614</v>
      </c>
      <c r="P1434">
        <v>0</v>
      </c>
      <c r="Q1434" t="s">
        <v>445</v>
      </c>
      <c r="R1434">
        <v>1550241579</v>
      </c>
      <c r="S1434" t="s">
        <v>39</v>
      </c>
      <c r="T1434" t="s">
        <v>60</v>
      </c>
      <c r="U1434" t="s">
        <v>27</v>
      </c>
      <c r="W1434">
        <f t="shared" si="67"/>
        <v>46</v>
      </c>
      <c r="X1434">
        <f t="shared" si="69"/>
        <v>1382976</v>
      </c>
      <c r="Y1434">
        <f t="shared" si="68"/>
        <v>7</v>
      </c>
    </row>
    <row r="1435" spans="1:25">
      <c r="A1435">
        <v>19957016</v>
      </c>
      <c r="B1435" t="s">
        <v>358</v>
      </c>
      <c r="C1435" t="s">
        <v>22</v>
      </c>
      <c r="D1435" t="s">
        <v>359</v>
      </c>
      <c r="E1435" t="s">
        <v>360</v>
      </c>
      <c r="F1435" t="s">
        <v>361</v>
      </c>
      <c r="G1435">
        <v>105100</v>
      </c>
      <c r="H1435" t="s">
        <v>26</v>
      </c>
      <c r="I1435">
        <v>0</v>
      </c>
      <c r="J1435">
        <v>298432</v>
      </c>
      <c r="K1435">
        <v>50</v>
      </c>
      <c r="L1435">
        <v>17306</v>
      </c>
      <c r="M1435">
        <v>831</v>
      </c>
      <c r="N1435">
        <v>17306</v>
      </c>
      <c r="O1435">
        <v>34614</v>
      </c>
      <c r="P1435">
        <v>0</v>
      </c>
      <c r="Q1435" t="s">
        <v>362</v>
      </c>
      <c r="R1435">
        <v>1550241673</v>
      </c>
      <c r="S1435" t="s">
        <v>39</v>
      </c>
      <c r="T1435" t="s">
        <v>60</v>
      </c>
      <c r="U1435" t="s">
        <v>27</v>
      </c>
      <c r="W1435">
        <f t="shared" si="67"/>
        <v>46</v>
      </c>
      <c r="X1435">
        <f t="shared" si="69"/>
        <v>1383070</v>
      </c>
      <c r="Y1435">
        <f t="shared" si="68"/>
        <v>7</v>
      </c>
    </row>
    <row r="1436" spans="1:25">
      <c r="A1436">
        <v>19957017</v>
      </c>
      <c r="B1436" t="s">
        <v>358</v>
      </c>
      <c r="C1436" t="s">
        <v>22</v>
      </c>
      <c r="D1436" t="s">
        <v>359</v>
      </c>
      <c r="E1436" t="s">
        <v>360</v>
      </c>
      <c r="F1436" t="s">
        <v>361</v>
      </c>
      <c r="G1436">
        <v>105100</v>
      </c>
      <c r="H1436" t="s">
        <v>26</v>
      </c>
      <c r="I1436">
        <v>0</v>
      </c>
      <c r="J1436">
        <v>298432</v>
      </c>
      <c r="K1436">
        <v>50</v>
      </c>
      <c r="L1436">
        <v>17306</v>
      </c>
      <c r="M1436">
        <v>831</v>
      </c>
      <c r="N1436">
        <v>17306</v>
      </c>
      <c r="O1436">
        <v>34615</v>
      </c>
      <c r="P1436">
        <v>0</v>
      </c>
      <c r="Q1436" t="s">
        <v>362</v>
      </c>
      <c r="R1436">
        <v>1550241673</v>
      </c>
      <c r="S1436" t="s">
        <v>39</v>
      </c>
      <c r="T1436" t="s">
        <v>60</v>
      </c>
      <c r="U1436" t="s">
        <v>27</v>
      </c>
      <c r="W1436">
        <f t="shared" si="67"/>
        <v>46</v>
      </c>
      <c r="X1436">
        <f t="shared" si="69"/>
        <v>1383070</v>
      </c>
      <c r="Y1436">
        <f t="shared" si="68"/>
        <v>7</v>
      </c>
    </row>
    <row r="1437" spans="1:25">
      <c r="A1437">
        <v>19957026</v>
      </c>
      <c r="B1437" t="s">
        <v>358</v>
      </c>
      <c r="C1437" t="s">
        <v>22</v>
      </c>
      <c r="D1437" t="s">
        <v>359</v>
      </c>
      <c r="E1437" t="s">
        <v>360</v>
      </c>
      <c r="F1437" t="s">
        <v>361</v>
      </c>
      <c r="G1437">
        <v>104593</v>
      </c>
      <c r="H1437" t="s">
        <v>26</v>
      </c>
      <c r="I1437">
        <v>0</v>
      </c>
      <c r="J1437">
        <v>298432</v>
      </c>
      <c r="K1437">
        <v>50</v>
      </c>
      <c r="L1437">
        <v>17306</v>
      </c>
      <c r="M1437">
        <v>831</v>
      </c>
      <c r="N1437">
        <v>17306</v>
      </c>
      <c r="O1437">
        <v>34614</v>
      </c>
      <c r="P1437">
        <v>0</v>
      </c>
      <c r="Q1437" t="s">
        <v>362</v>
      </c>
      <c r="R1437">
        <v>1550241705</v>
      </c>
      <c r="S1437" t="s">
        <v>39</v>
      </c>
      <c r="T1437" t="s">
        <v>60</v>
      </c>
      <c r="U1437" t="s">
        <v>27</v>
      </c>
      <c r="W1437">
        <f t="shared" si="67"/>
        <v>46</v>
      </c>
      <c r="X1437">
        <f t="shared" si="69"/>
        <v>1383102</v>
      </c>
      <c r="Y1437">
        <f t="shared" si="68"/>
        <v>7</v>
      </c>
    </row>
    <row r="1438" spans="1:25">
      <c r="A1438">
        <v>19957027</v>
      </c>
      <c r="B1438" t="s">
        <v>358</v>
      </c>
      <c r="C1438" t="s">
        <v>22</v>
      </c>
      <c r="D1438" t="s">
        <v>359</v>
      </c>
      <c r="E1438" t="s">
        <v>360</v>
      </c>
      <c r="F1438" t="s">
        <v>361</v>
      </c>
      <c r="G1438">
        <v>104593</v>
      </c>
      <c r="H1438" t="s">
        <v>26</v>
      </c>
      <c r="I1438">
        <v>0</v>
      </c>
      <c r="J1438">
        <v>298432</v>
      </c>
      <c r="K1438">
        <v>50</v>
      </c>
      <c r="L1438">
        <v>17306</v>
      </c>
      <c r="M1438">
        <v>831</v>
      </c>
      <c r="N1438">
        <v>17306</v>
      </c>
      <c r="O1438">
        <v>34615</v>
      </c>
      <c r="P1438">
        <v>0</v>
      </c>
      <c r="Q1438" t="s">
        <v>362</v>
      </c>
      <c r="R1438">
        <v>1550241705</v>
      </c>
      <c r="S1438" t="s">
        <v>39</v>
      </c>
      <c r="T1438" t="s">
        <v>60</v>
      </c>
      <c r="U1438" t="s">
        <v>27</v>
      </c>
      <c r="W1438">
        <f t="shared" si="67"/>
        <v>46</v>
      </c>
      <c r="X1438">
        <f t="shared" si="69"/>
        <v>1383102</v>
      </c>
      <c r="Y1438">
        <f t="shared" si="68"/>
        <v>7</v>
      </c>
    </row>
    <row r="1439" spans="1:25">
      <c r="A1439">
        <v>19988514</v>
      </c>
      <c r="B1439" t="s">
        <v>41</v>
      </c>
      <c r="C1439" t="s">
        <v>22</v>
      </c>
      <c r="D1439" t="s">
        <v>34</v>
      </c>
      <c r="E1439" t="s">
        <v>42</v>
      </c>
      <c r="F1439" t="s">
        <v>27</v>
      </c>
      <c r="G1439" t="s">
        <v>27</v>
      </c>
      <c r="H1439" t="s">
        <v>37</v>
      </c>
      <c r="I1439">
        <v>2</v>
      </c>
      <c r="J1439">
        <v>298432</v>
      </c>
      <c r="K1439">
        <v>50</v>
      </c>
      <c r="L1439">
        <v>17306</v>
      </c>
      <c r="M1439">
        <v>34004</v>
      </c>
      <c r="N1439">
        <v>17306</v>
      </c>
      <c r="O1439" t="s">
        <v>27</v>
      </c>
      <c r="P1439">
        <v>0</v>
      </c>
      <c r="Q1439" t="s">
        <v>43</v>
      </c>
      <c r="R1439">
        <v>1550394983</v>
      </c>
      <c r="S1439" t="s">
        <v>39</v>
      </c>
      <c r="T1439" t="s">
        <v>364</v>
      </c>
      <c r="U1439" t="s">
        <v>27</v>
      </c>
      <c r="W1439">
        <f t="shared" si="67"/>
        <v>47</v>
      </c>
      <c r="X1439">
        <f t="shared" si="69"/>
        <v>1536380</v>
      </c>
      <c r="Y1439">
        <f t="shared" si="68"/>
        <v>7</v>
      </c>
    </row>
    <row r="1440" spans="1:25">
      <c r="A1440">
        <v>19988515</v>
      </c>
      <c r="B1440" t="s">
        <v>48</v>
      </c>
      <c r="C1440" t="s">
        <v>49</v>
      </c>
      <c r="D1440" t="s">
        <v>34</v>
      </c>
      <c r="E1440" t="s">
        <v>50</v>
      </c>
      <c r="F1440" t="s">
        <v>51</v>
      </c>
      <c r="G1440">
        <v>29408</v>
      </c>
      <c r="H1440" t="s">
        <v>37</v>
      </c>
      <c r="I1440">
        <v>2</v>
      </c>
      <c r="J1440">
        <v>298433</v>
      </c>
      <c r="K1440">
        <v>70</v>
      </c>
      <c r="L1440">
        <v>117453</v>
      </c>
      <c r="M1440">
        <v>34004</v>
      </c>
      <c r="N1440">
        <v>17306</v>
      </c>
      <c r="O1440" t="s">
        <v>27</v>
      </c>
      <c r="P1440">
        <v>0</v>
      </c>
      <c r="Q1440" t="s">
        <v>43</v>
      </c>
      <c r="R1440">
        <v>1550394988</v>
      </c>
      <c r="S1440" t="s">
        <v>39</v>
      </c>
      <c r="T1440" t="s">
        <v>364</v>
      </c>
      <c r="U1440" t="s">
        <v>27</v>
      </c>
      <c r="W1440">
        <f t="shared" si="67"/>
        <v>47</v>
      </c>
      <c r="X1440">
        <f t="shared" si="69"/>
        <v>1536385</v>
      </c>
      <c r="Y1440">
        <f t="shared" si="68"/>
        <v>7</v>
      </c>
    </row>
    <row r="1441" spans="1:25">
      <c r="A1441">
        <v>19988516</v>
      </c>
      <c r="B1441" t="s">
        <v>41</v>
      </c>
      <c r="C1441" t="s">
        <v>22</v>
      </c>
      <c r="D1441" t="s">
        <v>34</v>
      </c>
      <c r="E1441" t="s">
        <v>42</v>
      </c>
      <c r="F1441" t="s">
        <v>27</v>
      </c>
      <c r="G1441" t="s">
        <v>27</v>
      </c>
      <c r="H1441" t="s">
        <v>37</v>
      </c>
      <c r="I1441">
        <v>2</v>
      </c>
      <c r="J1441">
        <v>298432</v>
      </c>
      <c r="K1441">
        <v>50</v>
      </c>
      <c r="L1441">
        <v>17306</v>
      </c>
      <c r="M1441">
        <v>34004</v>
      </c>
      <c r="N1441">
        <v>17306</v>
      </c>
      <c r="O1441" t="s">
        <v>27</v>
      </c>
      <c r="P1441">
        <v>0</v>
      </c>
      <c r="Q1441" t="s">
        <v>43</v>
      </c>
      <c r="R1441">
        <v>1550394994</v>
      </c>
      <c r="S1441" t="s">
        <v>39</v>
      </c>
      <c r="T1441" t="s">
        <v>364</v>
      </c>
      <c r="U1441" t="s">
        <v>27</v>
      </c>
      <c r="W1441">
        <f t="shared" si="67"/>
        <v>47</v>
      </c>
      <c r="X1441">
        <f t="shared" si="69"/>
        <v>1536391</v>
      </c>
      <c r="Y1441">
        <f t="shared" si="68"/>
        <v>7</v>
      </c>
    </row>
    <row r="1442" spans="1:25">
      <c r="A1442">
        <v>19988532</v>
      </c>
      <c r="B1442" t="s">
        <v>52</v>
      </c>
      <c r="C1442" t="s">
        <v>22</v>
      </c>
      <c r="D1442" t="s">
        <v>53</v>
      </c>
      <c r="E1442" t="s">
        <v>54</v>
      </c>
      <c r="F1442" t="s">
        <v>55</v>
      </c>
      <c r="G1442">
        <v>276117</v>
      </c>
      <c r="H1442" t="s">
        <v>56</v>
      </c>
      <c r="I1442">
        <v>1</v>
      </c>
      <c r="J1442">
        <v>298432</v>
      </c>
      <c r="K1442">
        <v>50</v>
      </c>
      <c r="L1442">
        <v>17306</v>
      </c>
      <c r="M1442">
        <v>34004</v>
      </c>
      <c r="N1442">
        <v>17306</v>
      </c>
      <c r="O1442" t="s">
        <v>27</v>
      </c>
      <c r="P1442">
        <v>0</v>
      </c>
      <c r="Q1442" t="s">
        <v>365</v>
      </c>
      <c r="R1442">
        <v>1550395081</v>
      </c>
      <c r="S1442" t="s">
        <v>39</v>
      </c>
      <c r="T1442" t="s">
        <v>364</v>
      </c>
      <c r="U1442" t="s">
        <v>27</v>
      </c>
      <c r="W1442">
        <f t="shared" si="67"/>
        <v>47</v>
      </c>
      <c r="X1442">
        <f t="shared" si="69"/>
        <v>1536478</v>
      </c>
      <c r="Y1442">
        <f t="shared" si="68"/>
        <v>7</v>
      </c>
    </row>
    <row r="1443" spans="1:25">
      <c r="A1443">
        <v>19988533</v>
      </c>
      <c r="B1443" t="s">
        <v>41</v>
      </c>
      <c r="C1443" t="s">
        <v>22</v>
      </c>
      <c r="D1443" t="s">
        <v>34</v>
      </c>
      <c r="E1443" t="s">
        <v>42</v>
      </c>
      <c r="F1443" t="s">
        <v>27</v>
      </c>
      <c r="G1443" t="s">
        <v>27</v>
      </c>
      <c r="H1443" t="s">
        <v>37</v>
      </c>
      <c r="I1443">
        <v>2</v>
      </c>
      <c r="J1443">
        <v>298432</v>
      </c>
      <c r="K1443">
        <v>50</v>
      </c>
      <c r="L1443">
        <v>17306</v>
      </c>
      <c r="M1443">
        <v>34004</v>
      </c>
      <c r="N1443">
        <v>17306</v>
      </c>
      <c r="O1443" t="s">
        <v>27</v>
      </c>
      <c r="P1443">
        <v>0</v>
      </c>
      <c r="Q1443" t="s">
        <v>43</v>
      </c>
      <c r="R1443">
        <v>1550395081</v>
      </c>
      <c r="S1443" t="s">
        <v>39</v>
      </c>
      <c r="T1443" t="s">
        <v>364</v>
      </c>
      <c r="U1443" t="s">
        <v>27</v>
      </c>
      <c r="W1443">
        <f t="shared" si="67"/>
        <v>47</v>
      </c>
      <c r="X1443">
        <f t="shared" si="69"/>
        <v>1536478</v>
      </c>
      <c r="Y1443">
        <f t="shared" si="68"/>
        <v>7</v>
      </c>
    </row>
    <row r="1444" spans="1:25">
      <c r="A1444">
        <v>20002969</v>
      </c>
      <c r="B1444" t="s">
        <v>41</v>
      </c>
      <c r="C1444" t="s">
        <v>22</v>
      </c>
      <c r="D1444" t="s">
        <v>34</v>
      </c>
      <c r="E1444" t="s">
        <v>42</v>
      </c>
      <c r="F1444" t="s">
        <v>27</v>
      </c>
      <c r="G1444" t="s">
        <v>27</v>
      </c>
      <c r="H1444" t="s">
        <v>37</v>
      </c>
      <c r="I1444">
        <v>2</v>
      </c>
      <c r="J1444">
        <v>298432</v>
      </c>
      <c r="K1444">
        <v>50</v>
      </c>
      <c r="L1444">
        <v>17306</v>
      </c>
      <c r="M1444">
        <v>34004</v>
      </c>
      <c r="N1444">
        <v>17306</v>
      </c>
      <c r="O1444" t="s">
        <v>27</v>
      </c>
      <c r="P1444">
        <v>0</v>
      </c>
      <c r="Q1444" t="s">
        <v>43</v>
      </c>
      <c r="R1444">
        <v>1550512444</v>
      </c>
      <c r="S1444" t="s">
        <v>39</v>
      </c>
      <c r="T1444" t="s">
        <v>366</v>
      </c>
      <c r="U1444" t="s">
        <v>27</v>
      </c>
      <c r="W1444">
        <f t="shared" si="67"/>
        <v>49</v>
      </c>
      <c r="X1444">
        <f t="shared" si="69"/>
        <v>1653841</v>
      </c>
      <c r="Y1444">
        <f t="shared" si="68"/>
        <v>8</v>
      </c>
    </row>
    <row r="1445" spans="1:25">
      <c r="A1445">
        <v>20002970</v>
      </c>
      <c r="B1445" t="s">
        <v>48</v>
      </c>
      <c r="C1445" t="s">
        <v>49</v>
      </c>
      <c r="D1445" t="s">
        <v>34</v>
      </c>
      <c r="E1445" t="s">
        <v>50</v>
      </c>
      <c r="F1445" t="s">
        <v>51</v>
      </c>
      <c r="G1445">
        <v>29408</v>
      </c>
      <c r="H1445" t="s">
        <v>37</v>
      </c>
      <c r="I1445">
        <v>2</v>
      </c>
      <c r="J1445">
        <v>298433</v>
      </c>
      <c r="K1445">
        <v>70</v>
      </c>
      <c r="L1445">
        <v>117453</v>
      </c>
      <c r="M1445">
        <v>34004</v>
      </c>
      <c r="N1445">
        <v>17306</v>
      </c>
      <c r="O1445" t="s">
        <v>27</v>
      </c>
      <c r="P1445">
        <v>0</v>
      </c>
      <c r="Q1445" t="s">
        <v>43</v>
      </c>
      <c r="R1445">
        <v>1550512446</v>
      </c>
      <c r="S1445" t="s">
        <v>39</v>
      </c>
      <c r="T1445" t="s">
        <v>366</v>
      </c>
      <c r="U1445" t="s">
        <v>27</v>
      </c>
      <c r="W1445">
        <f t="shared" si="67"/>
        <v>49</v>
      </c>
      <c r="X1445">
        <f t="shared" si="69"/>
        <v>1653843</v>
      </c>
      <c r="Y1445">
        <f t="shared" si="68"/>
        <v>8</v>
      </c>
    </row>
    <row r="1446" spans="1:25">
      <c r="A1446">
        <v>20002971</v>
      </c>
      <c r="B1446" t="s">
        <v>41</v>
      </c>
      <c r="C1446" t="s">
        <v>22</v>
      </c>
      <c r="D1446" t="s">
        <v>34</v>
      </c>
      <c r="E1446" t="s">
        <v>42</v>
      </c>
      <c r="F1446" t="s">
        <v>27</v>
      </c>
      <c r="G1446" t="s">
        <v>27</v>
      </c>
      <c r="H1446" t="s">
        <v>37</v>
      </c>
      <c r="I1446">
        <v>2</v>
      </c>
      <c r="J1446">
        <v>298432</v>
      </c>
      <c r="K1446">
        <v>50</v>
      </c>
      <c r="L1446">
        <v>17306</v>
      </c>
      <c r="M1446">
        <v>34004</v>
      </c>
      <c r="N1446">
        <v>17306</v>
      </c>
      <c r="O1446" t="s">
        <v>27</v>
      </c>
      <c r="P1446">
        <v>0</v>
      </c>
      <c r="Q1446" t="s">
        <v>43</v>
      </c>
      <c r="R1446">
        <v>1550512449</v>
      </c>
      <c r="S1446" t="s">
        <v>39</v>
      </c>
      <c r="T1446" t="s">
        <v>366</v>
      </c>
      <c r="U1446" t="s">
        <v>27</v>
      </c>
      <c r="W1446">
        <f t="shared" si="67"/>
        <v>49</v>
      </c>
      <c r="X1446">
        <f t="shared" si="69"/>
        <v>1653846</v>
      </c>
      <c r="Y1446">
        <f t="shared" si="68"/>
        <v>8</v>
      </c>
    </row>
    <row r="1447" spans="1:25">
      <c r="A1447">
        <v>20003010</v>
      </c>
      <c r="B1447" t="s">
        <v>41</v>
      </c>
      <c r="C1447" t="s">
        <v>22</v>
      </c>
      <c r="D1447" t="s">
        <v>34</v>
      </c>
      <c r="E1447" t="s">
        <v>42</v>
      </c>
      <c r="F1447" t="s">
        <v>27</v>
      </c>
      <c r="G1447" t="s">
        <v>27</v>
      </c>
      <c r="H1447" t="s">
        <v>37</v>
      </c>
      <c r="I1447">
        <v>2</v>
      </c>
      <c r="J1447">
        <v>298432</v>
      </c>
      <c r="K1447">
        <v>50</v>
      </c>
      <c r="L1447">
        <v>17306</v>
      </c>
      <c r="M1447">
        <v>34004</v>
      </c>
      <c r="N1447">
        <v>17306</v>
      </c>
      <c r="O1447" t="s">
        <v>27</v>
      </c>
      <c r="P1447">
        <v>0</v>
      </c>
      <c r="Q1447" t="s">
        <v>43</v>
      </c>
      <c r="R1447">
        <v>1550512925</v>
      </c>
      <c r="S1447" t="s">
        <v>39</v>
      </c>
      <c r="T1447" t="s">
        <v>366</v>
      </c>
      <c r="U1447" t="s">
        <v>27</v>
      </c>
      <c r="W1447">
        <f t="shared" si="67"/>
        <v>49</v>
      </c>
      <c r="X1447">
        <f t="shared" si="69"/>
        <v>1654322</v>
      </c>
      <c r="Y1447">
        <f t="shared" si="68"/>
        <v>8</v>
      </c>
    </row>
    <row r="1448" spans="1:25">
      <c r="A1448">
        <v>20003019</v>
      </c>
      <c r="B1448" t="s">
        <v>52</v>
      </c>
      <c r="C1448" t="s">
        <v>22</v>
      </c>
      <c r="D1448" t="s">
        <v>53</v>
      </c>
      <c r="E1448" t="s">
        <v>54</v>
      </c>
      <c r="F1448" t="s">
        <v>55</v>
      </c>
      <c r="G1448">
        <v>276117</v>
      </c>
      <c r="H1448" t="s">
        <v>56</v>
      </c>
      <c r="I1448">
        <v>1</v>
      </c>
      <c r="J1448">
        <v>298432</v>
      </c>
      <c r="K1448">
        <v>50</v>
      </c>
      <c r="L1448">
        <v>17306</v>
      </c>
      <c r="M1448">
        <v>34004</v>
      </c>
      <c r="N1448">
        <v>17306</v>
      </c>
      <c r="O1448" t="s">
        <v>27</v>
      </c>
      <c r="P1448">
        <v>0</v>
      </c>
      <c r="Q1448" t="s">
        <v>365</v>
      </c>
      <c r="R1448">
        <v>1550512971</v>
      </c>
      <c r="S1448" t="s">
        <v>39</v>
      </c>
      <c r="T1448" t="s">
        <v>366</v>
      </c>
      <c r="U1448" t="s">
        <v>27</v>
      </c>
      <c r="W1448">
        <f t="shared" si="67"/>
        <v>49</v>
      </c>
      <c r="X1448">
        <f t="shared" si="69"/>
        <v>1654368</v>
      </c>
      <c r="Y1448">
        <f t="shared" si="68"/>
        <v>8</v>
      </c>
    </row>
    <row r="1449" spans="1:25">
      <c r="A1449">
        <v>20003020</v>
      </c>
      <c r="B1449" t="s">
        <v>41</v>
      </c>
      <c r="C1449" t="s">
        <v>22</v>
      </c>
      <c r="D1449" t="s">
        <v>34</v>
      </c>
      <c r="E1449" t="s">
        <v>42</v>
      </c>
      <c r="F1449" t="s">
        <v>27</v>
      </c>
      <c r="G1449" t="s">
        <v>27</v>
      </c>
      <c r="H1449" t="s">
        <v>37</v>
      </c>
      <c r="I1449">
        <v>2</v>
      </c>
      <c r="J1449">
        <v>298432</v>
      </c>
      <c r="K1449">
        <v>50</v>
      </c>
      <c r="L1449">
        <v>17306</v>
      </c>
      <c r="M1449">
        <v>34004</v>
      </c>
      <c r="N1449">
        <v>17306</v>
      </c>
      <c r="O1449" t="s">
        <v>27</v>
      </c>
      <c r="P1449">
        <v>0</v>
      </c>
      <c r="Q1449" t="s">
        <v>43</v>
      </c>
      <c r="R1449">
        <v>1550512972</v>
      </c>
      <c r="S1449" t="s">
        <v>39</v>
      </c>
      <c r="T1449" t="s">
        <v>366</v>
      </c>
      <c r="U1449" t="s">
        <v>27</v>
      </c>
      <c r="W1449">
        <f t="shared" si="67"/>
        <v>49</v>
      </c>
      <c r="X1449">
        <f t="shared" si="69"/>
        <v>1654369</v>
      </c>
      <c r="Y1449">
        <f t="shared" si="68"/>
        <v>8</v>
      </c>
    </row>
    <row r="1450" spans="1:25">
      <c r="A1450">
        <v>20024963</v>
      </c>
      <c r="B1450" t="s">
        <v>41</v>
      </c>
      <c r="C1450" t="s">
        <v>22</v>
      </c>
      <c r="D1450" t="s">
        <v>34</v>
      </c>
      <c r="E1450" t="s">
        <v>42</v>
      </c>
      <c r="F1450" t="s">
        <v>27</v>
      </c>
      <c r="G1450" t="s">
        <v>27</v>
      </c>
      <c r="H1450" t="s">
        <v>37</v>
      </c>
      <c r="I1450">
        <v>2</v>
      </c>
      <c r="J1450">
        <v>298432</v>
      </c>
      <c r="K1450">
        <v>50</v>
      </c>
      <c r="L1450">
        <v>17306</v>
      </c>
      <c r="M1450">
        <v>34004</v>
      </c>
      <c r="N1450">
        <v>17306</v>
      </c>
      <c r="O1450" t="s">
        <v>27</v>
      </c>
      <c r="P1450">
        <v>0</v>
      </c>
      <c r="Q1450" t="s">
        <v>43</v>
      </c>
      <c r="R1450">
        <v>1550668770</v>
      </c>
      <c r="S1450" t="s">
        <v>39</v>
      </c>
      <c r="T1450" t="s">
        <v>44</v>
      </c>
      <c r="U1450" t="s">
        <v>27</v>
      </c>
      <c r="W1450">
        <f t="shared" si="67"/>
        <v>50</v>
      </c>
      <c r="X1450">
        <f t="shared" si="69"/>
        <v>1810167</v>
      </c>
      <c r="Y1450">
        <f t="shared" si="68"/>
        <v>8</v>
      </c>
    </row>
    <row r="1451" spans="1:25">
      <c r="A1451">
        <v>20024973</v>
      </c>
      <c r="B1451" t="s">
        <v>48</v>
      </c>
      <c r="C1451" t="s">
        <v>49</v>
      </c>
      <c r="D1451" t="s">
        <v>34</v>
      </c>
      <c r="E1451" t="s">
        <v>50</v>
      </c>
      <c r="F1451" t="s">
        <v>51</v>
      </c>
      <c r="G1451">
        <v>29408</v>
      </c>
      <c r="H1451" t="s">
        <v>37</v>
      </c>
      <c r="I1451">
        <v>2</v>
      </c>
      <c r="J1451">
        <v>298433</v>
      </c>
      <c r="K1451">
        <v>70</v>
      </c>
      <c r="L1451">
        <v>117453</v>
      </c>
      <c r="M1451">
        <v>34004</v>
      </c>
      <c r="N1451">
        <v>17306</v>
      </c>
      <c r="O1451" t="s">
        <v>27</v>
      </c>
      <c r="P1451">
        <v>0</v>
      </c>
      <c r="Q1451" t="s">
        <v>43</v>
      </c>
      <c r="R1451">
        <v>1550668954</v>
      </c>
      <c r="S1451" t="s">
        <v>39</v>
      </c>
      <c r="T1451" t="s">
        <v>44</v>
      </c>
      <c r="U1451" t="s">
        <v>27</v>
      </c>
      <c r="W1451">
        <f t="shared" si="67"/>
        <v>50</v>
      </c>
      <c r="X1451">
        <f t="shared" si="69"/>
        <v>1810351</v>
      </c>
      <c r="Y1451">
        <f t="shared" si="68"/>
        <v>8</v>
      </c>
    </row>
    <row r="1452" spans="1:25">
      <c r="A1452">
        <v>20024974</v>
      </c>
      <c r="B1452" t="s">
        <v>41</v>
      </c>
      <c r="C1452" t="s">
        <v>22</v>
      </c>
      <c r="D1452" t="s">
        <v>34</v>
      </c>
      <c r="E1452" t="s">
        <v>42</v>
      </c>
      <c r="F1452" t="s">
        <v>27</v>
      </c>
      <c r="G1452" t="s">
        <v>27</v>
      </c>
      <c r="H1452" t="s">
        <v>37</v>
      </c>
      <c r="I1452">
        <v>2</v>
      </c>
      <c r="J1452">
        <v>298432</v>
      </c>
      <c r="K1452">
        <v>50</v>
      </c>
      <c r="L1452">
        <v>17306</v>
      </c>
      <c r="M1452">
        <v>34004</v>
      </c>
      <c r="N1452">
        <v>17306</v>
      </c>
      <c r="O1452" t="s">
        <v>27</v>
      </c>
      <c r="P1452">
        <v>0</v>
      </c>
      <c r="Q1452" t="s">
        <v>43</v>
      </c>
      <c r="R1452">
        <v>1550668959</v>
      </c>
      <c r="S1452" t="s">
        <v>39</v>
      </c>
      <c r="T1452" t="s">
        <v>44</v>
      </c>
      <c r="U1452" t="s">
        <v>27</v>
      </c>
      <c r="W1452">
        <f t="shared" si="67"/>
        <v>50</v>
      </c>
      <c r="X1452">
        <f t="shared" si="69"/>
        <v>1810356</v>
      </c>
      <c r="Y1452">
        <f t="shared" si="68"/>
        <v>8</v>
      </c>
    </row>
    <row r="1453" spans="1:25">
      <c r="A1453">
        <v>20025117</v>
      </c>
      <c r="B1453" t="s">
        <v>41</v>
      </c>
      <c r="C1453" t="s">
        <v>22</v>
      </c>
      <c r="D1453" t="s">
        <v>34</v>
      </c>
      <c r="E1453" t="s">
        <v>42</v>
      </c>
      <c r="F1453" t="s">
        <v>27</v>
      </c>
      <c r="G1453" t="s">
        <v>27</v>
      </c>
      <c r="H1453" t="s">
        <v>37</v>
      </c>
      <c r="I1453">
        <v>2</v>
      </c>
      <c r="J1453">
        <v>298432</v>
      </c>
      <c r="K1453">
        <v>50</v>
      </c>
      <c r="L1453">
        <v>17306</v>
      </c>
      <c r="M1453">
        <v>32030</v>
      </c>
      <c r="N1453">
        <v>17306</v>
      </c>
      <c r="O1453" t="s">
        <v>27</v>
      </c>
      <c r="P1453">
        <v>0</v>
      </c>
      <c r="Q1453" t="s">
        <v>43</v>
      </c>
      <c r="R1453">
        <v>1550669990</v>
      </c>
      <c r="S1453" t="s">
        <v>39</v>
      </c>
      <c r="T1453" t="s">
        <v>377</v>
      </c>
      <c r="U1453" t="s">
        <v>27</v>
      </c>
      <c r="W1453">
        <f t="shared" si="67"/>
        <v>50</v>
      </c>
      <c r="X1453">
        <f t="shared" si="69"/>
        <v>1811387</v>
      </c>
      <c r="Y1453">
        <f t="shared" si="68"/>
        <v>8</v>
      </c>
    </row>
    <row r="1454" spans="1:25">
      <c r="A1454">
        <v>20025123</v>
      </c>
      <c r="B1454" t="s">
        <v>316</v>
      </c>
      <c r="C1454" t="s">
        <v>317</v>
      </c>
      <c r="D1454" t="s">
        <v>34</v>
      </c>
      <c r="E1454" t="s">
        <v>50</v>
      </c>
      <c r="F1454" t="s">
        <v>318</v>
      </c>
      <c r="G1454">
        <v>2127</v>
      </c>
      <c r="H1454" t="s">
        <v>37</v>
      </c>
      <c r="I1454">
        <v>2</v>
      </c>
      <c r="J1454">
        <v>299785</v>
      </c>
      <c r="K1454">
        <v>70</v>
      </c>
      <c r="L1454">
        <v>118179</v>
      </c>
      <c r="M1454">
        <v>32030</v>
      </c>
      <c r="N1454">
        <v>17306</v>
      </c>
      <c r="O1454" t="s">
        <v>27</v>
      </c>
      <c r="P1454">
        <v>0</v>
      </c>
      <c r="Q1454" t="s">
        <v>43</v>
      </c>
      <c r="R1454">
        <v>1550670003</v>
      </c>
      <c r="S1454" t="s">
        <v>39</v>
      </c>
      <c r="T1454" t="s">
        <v>377</v>
      </c>
      <c r="U1454" t="s">
        <v>27</v>
      </c>
      <c r="W1454">
        <f t="shared" si="67"/>
        <v>50</v>
      </c>
      <c r="X1454">
        <f t="shared" si="69"/>
        <v>1811400</v>
      </c>
      <c r="Y1454">
        <f t="shared" si="68"/>
        <v>8</v>
      </c>
    </row>
    <row r="1455" spans="1:25">
      <c r="A1455">
        <v>20025145</v>
      </c>
      <c r="B1455" t="s">
        <v>41</v>
      </c>
      <c r="C1455" t="s">
        <v>22</v>
      </c>
      <c r="D1455" t="s">
        <v>34</v>
      </c>
      <c r="E1455" t="s">
        <v>42</v>
      </c>
      <c r="F1455" t="s">
        <v>27</v>
      </c>
      <c r="G1455" t="s">
        <v>27</v>
      </c>
      <c r="H1455" t="s">
        <v>37</v>
      </c>
      <c r="I1455">
        <v>2</v>
      </c>
      <c r="J1455">
        <v>298432</v>
      </c>
      <c r="K1455">
        <v>50</v>
      </c>
      <c r="L1455">
        <v>17306</v>
      </c>
      <c r="M1455">
        <v>34004</v>
      </c>
      <c r="N1455">
        <v>17306</v>
      </c>
      <c r="O1455" t="s">
        <v>27</v>
      </c>
      <c r="P1455">
        <v>0</v>
      </c>
      <c r="Q1455" t="s">
        <v>43</v>
      </c>
      <c r="R1455">
        <v>1550670113</v>
      </c>
      <c r="S1455" t="s">
        <v>39</v>
      </c>
      <c r="T1455" t="s">
        <v>44</v>
      </c>
      <c r="U1455" t="s">
        <v>27</v>
      </c>
      <c r="W1455">
        <f t="shared" si="67"/>
        <v>50</v>
      </c>
      <c r="X1455">
        <f t="shared" si="69"/>
        <v>1811510</v>
      </c>
      <c r="Y1455">
        <f t="shared" si="68"/>
        <v>8</v>
      </c>
    </row>
    <row r="1456" spans="1:25">
      <c r="A1456">
        <v>20025147</v>
      </c>
      <c r="B1456" t="s">
        <v>41</v>
      </c>
      <c r="C1456" t="s">
        <v>22</v>
      </c>
      <c r="D1456" t="s">
        <v>34</v>
      </c>
      <c r="E1456" t="s">
        <v>42</v>
      </c>
      <c r="F1456" t="s">
        <v>27</v>
      </c>
      <c r="G1456" t="s">
        <v>27</v>
      </c>
      <c r="H1456" t="s">
        <v>37</v>
      </c>
      <c r="I1456">
        <v>2</v>
      </c>
      <c r="J1456">
        <v>298432</v>
      </c>
      <c r="K1456">
        <v>50</v>
      </c>
      <c r="L1456">
        <v>17306</v>
      </c>
      <c r="M1456">
        <v>32030</v>
      </c>
      <c r="N1456">
        <v>17306</v>
      </c>
      <c r="O1456" t="s">
        <v>27</v>
      </c>
      <c r="P1456">
        <v>0</v>
      </c>
      <c r="Q1456" t="s">
        <v>43</v>
      </c>
      <c r="R1456">
        <v>1550670117</v>
      </c>
      <c r="S1456" t="s">
        <v>39</v>
      </c>
      <c r="T1456" t="s">
        <v>377</v>
      </c>
      <c r="U1456" t="s">
        <v>27</v>
      </c>
      <c r="W1456">
        <f t="shared" si="67"/>
        <v>50</v>
      </c>
      <c r="X1456">
        <f t="shared" si="69"/>
        <v>1811514</v>
      </c>
      <c r="Y1456">
        <f t="shared" si="68"/>
        <v>8</v>
      </c>
    </row>
    <row r="1457" spans="1:25">
      <c r="A1457">
        <v>20025162</v>
      </c>
      <c r="B1457" t="s">
        <v>41</v>
      </c>
      <c r="C1457" t="s">
        <v>22</v>
      </c>
      <c r="D1457" t="s">
        <v>34</v>
      </c>
      <c r="E1457" t="s">
        <v>42</v>
      </c>
      <c r="F1457" t="s">
        <v>27</v>
      </c>
      <c r="G1457" t="s">
        <v>27</v>
      </c>
      <c r="H1457" t="s">
        <v>37</v>
      </c>
      <c r="I1457">
        <v>2</v>
      </c>
      <c r="J1457">
        <v>298432</v>
      </c>
      <c r="K1457">
        <v>50</v>
      </c>
      <c r="L1457">
        <v>17306</v>
      </c>
      <c r="M1457">
        <v>33776</v>
      </c>
      <c r="N1457">
        <v>17306</v>
      </c>
      <c r="O1457" t="s">
        <v>27</v>
      </c>
      <c r="P1457">
        <v>0</v>
      </c>
      <c r="Q1457" t="s">
        <v>43</v>
      </c>
      <c r="R1457">
        <v>1550670233</v>
      </c>
      <c r="S1457" t="s">
        <v>39</v>
      </c>
      <c r="T1457" t="s">
        <v>373</v>
      </c>
      <c r="U1457" t="s">
        <v>27</v>
      </c>
      <c r="W1457">
        <f t="shared" si="67"/>
        <v>50</v>
      </c>
      <c r="X1457">
        <f t="shared" si="69"/>
        <v>1811630</v>
      </c>
      <c r="Y1457">
        <f t="shared" si="68"/>
        <v>8</v>
      </c>
    </row>
    <row r="1458" spans="1:25">
      <c r="A1458">
        <v>20025250</v>
      </c>
      <c r="B1458" t="s">
        <v>41</v>
      </c>
      <c r="C1458" t="s">
        <v>22</v>
      </c>
      <c r="D1458" t="s">
        <v>34</v>
      </c>
      <c r="E1458" t="s">
        <v>42</v>
      </c>
      <c r="F1458" t="s">
        <v>27</v>
      </c>
      <c r="G1458" t="s">
        <v>27</v>
      </c>
      <c r="H1458" t="s">
        <v>37</v>
      </c>
      <c r="I1458">
        <v>2</v>
      </c>
      <c r="J1458">
        <v>298432</v>
      </c>
      <c r="K1458">
        <v>50</v>
      </c>
      <c r="L1458">
        <v>17306</v>
      </c>
      <c r="M1458">
        <v>32030</v>
      </c>
      <c r="N1458">
        <v>17306</v>
      </c>
      <c r="O1458" t="s">
        <v>27</v>
      </c>
      <c r="P1458">
        <v>0</v>
      </c>
      <c r="Q1458" t="s">
        <v>43</v>
      </c>
      <c r="R1458">
        <v>1550671125</v>
      </c>
      <c r="S1458" t="s">
        <v>39</v>
      </c>
      <c r="T1458" t="s">
        <v>377</v>
      </c>
      <c r="U1458" t="s">
        <v>27</v>
      </c>
      <c r="W1458">
        <f t="shared" si="67"/>
        <v>50</v>
      </c>
      <c r="X1458">
        <f t="shared" si="69"/>
        <v>1812522</v>
      </c>
      <c r="Y1458">
        <f t="shared" si="68"/>
        <v>8</v>
      </c>
    </row>
    <row r="1459" spans="1:25">
      <c r="A1459">
        <v>20026286</v>
      </c>
      <c r="B1459" t="s">
        <v>41</v>
      </c>
      <c r="C1459" t="s">
        <v>22</v>
      </c>
      <c r="D1459" t="s">
        <v>34</v>
      </c>
      <c r="E1459" t="s">
        <v>42</v>
      </c>
      <c r="F1459" t="s">
        <v>27</v>
      </c>
      <c r="G1459" t="s">
        <v>27</v>
      </c>
      <c r="H1459" t="s">
        <v>37</v>
      </c>
      <c r="I1459">
        <v>2</v>
      </c>
      <c r="J1459">
        <v>298432</v>
      </c>
      <c r="K1459">
        <v>50</v>
      </c>
      <c r="L1459">
        <v>17306</v>
      </c>
      <c r="M1459">
        <v>34004</v>
      </c>
      <c r="N1459">
        <v>17306</v>
      </c>
      <c r="O1459" t="s">
        <v>27</v>
      </c>
      <c r="P1459">
        <v>0</v>
      </c>
      <c r="Q1459" t="s">
        <v>43</v>
      </c>
      <c r="R1459">
        <v>1550677063</v>
      </c>
      <c r="S1459" t="s">
        <v>39</v>
      </c>
      <c r="T1459" t="s">
        <v>44</v>
      </c>
      <c r="U1459" t="s">
        <v>27</v>
      </c>
      <c r="W1459">
        <f t="shared" si="67"/>
        <v>51</v>
      </c>
      <c r="X1459">
        <f t="shared" si="69"/>
        <v>1818460</v>
      </c>
      <c r="Y1459">
        <f t="shared" si="68"/>
        <v>8</v>
      </c>
    </row>
    <row r="1460" spans="1:25">
      <c r="A1460">
        <v>20026287</v>
      </c>
      <c r="B1460" t="s">
        <v>48</v>
      </c>
      <c r="C1460" t="s">
        <v>49</v>
      </c>
      <c r="D1460" t="s">
        <v>34</v>
      </c>
      <c r="E1460" t="s">
        <v>50</v>
      </c>
      <c r="F1460" t="s">
        <v>51</v>
      </c>
      <c r="G1460">
        <v>29408</v>
      </c>
      <c r="H1460" t="s">
        <v>37</v>
      </c>
      <c r="I1460">
        <v>2</v>
      </c>
      <c r="J1460">
        <v>298433</v>
      </c>
      <c r="K1460">
        <v>70</v>
      </c>
      <c r="L1460">
        <v>117453</v>
      </c>
      <c r="M1460">
        <v>34004</v>
      </c>
      <c r="N1460">
        <v>17306</v>
      </c>
      <c r="O1460" t="s">
        <v>27</v>
      </c>
      <c r="P1460">
        <v>0</v>
      </c>
      <c r="Q1460" t="s">
        <v>43</v>
      </c>
      <c r="R1460">
        <v>1550677065</v>
      </c>
      <c r="S1460" t="s">
        <v>39</v>
      </c>
      <c r="T1460" t="s">
        <v>44</v>
      </c>
      <c r="U1460" t="s">
        <v>27</v>
      </c>
      <c r="W1460">
        <f t="shared" si="67"/>
        <v>51</v>
      </c>
      <c r="X1460">
        <f t="shared" si="69"/>
        <v>1818462</v>
      </c>
      <c r="Y1460">
        <f t="shared" si="68"/>
        <v>8</v>
      </c>
    </row>
    <row r="1461" spans="1:25">
      <c r="A1461">
        <v>20026289</v>
      </c>
      <c r="B1461" t="s">
        <v>41</v>
      </c>
      <c r="C1461" t="s">
        <v>22</v>
      </c>
      <c r="D1461" t="s">
        <v>34</v>
      </c>
      <c r="E1461" t="s">
        <v>42</v>
      </c>
      <c r="F1461" t="s">
        <v>27</v>
      </c>
      <c r="G1461" t="s">
        <v>27</v>
      </c>
      <c r="H1461" t="s">
        <v>37</v>
      </c>
      <c r="I1461">
        <v>2</v>
      </c>
      <c r="J1461">
        <v>298432</v>
      </c>
      <c r="K1461">
        <v>50</v>
      </c>
      <c r="L1461">
        <v>17306</v>
      </c>
      <c r="M1461">
        <v>34004</v>
      </c>
      <c r="N1461">
        <v>17306</v>
      </c>
      <c r="O1461" t="s">
        <v>27</v>
      </c>
      <c r="P1461">
        <v>0</v>
      </c>
      <c r="Q1461" t="s">
        <v>43</v>
      </c>
      <c r="R1461">
        <v>1550677070</v>
      </c>
      <c r="S1461" t="s">
        <v>39</v>
      </c>
      <c r="T1461" t="s">
        <v>44</v>
      </c>
      <c r="U1461" t="s">
        <v>27</v>
      </c>
      <c r="W1461">
        <f t="shared" si="67"/>
        <v>51</v>
      </c>
      <c r="X1461">
        <f t="shared" si="69"/>
        <v>1818467</v>
      </c>
      <c r="Y1461">
        <f t="shared" si="68"/>
        <v>8</v>
      </c>
    </row>
    <row r="1462" spans="1:25">
      <c r="A1462">
        <v>20069790</v>
      </c>
      <c r="B1462" t="s">
        <v>41</v>
      </c>
      <c r="C1462" t="s">
        <v>22</v>
      </c>
      <c r="D1462" t="s">
        <v>34</v>
      </c>
      <c r="E1462" t="s">
        <v>42</v>
      </c>
      <c r="F1462" t="s">
        <v>27</v>
      </c>
      <c r="G1462" t="s">
        <v>27</v>
      </c>
      <c r="H1462" t="s">
        <v>37</v>
      </c>
      <c r="I1462">
        <v>2</v>
      </c>
      <c r="J1462">
        <v>298432</v>
      </c>
      <c r="K1462">
        <v>50</v>
      </c>
      <c r="L1462">
        <v>17306</v>
      </c>
      <c r="M1462">
        <v>34004</v>
      </c>
      <c r="N1462">
        <v>17306</v>
      </c>
      <c r="O1462" t="s">
        <v>27</v>
      </c>
      <c r="P1462">
        <v>0</v>
      </c>
      <c r="Q1462" t="s">
        <v>43</v>
      </c>
      <c r="R1462">
        <v>1551084993</v>
      </c>
      <c r="S1462" t="s">
        <v>39</v>
      </c>
      <c r="T1462" t="s">
        <v>396</v>
      </c>
      <c r="U1462" t="s">
        <v>27</v>
      </c>
      <c r="W1462">
        <f t="shared" si="67"/>
        <v>55</v>
      </c>
      <c r="X1462">
        <f t="shared" si="69"/>
        <v>2226390</v>
      </c>
      <c r="Y1462">
        <f t="shared" si="68"/>
        <v>8</v>
      </c>
    </row>
    <row r="1463" spans="1:25">
      <c r="A1463">
        <v>20073805</v>
      </c>
      <c r="B1463" t="s">
        <v>52</v>
      </c>
      <c r="C1463" t="s">
        <v>22</v>
      </c>
      <c r="D1463" t="s">
        <v>53</v>
      </c>
      <c r="E1463" t="s">
        <v>54</v>
      </c>
      <c r="F1463" t="s">
        <v>55</v>
      </c>
      <c r="G1463">
        <v>276118</v>
      </c>
      <c r="H1463" t="s">
        <v>56</v>
      </c>
      <c r="I1463">
        <v>1</v>
      </c>
      <c r="J1463">
        <v>298432</v>
      </c>
      <c r="K1463">
        <v>50</v>
      </c>
      <c r="L1463">
        <v>17306</v>
      </c>
      <c r="M1463">
        <v>34004</v>
      </c>
      <c r="N1463">
        <v>17306</v>
      </c>
      <c r="O1463" t="s">
        <v>27</v>
      </c>
      <c r="P1463">
        <v>0</v>
      </c>
      <c r="Q1463" t="s">
        <v>397</v>
      </c>
      <c r="R1463">
        <v>1551103823</v>
      </c>
      <c r="S1463" t="s">
        <v>39</v>
      </c>
      <c r="T1463" t="s">
        <v>396</v>
      </c>
      <c r="U1463" t="s">
        <v>27</v>
      </c>
      <c r="W1463">
        <f t="shared" si="67"/>
        <v>55</v>
      </c>
      <c r="X1463">
        <f t="shared" si="69"/>
        <v>2245220</v>
      </c>
      <c r="Y1463">
        <f t="shared" si="68"/>
        <v>8</v>
      </c>
    </row>
    <row r="1464" spans="1:25">
      <c r="A1464">
        <v>20073806</v>
      </c>
      <c r="B1464" t="s">
        <v>41</v>
      </c>
      <c r="C1464" t="s">
        <v>22</v>
      </c>
      <c r="D1464" t="s">
        <v>34</v>
      </c>
      <c r="E1464" t="s">
        <v>42</v>
      </c>
      <c r="F1464" t="s">
        <v>27</v>
      </c>
      <c r="G1464" t="s">
        <v>27</v>
      </c>
      <c r="H1464" t="s">
        <v>37</v>
      </c>
      <c r="I1464">
        <v>2</v>
      </c>
      <c r="J1464">
        <v>298432</v>
      </c>
      <c r="K1464">
        <v>50</v>
      </c>
      <c r="L1464">
        <v>17306</v>
      </c>
      <c r="M1464">
        <v>34004</v>
      </c>
      <c r="N1464">
        <v>17306</v>
      </c>
      <c r="O1464" t="s">
        <v>27</v>
      </c>
      <c r="P1464">
        <v>0</v>
      </c>
      <c r="Q1464" t="s">
        <v>43</v>
      </c>
      <c r="R1464">
        <v>1551103823</v>
      </c>
      <c r="S1464" t="s">
        <v>39</v>
      </c>
      <c r="T1464" t="s">
        <v>396</v>
      </c>
      <c r="U1464" t="s">
        <v>27</v>
      </c>
      <c r="W1464">
        <f t="shared" si="67"/>
        <v>55</v>
      </c>
      <c r="X1464">
        <f t="shared" si="69"/>
        <v>2245220</v>
      </c>
      <c r="Y1464">
        <f t="shared" si="68"/>
        <v>8</v>
      </c>
    </row>
    <row r="1465" spans="1:25">
      <c r="A1465">
        <v>20073820</v>
      </c>
      <c r="B1465" t="s">
        <v>41</v>
      </c>
      <c r="C1465" t="s">
        <v>22</v>
      </c>
      <c r="D1465" t="s">
        <v>34</v>
      </c>
      <c r="E1465" t="s">
        <v>42</v>
      </c>
      <c r="F1465" t="s">
        <v>27</v>
      </c>
      <c r="G1465" t="s">
        <v>27</v>
      </c>
      <c r="H1465" t="s">
        <v>37</v>
      </c>
      <c r="I1465">
        <v>2</v>
      </c>
      <c r="J1465">
        <v>298432</v>
      </c>
      <c r="K1465">
        <v>50</v>
      </c>
      <c r="L1465">
        <v>17306</v>
      </c>
      <c r="M1465">
        <v>34004</v>
      </c>
      <c r="N1465">
        <v>17306</v>
      </c>
      <c r="O1465" t="s">
        <v>27</v>
      </c>
      <c r="P1465">
        <v>0</v>
      </c>
      <c r="Q1465" t="s">
        <v>43</v>
      </c>
      <c r="R1465">
        <v>1551103947</v>
      </c>
      <c r="S1465" t="s">
        <v>39</v>
      </c>
      <c r="T1465" t="s">
        <v>396</v>
      </c>
      <c r="U1465" t="s">
        <v>27</v>
      </c>
      <c r="W1465">
        <f t="shared" si="67"/>
        <v>55</v>
      </c>
      <c r="X1465">
        <f t="shared" si="69"/>
        <v>2245344</v>
      </c>
      <c r="Y1465">
        <f t="shared" si="68"/>
        <v>8</v>
      </c>
    </row>
    <row r="1466" spans="1:25">
      <c r="A1466">
        <v>20075924</v>
      </c>
      <c r="B1466" t="s">
        <v>41</v>
      </c>
      <c r="C1466" t="s">
        <v>22</v>
      </c>
      <c r="D1466" t="s">
        <v>34</v>
      </c>
      <c r="E1466" t="s">
        <v>42</v>
      </c>
      <c r="F1466" t="s">
        <v>27</v>
      </c>
      <c r="G1466" t="s">
        <v>27</v>
      </c>
      <c r="H1466" t="s">
        <v>37</v>
      </c>
      <c r="I1466">
        <v>2</v>
      </c>
      <c r="J1466">
        <v>298432</v>
      </c>
      <c r="K1466">
        <v>50</v>
      </c>
      <c r="L1466">
        <v>17306</v>
      </c>
      <c r="M1466">
        <v>34004</v>
      </c>
      <c r="N1466">
        <v>17306</v>
      </c>
      <c r="O1466" t="s">
        <v>27</v>
      </c>
      <c r="P1466">
        <v>0</v>
      </c>
      <c r="Q1466" t="s">
        <v>43</v>
      </c>
      <c r="R1466">
        <v>1551113964</v>
      </c>
      <c r="S1466" t="s">
        <v>39</v>
      </c>
      <c r="T1466" t="s">
        <v>398</v>
      </c>
      <c r="U1466" t="s">
        <v>27</v>
      </c>
      <c r="W1466">
        <f t="shared" si="67"/>
        <v>56</v>
      </c>
      <c r="X1466">
        <f t="shared" si="69"/>
        <v>2255361</v>
      </c>
      <c r="Y1466">
        <f t="shared" si="68"/>
        <v>9</v>
      </c>
    </row>
    <row r="1467" spans="1:25">
      <c r="A1467">
        <v>20075942</v>
      </c>
      <c r="B1467" t="s">
        <v>52</v>
      </c>
      <c r="C1467" t="s">
        <v>22</v>
      </c>
      <c r="D1467" t="s">
        <v>53</v>
      </c>
      <c r="E1467" t="s">
        <v>54</v>
      </c>
      <c r="F1467" t="s">
        <v>55</v>
      </c>
      <c r="G1467">
        <v>276118</v>
      </c>
      <c r="H1467" t="s">
        <v>56</v>
      </c>
      <c r="I1467">
        <v>1</v>
      </c>
      <c r="J1467">
        <v>298432</v>
      </c>
      <c r="K1467">
        <v>50</v>
      </c>
      <c r="L1467">
        <v>17306</v>
      </c>
      <c r="M1467">
        <v>34004</v>
      </c>
      <c r="N1467">
        <v>17306</v>
      </c>
      <c r="O1467" t="s">
        <v>27</v>
      </c>
      <c r="P1467">
        <v>0</v>
      </c>
      <c r="Q1467" t="s">
        <v>397</v>
      </c>
      <c r="R1467">
        <v>1551114036</v>
      </c>
      <c r="S1467" t="s">
        <v>39</v>
      </c>
      <c r="T1467" t="s">
        <v>398</v>
      </c>
      <c r="U1467" t="s">
        <v>27</v>
      </c>
      <c r="W1467">
        <f t="shared" si="67"/>
        <v>56</v>
      </c>
      <c r="X1467">
        <f t="shared" si="69"/>
        <v>2255433</v>
      </c>
      <c r="Y1467">
        <f t="shared" si="68"/>
        <v>9</v>
      </c>
    </row>
    <row r="1468" spans="1:25">
      <c r="A1468">
        <v>20075943</v>
      </c>
      <c r="B1468" t="s">
        <v>41</v>
      </c>
      <c r="C1468" t="s">
        <v>22</v>
      </c>
      <c r="D1468" t="s">
        <v>34</v>
      </c>
      <c r="E1468" t="s">
        <v>42</v>
      </c>
      <c r="F1468" t="s">
        <v>27</v>
      </c>
      <c r="G1468" t="s">
        <v>27</v>
      </c>
      <c r="H1468" t="s">
        <v>37</v>
      </c>
      <c r="I1468">
        <v>2</v>
      </c>
      <c r="J1468">
        <v>298432</v>
      </c>
      <c r="K1468">
        <v>50</v>
      </c>
      <c r="L1468">
        <v>17306</v>
      </c>
      <c r="M1468">
        <v>34004</v>
      </c>
      <c r="N1468">
        <v>17306</v>
      </c>
      <c r="O1468" t="s">
        <v>27</v>
      </c>
      <c r="P1468">
        <v>0</v>
      </c>
      <c r="Q1468" t="s">
        <v>43</v>
      </c>
      <c r="R1468">
        <v>1551114037</v>
      </c>
      <c r="S1468" t="s">
        <v>39</v>
      </c>
      <c r="T1468" t="s">
        <v>398</v>
      </c>
      <c r="U1468" t="s">
        <v>27</v>
      </c>
      <c r="W1468">
        <f t="shared" si="67"/>
        <v>56</v>
      </c>
      <c r="X1468">
        <f t="shared" si="69"/>
        <v>2255434</v>
      </c>
      <c r="Y1468">
        <f t="shared" si="68"/>
        <v>9</v>
      </c>
    </row>
    <row r="1469" spans="1:25">
      <c r="A1469">
        <v>20080991</v>
      </c>
      <c r="B1469" t="s">
        <v>41</v>
      </c>
      <c r="C1469" t="s">
        <v>22</v>
      </c>
      <c r="D1469" t="s">
        <v>34</v>
      </c>
      <c r="E1469" t="s">
        <v>42</v>
      </c>
      <c r="F1469" t="s">
        <v>27</v>
      </c>
      <c r="G1469" t="s">
        <v>27</v>
      </c>
      <c r="H1469" t="s">
        <v>37</v>
      </c>
      <c r="I1469">
        <v>2</v>
      </c>
      <c r="J1469">
        <v>298432</v>
      </c>
      <c r="K1469">
        <v>50</v>
      </c>
      <c r="L1469">
        <v>17306</v>
      </c>
      <c r="M1469">
        <v>33776</v>
      </c>
      <c r="N1469">
        <v>17306</v>
      </c>
      <c r="O1469" t="s">
        <v>27</v>
      </c>
      <c r="P1469">
        <v>0</v>
      </c>
      <c r="Q1469" t="s">
        <v>43</v>
      </c>
      <c r="R1469">
        <v>1551170525</v>
      </c>
      <c r="S1469" t="s">
        <v>39</v>
      </c>
      <c r="T1469" t="s">
        <v>446</v>
      </c>
      <c r="U1469" t="s">
        <v>27</v>
      </c>
      <c r="W1469">
        <f t="shared" si="67"/>
        <v>56</v>
      </c>
      <c r="X1469">
        <f t="shared" si="69"/>
        <v>2311922</v>
      </c>
      <c r="Y1469">
        <f t="shared" si="68"/>
        <v>9</v>
      </c>
    </row>
    <row r="1470" spans="1:25">
      <c r="A1470">
        <v>20081643</v>
      </c>
      <c r="B1470" t="s">
        <v>41</v>
      </c>
      <c r="C1470" t="s">
        <v>22</v>
      </c>
      <c r="D1470" t="s">
        <v>34</v>
      </c>
      <c r="E1470" t="s">
        <v>42</v>
      </c>
      <c r="F1470" t="s">
        <v>27</v>
      </c>
      <c r="G1470" t="s">
        <v>27</v>
      </c>
      <c r="H1470" t="s">
        <v>37</v>
      </c>
      <c r="I1470">
        <v>2</v>
      </c>
      <c r="J1470">
        <v>298432</v>
      </c>
      <c r="K1470">
        <v>50</v>
      </c>
      <c r="L1470">
        <v>17306</v>
      </c>
      <c r="M1470">
        <v>34004</v>
      </c>
      <c r="N1470">
        <v>17306</v>
      </c>
      <c r="O1470" t="s">
        <v>27</v>
      </c>
      <c r="P1470">
        <v>0</v>
      </c>
      <c r="Q1470" t="s">
        <v>43</v>
      </c>
      <c r="R1470">
        <v>1551174576</v>
      </c>
      <c r="S1470" t="s">
        <v>39</v>
      </c>
      <c r="T1470" t="s">
        <v>398</v>
      </c>
      <c r="U1470" t="s">
        <v>27</v>
      </c>
      <c r="W1470">
        <f t="shared" si="67"/>
        <v>56</v>
      </c>
      <c r="X1470">
        <f t="shared" si="69"/>
        <v>2315973</v>
      </c>
      <c r="Y1470">
        <f t="shared" si="68"/>
        <v>9</v>
      </c>
    </row>
    <row r="1471" spans="1:25">
      <c r="A1471">
        <v>20081705</v>
      </c>
      <c r="B1471" t="s">
        <v>41</v>
      </c>
      <c r="C1471" t="s">
        <v>22</v>
      </c>
      <c r="D1471" t="s">
        <v>34</v>
      </c>
      <c r="E1471" t="s">
        <v>42</v>
      </c>
      <c r="F1471" t="s">
        <v>27</v>
      </c>
      <c r="G1471" t="s">
        <v>27</v>
      </c>
      <c r="H1471" t="s">
        <v>37</v>
      </c>
      <c r="I1471">
        <v>2</v>
      </c>
      <c r="J1471">
        <v>298432</v>
      </c>
      <c r="K1471">
        <v>50</v>
      </c>
      <c r="L1471">
        <v>17306</v>
      </c>
      <c r="M1471">
        <v>34004</v>
      </c>
      <c r="N1471">
        <v>17306</v>
      </c>
      <c r="O1471" t="s">
        <v>27</v>
      </c>
      <c r="P1471">
        <v>0</v>
      </c>
      <c r="Q1471" t="s">
        <v>43</v>
      </c>
      <c r="R1471">
        <v>1551174732</v>
      </c>
      <c r="S1471" t="s">
        <v>39</v>
      </c>
      <c r="T1471" t="s">
        <v>398</v>
      </c>
      <c r="U1471" t="s">
        <v>27</v>
      </c>
      <c r="W1471">
        <f t="shared" si="67"/>
        <v>56</v>
      </c>
      <c r="X1471">
        <f t="shared" si="69"/>
        <v>2316129</v>
      </c>
      <c r="Y1471">
        <f t="shared" si="68"/>
        <v>9</v>
      </c>
    </row>
    <row r="1472" spans="1:25">
      <c r="A1472">
        <v>20081716</v>
      </c>
      <c r="B1472" t="s">
        <v>52</v>
      </c>
      <c r="C1472" t="s">
        <v>22</v>
      </c>
      <c r="D1472" t="s">
        <v>53</v>
      </c>
      <c r="E1472" t="s">
        <v>54</v>
      </c>
      <c r="F1472" t="s">
        <v>55</v>
      </c>
      <c r="G1472">
        <v>276118</v>
      </c>
      <c r="H1472" t="s">
        <v>56</v>
      </c>
      <c r="I1472">
        <v>1</v>
      </c>
      <c r="J1472">
        <v>298432</v>
      </c>
      <c r="K1472">
        <v>50</v>
      </c>
      <c r="L1472">
        <v>17306</v>
      </c>
      <c r="M1472">
        <v>34004</v>
      </c>
      <c r="N1472">
        <v>17306</v>
      </c>
      <c r="O1472" t="s">
        <v>27</v>
      </c>
      <c r="P1472">
        <v>0</v>
      </c>
      <c r="Q1472" t="s">
        <v>397</v>
      </c>
      <c r="R1472">
        <v>1551174769</v>
      </c>
      <c r="S1472" t="s">
        <v>39</v>
      </c>
      <c r="T1472" t="s">
        <v>398</v>
      </c>
      <c r="U1472" t="s">
        <v>27</v>
      </c>
      <c r="W1472">
        <f t="shared" si="67"/>
        <v>56</v>
      </c>
      <c r="X1472">
        <f t="shared" si="69"/>
        <v>2316166</v>
      </c>
      <c r="Y1472">
        <f t="shared" si="68"/>
        <v>9</v>
      </c>
    </row>
    <row r="1473" spans="1:25">
      <c r="A1473">
        <v>20081718</v>
      </c>
      <c r="B1473" t="s">
        <v>41</v>
      </c>
      <c r="C1473" t="s">
        <v>22</v>
      </c>
      <c r="D1473" t="s">
        <v>34</v>
      </c>
      <c r="E1473" t="s">
        <v>42</v>
      </c>
      <c r="F1473" t="s">
        <v>27</v>
      </c>
      <c r="G1473" t="s">
        <v>27</v>
      </c>
      <c r="H1473" t="s">
        <v>37</v>
      </c>
      <c r="I1473">
        <v>2</v>
      </c>
      <c r="J1473">
        <v>298432</v>
      </c>
      <c r="K1473">
        <v>50</v>
      </c>
      <c r="L1473">
        <v>17306</v>
      </c>
      <c r="M1473">
        <v>34004</v>
      </c>
      <c r="N1473">
        <v>17306</v>
      </c>
      <c r="O1473" t="s">
        <v>27</v>
      </c>
      <c r="P1473">
        <v>0</v>
      </c>
      <c r="Q1473" t="s">
        <v>43</v>
      </c>
      <c r="R1473">
        <v>1551174770</v>
      </c>
      <c r="S1473" t="s">
        <v>39</v>
      </c>
      <c r="T1473" t="s">
        <v>398</v>
      </c>
      <c r="U1473" t="s">
        <v>27</v>
      </c>
      <c r="W1473">
        <f t="shared" si="67"/>
        <v>56</v>
      </c>
      <c r="X1473">
        <f t="shared" si="69"/>
        <v>2316167</v>
      </c>
      <c r="Y1473">
        <f t="shared" si="68"/>
        <v>9</v>
      </c>
    </row>
    <row r="1474" spans="1:25">
      <c r="A1474">
        <v>20081751</v>
      </c>
      <c r="B1474" t="s">
        <v>41</v>
      </c>
      <c r="C1474" t="s">
        <v>22</v>
      </c>
      <c r="D1474" t="s">
        <v>34</v>
      </c>
      <c r="E1474" t="s">
        <v>42</v>
      </c>
      <c r="F1474" t="s">
        <v>27</v>
      </c>
      <c r="G1474" t="s">
        <v>27</v>
      </c>
      <c r="H1474" t="s">
        <v>37</v>
      </c>
      <c r="I1474">
        <v>2</v>
      </c>
      <c r="J1474">
        <v>298432</v>
      </c>
      <c r="K1474">
        <v>50</v>
      </c>
      <c r="L1474">
        <v>17306</v>
      </c>
      <c r="M1474">
        <v>34004</v>
      </c>
      <c r="N1474">
        <v>17306</v>
      </c>
      <c r="O1474" t="s">
        <v>27</v>
      </c>
      <c r="P1474">
        <v>0</v>
      </c>
      <c r="Q1474" t="s">
        <v>43</v>
      </c>
      <c r="R1474">
        <v>1551174896</v>
      </c>
      <c r="S1474" t="s">
        <v>39</v>
      </c>
      <c r="T1474" t="s">
        <v>398</v>
      </c>
      <c r="U1474" t="s">
        <v>27</v>
      </c>
      <c r="W1474">
        <f t="shared" si="67"/>
        <v>56</v>
      </c>
      <c r="X1474">
        <f t="shared" si="69"/>
        <v>2316293</v>
      </c>
      <c r="Y1474">
        <f t="shared" si="68"/>
        <v>9</v>
      </c>
    </row>
    <row r="1475" spans="1:25">
      <c r="A1475">
        <v>20081755</v>
      </c>
      <c r="B1475" t="s">
        <v>52</v>
      </c>
      <c r="C1475" t="s">
        <v>22</v>
      </c>
      <c r="D1475" t="s">
        <v>53</v>
      </c>
      <c r="E1475" t="s">
        <v>54</v>
      </c>
      <c r="F1475" t="s">
        <v>55</v>
      </c>
      <c r="G1475">
        <v>276127</v>
      </c>
      <c r="H1475" t="s">
        <v>56</v>
      </c>
      <c r="I1475">
        <v>1</v>
      </c>
      <c r="J1475">
        <v>298432</v>
      </c>
      <c r="K1475">
        <v>50</v>
      </c>
      <c r="L1475">
        <v>17306</v>
      </c>
      <c r="M1475">
        <v>34004</v>
      </c>
      <c r="N1475">
        <v>17306</v>
      </c>
      <c r="O1475" t="s">
        <v>27</v>
      </c>
      <c r="P1475">
        <v>0</v>
      </c>
      <c r="Q1475" t="s">
        <v>414</v>
      </c>
      <c r="R1475">
        <v>1551174907</v>
      </c>
      <c r="S1475" t="s">
        <v>39</v>
      </c>
      <c r="T1475" t="s">
        <v>398</v>
      </c>
      <c r="U1475" t="s">
        <v>27</v>
      </c>
      <c r="W1475">
        <f t="shared" ref="W1475:W1538" si="70">INT(X1475/$X$2275*64+30)</f>
        <v>56</v>
      </c>
      <c r="X1475">
        <f t="shared" si="69"/>
        <v>2316304</v>
      </c>
      <c r="Y1475">
        <f t="shared" ref="Y1475:Y1538" si="71">INT(W1475/7)+1</f>
        <v>9</v>
      </c>
    </row>
    <row r="1476" spans="1:25">
      <c r="A1476">
        <v>20081756</v>
      </c>
      <c r="B1476" t="s">
        <v>41</v>
      </c>
      <c r="C1476" t="s">
        <v>22</v>
      </c>
      <c r="D1476" t="s">
        <v>34</v>
      </c>
      <c r="E1476" t="s">
        <v>42</v>
      </c>
      <c r="F1476" t="s">
        <v>27</v>
      </c>
      <c r="G1476" t="s">
        <v>27</v>
      </c>
      <c r="H1476" t="s">
        <v>37</v>
      </c>
      <c r="I1476">
        <v>2</v>
      </c>
      <c r="J1476">
        <v>298432</v>
      </c>
      <c r="K1476">
        <v>50</v>
      </c>
      <c r="L1476">
        <v>17306</v>
      </c>
      <c r="M1476">
        <v>34004</v>
      </c>
      <c r="N1476">
        <v>17306</v>
      </c>
      <c r="O1476" t="s">
        <v>27</v>
      </c>
      <c r="P1476">
        <v>0</v>
      </c>
      <c r="Q1476" t="s">
        <v>43</v>
      </c>
      <c r="R1476">
        <v>1551174908</v>
      </c>
      <c r="S1476" t="s">
        <v>39</v>
      </c>
      <c r="T1476" t="s">
        <v>398</v>
      </c>
      <c r="U1476" t="s">
        <v>27</v>
      </c>
      <c r="W1476">
        <f t="shared" si="70"/>
        <v>56</v>
      </c>
      <c r="X1476">
        <f t="shared" ref="X1476:X1539" si="72">R1476-$R$2</f>
        <v>2316305</v>
      </c>
      <c r="Y1476">
        <f t="shared" si="71"/>
        <v>9</v>
      </c>
    </row>
    <row r="1477" spans="1:25">
      <c r="A1477">
        <v>20081759</v>
      </c>
      <c r="B1477" t="s">
        <v>52</v>
      </c>
      <c r="C1477" t="s">
        <v>22</v>
      </c>
      <c r="D1477" t="s">
        <v>53</v>
      </c>
      <c r="E1477" t="s">
        <v>54</v>
      </c>
      <c r="F1477" t="s">
        <v>55</v>
      </c>
      <c r="G1477">
        <v>276124</v>
      </c>
      <c r="H1477" t="s">
        <v>56</v>
      </c>
      <c r="I1477">
        <v>1</v>
      </c>
      <c r="J1477">
        <v>298432</v>
      </c>
      <c r="K1477">
        <v>50</v>
      </c>
      <c r="L1477">
        <v>17306</v>
      </c>
      <c r="M1477">
        <v>34004</v>
      </c>
      <c r="N1477">
        <v>17306</v>
      </c>
      <c r="O1477" t="s">
        <v>27</v>
      </c>
      <c r="P1477">
        <v>0</v>
      </c>
      <c r="Q1477" t="s">
        <v>413</v>
      </c>
      <c r="R1477">
        <v>1551174920</v>
      </c>
      <c r="S1477" t="s">
        <v>39</v>
      </c>
      <c r="T1477" t="s">
        <v>398</v>
      </c>
      <c r="U1477" t="s">
        <v>27</v>
      </c>
      <c r="W1477">
        <f t="shared" si="70"/>
        <v>56</v>
      </c>
      <c r="X1477">
        <f t="shared" si="72"/>
        <v>2316317</v>
      </c>
      <c r="Y1477">
        <f t="shared" si="71"/>
        <v>9</v>
      </c>
    </row>
    <row r="1478" spans="1:25">
      <c r="A1478">
        <v>20081760</v>
      </c>
      <c r="B1478" t="s">
        <v>41</v>
      </c>
      <c r="C1478" t="s">
        <v>22</v>
      </c>
      <c r="D1478" t="s">
        <v>34</v>
      </c>
      <c r="E1478" t="s">
        <v>42</v>
      </c>
      <c r="F1478" t="s">
        <v>27</v>
      </c>
      <c r="G1478" t="s">
        <v>27</v>
      </c>
      <c r="H1478" t="s">
        <v>37</v>
      </c>
      <c r="I1478">
        <v>2</v>
      </c>
      <c r="J1478">
        <v>298432</v>
      </c>
      <c r="K1478">
        <v>50</v>
      </c>
      <c r="L1478">
        <v>17306</v>
      </c>
      <c r="M1478">
        <v>34004</v>
      </c>
      <c r="N1478">
        <v>17306</v>
      </c>
      <c r="O1478" t="s">
        <v>27</v>
      </c>
      <c r="P1478">
        <v>0</v>
      </c>
      <c r="Q1478" t="s">
        <v>43</v>
      </c>
      <c r="R1478">
        <v>1551174921</v>
      </c>
      <c r="S1478" t="s">
        <v>39</v>
      </c>
      <c r="T1478" t="s">
        <v>398</v>
      </c>
      <c r="U1478" t="s">
        <v>27</v>
      </c>
      <c r="W1478">
        <f t="shared" si="70"/>
        <v>56</v>
      </c>
      <c r="X1478">
        <f t="shared" si="72"/>
        <v>2316318</v>
      </c>
      <c r="Y1478">
        <f t="shared" si="71"/>
        <v>9</v>
      </c>
    </row>
    <row r="1479" spans="1:25">
      <c r="A1479">
        <v>20081762</v>
      </c>
      <c r="B1479" t="s">
        <v>52</v>
      </c>
      <c r="C1479" t="s">
        <v>22</v>
      </c>
      <c r="D1479" t="s">
        <v>53</v>
      </c>
      <c r="E1479" t="s">
        <v>54</v>
      </c>
      <c r="F1479" t="s">
        <v>55</v>
      </c>
      <c r="G1479">
        <v>276121</v>
      </c>
      <c r="H1479" t="s">
        <v>56</v>
      </c>
      <c r="I1479">
        <v>1</v>
      </c>
      <c r="J1479">
        <v>298432</v>
      </c>
      <c r="K1479">
        <v>50</v>
      </c>
      <c r="L1479">
        <v>17306</v>
      </c>
      <c r="M1479">
        <v>34004</v>
      </c>
      <c r="N1479">
        <v>17306</v>
      </c>
      <c r="O1479" t="s">
        <v>27</v>
      </c>
      <c r="P1479">
        <v>0</v>
      </c>
      <c r="Q1479" t="s">
        <v>412</v>
      </c>
      <c r="R1479">
        <v>1551174931</v>
      </c>
      <c r="S1479" t="s">
        <v>39</v>
      </c>
      <c r="T1479" t="s">
        <v>398</v>
      </c>
      <c r="U1479" t="s">
        <v>27</v>
      </c>
      <c r="W1479">
        <f t="shared" si="70"/>
        <v>56</v>
      </c>
      <c r="X1479">
        <f t="shared" si="72"/>
        <v>2316328</v>
      </c>
      <c r="Y1479">
        <f t="shared" si="71"/>
        <v>9</v>
      </c>
    </row>
    <row r="1480" spans="1:25">
      <c r="A1480">
        <v>20081764</v>
      </c>
      <c r="B1480" t="s">
        <v>41</v>
      </c>
      <c r="C1480" t="s">
        <v>22</v>
      </c>
      <c r="D1480" t="s">
        <v>34</v>
      </c>
      <c r="E1480" t="s">
        <v>42</v>
      </c>
      <c r="F1480" t="s">
        <v>27</v>
      </c>
      <c r="G1480" t="s">
        <v>27</v>
      </c>
      <c r="H1480" t="s">
        <v>37</v>
      </c>
      <c r="I1480">
        <v>2</v>
      </c>
      <c r="J1480">
        <v>298432</v>
      </c>
      <c r="K1480">
        <v>50</v>
      </c>
      <c r="L1480">
        <v>17306</v>
      </c>
      <c r="M1480">
        <v>34004</v>
      </c>
      <c r="N1480">
        <v>17306</v>
      </c>
      <c r="O1480" t="s">
        <v>27</v>
      </c>
      <c r="P1480">
        <v>0</v>
      </c>
      <c r="Q1480" t="s">
        <v>43</v>
      </c>
      <c r="R1480">
        <v>1551174932</v>
      </c>
      <c r="S1480" t="s">
        <v>39</v>
      </c>
      <c r="T1480" t="s">
        <v>398</v>
      </c>
      <c r="U1480" t="s">
        <v>27</v>
      </c>
      <c r="W1480">
        <f t="shared" si="70"/>
        <v>56</v>
      </c>
      <c r="X1480">
        <f t="shared" si="72"/>
        <v>2316329</v>
      </c>
      <c r="Y1480">
        <f t="shared" si="71"/>
        <v>9</v>
      </c>
    </row>
    <row r="1481" spans="1:25">
      <c r="A1481">
        <v>20083055</v>
      </c>
      <c r="B1481" t="s">
        <v>41</v>
      </c>
      <c r="C1481" t="s">
        <v>22</v>
      </c>
      <c r="D1481" t="s">
        <v>34</v>
      </c>
      <c r="E1481" t="s">
        <v>42</v>
      </c>
      <c r="F1481" t="s">
        <v>27</v>
      </c>
      <c r="G1481" t="s">
        <v>27</v>
      </c>
      <c r="H1481" t="s">
        <v>37</v>
      </c>
      <c r="I1481">
        <v>2</v>
      </c>
      <c r="J1481">
        <v>298432</v>
      </c>
      <c r="K1481">
        <v>50</v>
      </c>
      <c r="L1481">
        <v>17306</v>
      </c>
      <c r="M1481">
        <v>34004</v>
      </c>
      <c r="N1481">
        <v>17306</v>
      </c>
      <c r="O1481" t="s">
        <v>27</v>
      </c>
      <c r="P1481">
        <v>0</v>
      </c>
      <c r="Q1481" t="s">
        <v>43</v>
      </c>
      <c r="R1481">
        <v>1551181316</v>
      </c>
      <c r="S1481" t="s">
        <v>39</v>
      </c>
      <c r="T1481" t="s">
        <v>398</v>
      </c>
      <c r="U1481" t="s">
        <v>27</v>
      </c>
      <c r="W1481">
        <f t="shared" si="70"/>
        <v>56</v>
      </c>
      <c r="X1481">
        <f t="shared" si="72"/>
        <v>2322713</v>
      </c>
      <c r="Y1481">
        <f t="shared" si="71"/>
        <v>9</v>
      </c>
    </row>
    <row r="1482" spans="1:25">
      <c r="A1482">
        <v>20083056</v>
      </c>
      <c r="B1482" t="s">
        <v>41</v>
      </c>
      <c r="C1482" t="s">
        <v>22</v>
      </c>
      <c r="D1482" t="s">
        <v>34</v>
      </c>
      <c r="E1482" t="s">
        <v>42</v>
      </c>
      <c r="F1482" t="s">
        <v>27</v>
      </c>
      <c r="G1482" t="s">
        <v>27</v>
      </c>
      <c r="H1482" t="s">
        <v>37</v>
      </c>
      <c r="I1482">
        <v>2</v>
      </c>
      <c r="J1482">
        <v>298432</v>
      </c>
      <c r="K1482">
        <v>50</v>
      </c>
      <c r="L1482">
        <v>17306</v>
      </c>
      <c r="M1482">
        <v>34004</v>
      </c>
      <c r="N1482">
        <v>17306</v>
      </c>
      <c r="O1482" t="s">
        <v>27</v>
      </c>
      <c r="P1482">
        <v>0</v>
      </c>
      <c r="Q1482" t="s">
        <v>43</v>
      </c>
      <c r="R1482">
        <v>1551181320</v>
      </c>
      <c r="S1482" t="s">
        <v>39</v>
      </c>
      <c r="T1482" t="s">
        <v>398</v>
      </c>
      <c r="U1482" t="s">
        <v>27</v>
      </c>
      <c r="W1482">
        <f t="shared" si="70"/>
        <v>56</v>
      </c>
      <c r="X1482">
        <f t="shared" si="72"/>
        <v>2322717</v>
      </c>
      <c r="Y1482">
        <f t="shared" si="71"/>
        <v>9</v>
      </c>
    </row>
    <row r="1483" spans="1:25">
      <c r="A1483">
        <v>20083058</v>
      </c>
      <c r="B1483" t="s">
        <v>52</v>
      </c>
      <c r="C1483" t="s">
        <v>22</v>
      </c>
      <c r="D1483" t="s">
        <v>53</v>
      </c>
      <c r="E1483" t="s">
        <v>54</v>
      </c>
      <c r="F1483" t="s">
        <v>55</v>
      </c>
      <c r="G1483">
        <v>276118</v>
      </c>
      <c r="H1483" t="s">
        <v>56</v>
      </c>
      <c r="I1483">
        <v>1</v>
      </c>
      <c r="J1483">
        <v>298432</v>
      </c>
      <c r="K1483">
        <v>50</v>
      </c>
      <c r="L1483">
        <v>17306</v>
      </c>
      <c r="M1483">
        <v>34004</v>
      </c>
      <c r="N1483">
        <v>17306</v>
      </c>
      <c r="O1483" t="s">
        <v>27</v>
      </c>
      <c r="P1483">
        <v>0</v>
      </c>
      <c r="Q1483" t="s">
        <v>397</v>
      </c>
      <c r="R1483">
        <v>1551181352</v>
      </c>
      <c r="S1483" t="s">
        <v>39</v>
      </c>
      <c r="T1483" t="s">
        <v>398</v>
      </c>
      <c r="U1483" t="s">
        <v>27</v>
      </c>
      <c r="W1483">
        <f t="shared" si="70"/>
        <v>56</v>
      </c>
      <c r="X1483">
        <f t="shared" si="72"/>
        <v>2322749</v>
      </c>
      <c r="Y1483">
        <f t="shared" si="71"/>
        <v>9</v>
      </c>
    </row>
    <row r="1484" spans="1:25">
      <c r="A1484">
        <v>20083059</v>
      </c>
      <c r="B1484" t="s">
        <v>41</v>
      </c>
      <c r="C1484" t="s">
        <v>22</v>
      </c>
      <c r="D1484" t="s">
        <v>34</v>
      </c>
      <c r="E1484" t="s">
        <v>42</v>
      </c>
      <c r="F1484" t="s">
        <v>27</v>
      </c>
      <c r="G1484" t="s">
        <v>27</v>
      </c>
      <c r="H1484" t="s">
        <v>37</v>
      </c>
      <c r="I1484">
        <v>2</v>
      </c>
      <c r="J1484">
        <v>298432</v>
      </c>
      <c r="K1484">
        <v>50</v>
      </c>
      <c r="L1484">
        <v>17306</v>
      </c>
      <c r="M1484">
        <v>34004</v>
      </c>
      <c r="N1484">
        <v>17306</v>
      </c>
      <c r="O1484" t="s">
        <v>27</v>
      </c>
      <c r="P1484">
        <v>0</v>
      </c>
      <c r="Q1484" t="s">
        <v>43</v>
      </c>
      <c r="R1484">
        <v>1551181353</v>
      </c>
      <c r="S1484" t="s">
        <v>39</v>
      </c>
      <c r="T1484" t="s">
        <v>398</v>
      </c>
      <c r="U1484" t="s">
        <v>27</v>
      </c>
      <c r="W1484">
        <f t="shared" si="70"/>
        <v>56</v>
      </c>
      <c r="X1484">
        <f t="shared" si="72"/>
        <v>2322750</v>
      </c>
      <c r="Y1484">
        <f t="shared" si="71"/>
        <v>9</v>
      </c>
    </row>
    <row r="1485" spans="1:25">
      <c r="A1485">
        <v>20083060</v>
      </c>
      <c r="B1485" t="s">
        <v>52</v>
      </c>
      <c r="C1485" t="s">
        <v>22</v>
      </c>
      <c r="D1485" t="s">
        <v>53</v>
      </c>
      <c r="E1485" t="s">
        <v>54</v>
      </c>
      <c r="F1485" t="s">
        <v>55</v>
      </c>
      <c r="G1485">
        <v>276118</v>
      </c>
      <c r="H1485" t="s">
        <v>56</v>
      </c>
      <c r="I1485">
        <v>1</v>
      </c>
      <c r="J1485">
        <v>298432</v>
      </c>
      <c r="K1485">
        <v>50</v>
      </c>
      <c r="L1485">
        <v>17306</v>
      </c>
      <c r="M1485">
        <v>34004</v>
      </c>
      <c r="N1485">
        <v>17306</v>
      </c>
      <c r="O1485" t="s">
        <v>27</v>
      </c>
      <c r="P1485">
        <v>0</v>
      </c>
      <c r="Q1485" t="s">
        <v>397</v>
      </c>
      <c r="R1485">
        <v>1551181354</v>
      </c>
      <c r="S1485" t="s">
        <v>39</v>
      </c>
      <c r="T1485" t="s">
        <v>398</v>
      </c>
      <c r="U1485" t="s">
        <v>27</v>
      </c>
      <c r="W1485">
        <f t="shared" si="70"/>
        <v>56</v>
      </c>
      <c r="X1485">
        <f t="shared" si="72"/>
        <v>2322751</v>
      </c>
      <c r="Y1485">
        <f t="shared" si="71"/>
        <v>9</v>
      </c>
    </row>
    <row r="1486" spans="1:25">
      <c r="A1486">
        <v>20083061</v>
      </c>
      <c r="B1486" t="s">
        <v>41</v>
      </c>
      <c r="C1486" t="s">
        <v>22</v>
      </c>
      <c r="D1486" t="s">
        <v>34</v>
      </c>
      <c r="E1486" t="s">
        <v>42</v>
      </c>
      <c r="F1486" t="s">
        <v>27</v>
      </c>
      <c r="G1486" t="s">
        <v>27</v>
      </c>
      <c r="H1486" t="s">
        <v>37</v>
      </c>
      <c r="I1486">
        <v>2</v>
      </c>
      <c r="J1486">
        <v>298432</v>
      </c>
      <c r="K1486">
        <v>50</v>
      </c>
      <c r="L1486">
        <v>17306</v>
      </c>
      <c r="M1486">
        <v>34004</v>
      </c>
      <c r="N1486">
        <v>17306</v>
      </c>
      <c r="O1486" t="s">
        <v>27</v>
      </c>
      <c r="P1486">
        <v>0</v>
      </c>
      <c r="Q1486" t="s">
        <v>43</v>
      </c>
      <c r="R1486">
        <v>1551181355</v>
      </c>
      <c r="S1486" t="s">
        <v>39</v>
      </c>
      <c r="T1486" t="s">
        <v>398</v>
      </c>
      <c r="U1486" t="s">
        <v>27</v>
      </c>
      <c r="W1486">
        <f t="shared" si="70"/>
        <v>56</v>
      </c>
      <c r="X1486">
        <f t="shared" si="72"/>
        <v>2322752</v>
      </c>
      <c r="Y1486">
        <f t="shared" si="71"/>
        <v>9</v>
      </c>
    </row>
    <row r="1487" spans="1:25">
      <c r="A1487">
        <v>20084515</v>
      </c>
      <c r="B1487" t="s">
        <v>41</v>
      </c>
      <c r="C1487" t="s">
        <v>22</v>
      </c>
      <c r="D1487" t="s">
        <v>34</v>
      </c>
      <c r="E1487" t="s">
        <v>42</v>
      </c>
      <c r="F1487" t="s">
        <v>27</v>
      </c>
      <c r="G1487" t="s">
        <v>27</v>
      </c>
      <c r="H1487" t="s">
        <v>37</v>
      </c>
      <c r="I1487">
        <v>2</v>
      </c>
      <c r="J1487">
        <v>298432</v>
      </c>
      <c r="K1487">
        <v>50</v>
      </c>
      <c r="L1487">
        <v>17306</v>
      </c>
      <c r="M1487">
        <v>34004</v>
      </c>
      <c r="N1487">
        <v>17306</v>
      </c>
      <c r="O1487" t="s">
        <v>27</v>
      </c>
      <c r="P1487">
        <v>0</v>
      </c>
      <c r="Q1487" t="s">
        <v>43</v>
      </c>
      <c r="R1487">
        <v>1551189712</v>
      </c>
      <c r="S1487" t="s">
        <v>39</v>
      </c>
      <c r="T1487" t="s">
        <v>398</v>
      </c>
      <c r="U1487" t="s">
        <v>27</v>
      </c>
      <c r="W1487">
        <f t="shared" si="70"/>
        <v>56</v>
      </c>
      <c r="X1487">
        <f t="shared" si="72"/>
        <v>2331109</v>
      </c>
      <c r="Y1487">
        <f t="shared" si="71"/>
        <v>9</v>
      </c>
    </row>
    <row r="1488" spans="1:25">
      <c r="A1488">
        <v>20097040</v>
      </c>
      <c r="B1488" t="s">
        <v>41</v>
      </c>
      <c r="C1488" t="s">
        <v>22</v>
      </c>
      <c r="D1488" t="s">
        <v>34</v>
      </c>
      <c r="E1488" t="s">
        <v>42</v>
      </c>
      <c r="F1488" t="s">
        <v>27</v>
      </c>
      <c r="G1488" t="s">
        <v>27</v>
      </c>
      <c r="H1488" t="s">
        <v>37</v>
      </c>
      <c r="I1488">
        <v>2</v>
      </c>
      <c r="J1488">
        <v>298432</v>
      </c>
      <c r="K1488">
        <v>50</v>
      </c>
      <c r="L1488">
        <v>17306</v>
      </c>
      <c r="M1488">
        <v>34004</v>
      </c>
      <c r="N1488">
        <v>17306</v>
      </c>
      <c r="O1488" t="s">
        <v>27</v>
      </c>
      <c r="P1488">
        <v>0</v>
      </c>
      <c r="Q1488" t="s">
        <v>43</v>
      </c>
      <c r="R1488">
        <v>1551272141</v>
      </c>
      <c r="S1488" t="s">
        <v>39</v>
      </c>
      <c r="T1488" t="s">
        <v>44</v>
      </c>
      <c r="U1488" t="s">
        <v>27</v>
      </c>
      <c r="W1488">
        <f t="shared" si="70"/>
        <v>57</v>
      </c>
      <c r="X1488">
        <f t="shared" si="72"/>
        <v>2413538</v>
      </c>
      <c r="Y1488">
        <f t="shared" si="71"/>
        <v>9</v>
      </c>
    </row>
    <row r="1489" spans="1:25">
      <c r="A1489">
        <v>20097293</v>
      </c>
      <c r="B1489" t="s">
        <v>41</v>
      </c>
      <c r="C1489" t="s">
        <v>22</v>
      </c>
      <c r="D1489" t="s">
        <v>34</v>
      </c>
      <c r="E1489" t="s">
        <v>42</v>
      </c>
      <c r="F1489" t="s">
        <v>27</v>
      </c>
      <c r="G1489" t="s">
        <v>27</v>
      </c>
      <c r="H1489" t="s">
        <v>37</v>
      </c>
      <c r="I1489">
        <v>2</v>
      </c>
      <c r="J1489">
        <v>298432</v>
      </c>
      <c r="K1489">
        <v>50</v>
      </c>
      <c r="L1489">
        <v>17306</v>
      </c>
      <c r="M1489">
        <v>34004</v>
      </c>
      <c r="N1489">
        <v>17306</v>
      </c>
      <c r="O1489" t="s">
        <v>27</v>
      </c>
      <c r="P1489">
        <v>0</v>
      </c>
      <c r="Q1489" t="s">
        <v>43</v>
      </c>
      <c r="R1489">
        <v>1551273494</v>
      </c>
      <c r="S1489" t="s">
        <v>39</v>
      </c>
      <c r="T1489" t="s">
        <v>44</v>
      </c>
      <c r="U1489" t="s">
        <v>27</v>
      </c>
      <c r="W1489">
        <f t="shared" si="70"/>
        <v>57</v>
      </c>
      <c r="X1489">
        <f t="shared" si="72"/>
        <v>2414891</v>
      </c>
      <c r="Y1489">
        <f t="shared" si="71"/>
        <v>9</v>
      </c>
    </row>
    <row r="1490" spans="1:25">
      <c r="A1490">
        <v>20098040</v>
      </c>
      <c r="B1490" t="s">
        <v>41</v>
      </c>
      <c r="C1490" t="s">
        <v>22</v>
      </c>
      <c r="D1490" t="s">
        <v>34</v>
      </c>
      <c r="E1490" t="s">
        <v>42</v>
      </c>
      <c r="F1490" t="s">
        <v>27</v>
      </c>
      <c r="G1490" t="s">
        <v>27</v>
      </c>
      <c r="H1490" t="s">
        <v>37</v>
      </c>
      <c r="I1490">
        <v>2</v>
      </c>
      <c r="J1490">
        <v>298432</v>
      </c>
      <c r="K1490">
        <v>50</v>
      </c>
      <c r="L1490">
        <v>17306</v>
      </c>
      <c r="M1490">
        <v>34004</v>
      </c>
      <c r="N1490">
        <v>17306</v>
      </c>
      <c r="O1490" t="s">
        <v>27</v>
      </c>
      <c r="P1490">
        <v>0</v>
      </c>
      <c r="Q1490" t="s">
        <v>43</v>
      </c>
      <c r="R1490">
        <v>1551278992</v>
      </c>
      <c r="S1490" t="s">
        <v>39</v>
      </c>
      <c r="T1490" t="s">
        <v>44</v>
      </c>
      <c r="U1490" t="s">
        <v>27</v>
      </c>
      <c r="W1490">
        <f t="shared" si="70"/>
        <v>58</v>
      </c>
      <c r="X1490">
        <f t="shared" si="72"/>
        <v>2420389</v>
      </c>
      <c r="Y1490">
        <f t="shared" si="71"/>
        <v>9</v>
      </c>
    </row>
    <row r="1491" spans="1:25">
      <c r="A1491">
        <v>20098066</v>
      </c>
      <c r="B1491" t="s">
        <v>41</v>
      </c>
      <c r="C1491" t="s">
        <v>22</v>
      </c>
      <c r="D1491" t="s">
        <v>34</v>
      </c>
      <c r="E1491" t="s">
        <v>42</v>
      </c>
      <c r="F1491" t="s">
        <v>27</v>
      </c>
      <c r="G1491" t="s">
        <v>27</v>
      </c>
      <c r="H1491" t="s">
        <v>37</v>
      </c>
      <c r="I1491">
        <v>2</v>
      </c>
      <c r="J1491">
        <v>298432</v>
      </c>
      <c r="K1491">
        <v>50</v>
      </c>
      <c r="L1491">
        <v>17306</v>
      </c>
      <c r="M1491">
        <v>33776</v>
      </c>
      <c r="N1491">
        <v>17306</v>
      </c>
      <c r="O1491" t="s">
        <v>27</v>
      </c>
      <c r="P1491">
        <v>0</v>
      </c>
      <c r="Q1491" t="s">
        <v>43</v>
      </c>
      <c r="R1491">
        <v>1551279058</v>
      </c>
      <c r="S1491" t="s">
        <v>39</v>
      </c>
      <c r="T1491" t="s">
        <v>341</v>
      </c>
      <c r="U1491" t="s">
        <v>27</v>
      </c>
      <c r="W1491">
        <f t="shared" si="70"/>
        <v>58</v>
      </c>
      <c r="X1491">
        <f t="shared" si="72"/>
        <v>2420455</v>
      </c>
      <c r="Y1491">
        <f t="shared" si="71"/>
        <v>9</v>
      </c>
    </row>
    <row r="1492" spans="1:25">
      <c r="A1492">
        <v>20098096</v>
      </c>
      <c r="B1492" t="s">
        <v>41</v>
      </c>
      <c r="C1492" t="s">
        <v>22</v>
      </c>
      <c r="D1492" t="s">
        <v>34</v>
      </c>
      <c r="E1492" t="s">
        <v>42</v>
      </c>
      <c r="F1492" t="s">
        <v>27</v>
      </c>
      <c r="G1492" t="s">
        <v>27</v>
      </c>
      <c r="H1492" t="s">
        <v>37</v>
      </c>
      <c r="I1492">
        <v>2</v>
      </c>
      <c r="J1492">
        <v>298432</v>
      </c>
      <c r="K1492">
        <v>50</v>
      </c>
      <c r="L1492">
        <v>17306</v>
      </c>
      <c r="M1492">
        <v>33776</v>
      </c>
      <c r="N1492">
        <v>17306</v>
      </c>
      <c r="O1492" t="s">
        <v>27</v>
      </c>
      <c r="P1492">
        <v>0</v>
      </c>
      <c r="Q1492" t="s">
        <v>43</v>
      </c>
      <c r="R1492">
        <v>1551279178</v>
      </c>
      <c r="S1492" t="s">
        <v>39</v>
      </c>
      <c r="T1492" t="s">
        <v>341</v>
      </c>
      <c r="U1492" t="s">
        <v>27</v>
      </c>
      <c r="W1492">
        <f t="shared" si="70"/>
        <v>58</v>
      </c>
      <c r="X1492">
        <f t="shared" si="72"/>
        <v>2420575</v>
      </c>
      <c r="Y1492">
        <f t="shared" si="71"/>
        <v>9</v>
      </c>
    </row>
    <row r="1493" spans="1:25">
      <c r="A1493">
        <v>20098464</v>
      </c>
      <c r="B1493" t="s">
        <v>41</v>
      </c>
      <c r="C1493" t="s">
        <v>22</v>
      </c>
      <c r="D1493" t="s">
        <v>34</v>
      </c>
      <c r="E1493" t="s">
        <v>42</v>
      </c>
      <c r="F1493" t="s">
        <v>27</v>
      </c>
      <c r="G1493" t="s">
        <v>27</v>
      </c>
      <c r="H1493" t="s">
        <v>37</v>
      </c>
      <c r="I1493">
        <v>2</v>
      </c>
      <c r="J1493">
        <v>298432</v>
      </c>
      <c r="K1493">
        <v>50</v>
      </c>
      <c r="L1493">
        <v>17306</v>
      </c>
      <c r="M1493">
        <v>32030</v>
      </c>
      <c r="N1493">
        <v>17306</v>
      </c>
      <c r="O1493" t="s">
        <v>27</v>
      </c>
      <c r="P1493">
        <v>0</v>
      </c>
      <c r="Q1493" t="s">
        <v>43</v>
      </c>
      <c r="R1493">
        <v>1551281240</v>
      </c>
      <c r="S1493" t="s">
        <v>39</v>
      </c>
      <c r="T1493" t="s">
        <v>369</v>
      </c>
      <c r="U1493" t="s">
        <v>27</v>
      </c>
      <c r="W1493">
        <f t="shared" si="70"/>
        <v>58</v>
      </c>
      <c r="X1493">
        <f t="shared" si="72"/>
        <v>2422637</v>
      </c>
      <c r="Y1493">
        <f t="shared" si="71"/>
        <v>9</v>
      </c>
    </row>
    <row r="1494" spans="1:25">
      <c r="A1494">
        <v>20098471</v>
      </c>
      <c r="B1494" t="s">
        <v>41</v>
      </c>
      <c r="C1494" t="s">
        <v>22</v>
      </c>
      <c r="D1494" t="s">
        <v>34</v>
      </c>
      <c r="E1494" t="s">
        <v>42</v>
      </c>
      <c r="F1494" t="s">
        <v>27</v>
      </c>
      <c r="G1494" t="s">
        <v>27</v>
      </c>
      <c r="H1494" t="s">
        <v>37</v>
      </c>
      <c r="I1494">
        <v>2</v>
      </c>
      <c r="J1494">
        <v>298432</v>
      </c>
      <c r="K1494">
        <v>50</v>
      </c>
      <c r="L1494">
        <v>17306</v>
      </c>
      <c r="M1494">
        <v>32548</v>
      </c>
      <c r="N1494">
        <v>17306</v>
      </c>
      <c r="O1494" t="s">
        <v>27</v>
      </c>
      <c r="P1494">
        <v>0</v>
      </c>
      <c r="Q1494" t="s">
        <v>43</v>
      </c>
      <c r="R1494">
        <v>1551281298</v>
      </c>
      <c r="S1494" t="s">
        <v>39</v>
      </c>
      <c r="T1494" t="s">
        <v>376</v>
      </c>
      <c r="U1494" t="s">
        <v>27</v>
      </c>
      <c r="W1494">
        <f t="shared" si="70"/>
        <v>58</v>
      </c>
      <c r="X1494">
        <f t="shared" si="72"/>
        <v>2422695</v>
      </c>
      <c r="Y1494">
        <f t="shared" si="71"/>
        <v>9</v>
      </c>
    </row>
    <row r="1495" spans="1:25">
      <c r="A1495">
        <v>20135459</v>
      </c>
      <c r="B1495" t="s">
        <v>41</v>
      </c>
      <c r="C1495" t="s">
        <v>22</v>
      </c>
      <c r="D1495" t="s">
        <v>34</v>
      </c>
      <c r="E1495" t="s">
        <v>42</v>
      </c>
      <c r="F1495" t="s">
        <v>27</v>
      </c>
      <c r="G1495" t="s">
        <v>27</v>
      </c>
      <c r="H1495" t="s">
        <v>37</v>
      </c>
      <c r="I1495">
        <v>2</v>
      </c>
      <c r="J1495">
        <v>298432</v>
      </c>
      <c r="K1495">
        <v>50</v>
      </c>
      <c r="L1495">
        <v>17306</v>
      </c>
      <c r="M1495">
        <v>33776</v>
      </c>
      <c r="N1495">
        <v>17306</v>
      </c>
      <c r="O1495" t="s">
        <v>27</v>
      </c>
      <c r="P1495">
        <v>0</v>
      </c>
      <c r="Q1495" t="s">
        <v>43</v>
      </c>
      <c r="R1495">
        <v>1551619134</v>
      </c>
      <c r="S1495" t="s">
        <v>39</v>
      </c>
      <c r="T1495" t="s">
        <v>447</v>
      </c>
      <c r="U1495" t="s">
        <v>27</v>
      </c>
      <c r="W1495">
        <f t="shared" si="70"/>
        <v>61</v>
      </c>
      <c r="X1495">
        <f t="shared" si="72"/>
        <v>2760531</v>
      </c>
      <c r="Y1495">
        <f t="shared" si="71"/>
        <v>9</v>
      </c>
    </row>
    <row r="1496" spans="1:25">
      <c r="A1496">
        <v>20143677</v>
      </c>
      <c r="B1496" t="s">
        <v>41</v>
      </c>
      <c r="C1496" t="s">
        <v>22</v>
      </c>
      <c r="D1496" t="s">
        <v>34</v>
      </c>
      <c r="E1496" t="s">
        <v>42</v>
      </c>
      <c r="F1496" t="s">
        <v>27</v>
      </c>
      <c r="G1496" t="s">
        <v>27</v>
      </c>
      <c r="H1496" t="s">
        <v>37</v>
      </c>
      <c r="I1496">
        <v>2</v>
      </c>
      <c r="J1496">
        <v>298432</v>
      </c>
      <c r="K1496">
        <v>50</v>
      </c>
      <c r="L1496">
        <v>17306</v>
      </c>
      <c r="M1496">
        <v>34004</v>
      </c>
      <c r="N1496">
        <v>17306</v>
      </c>
      <c r="O1496" t="s">
        <v>27</v>
      </c>
      <c r="P1496">
        <v>0</v>
      </c>
      <c r="Q1496" t="s">
        <v>43</v>
      </c>
      <c r="R1496">
        <v>1551688949</v>
      </c>
      <c r="S1496" t="s">
        <v>39</v>
      </c>
      <c r="T1496" t="s">
        <v>417</v>
      </c>
      <c r="U1496" t="s">
        <v>27</v>
      </c>
      <c r="W1496">
        <f t="shared" si="70"/>
        <v>62</v>
      </c>
      <c r="X1496">
        <f t="shared" si="72"/>
        <v>2830346</v>
      </c>
      <c r="Y1496">
        <f t="shared" si="71"/>
        <v>9</v>
      </c>
    </row>
    <row r="1497" spans="1:25">
      <c r="A1497">
        <v>20143689</v>
      </c>
      <c r="B1497" t="s">
        <v>52</v>
      </c>
      <c r="C1497" t="s">
        <v>22</v>
      </c>
      <c r="D1497" t="s">
        <v>53</v>
      </c>
      <c r="E1497" t="s">
        <v>54</v>
      </c>
      <c r="F1497" t="s">
        <v>55</v>
      </c>
      <c r="G1497">
        <v>276119</v>
      </c>
      <c r="H1497" t="s">
        <v>56</v>
      </c>
      <c r="I1497">
        <v>1</v>
      </c>
      <c r="J1497">
        <v>298432</v>
      </c>
      <c r="K1497">
        <v>50</v>
      </c>
      <c r="L1497">
        <v>17306</v>
      </c>
      <c r="M1497">
        <v>34004</v>
      </c>
      <c r="N1497">
        <v>17306</v>
      </c>
      <c r="O1497" t="s">
        <v>27</v>
      </c>
      <c r="P1497">
        <v>0</v>
      </c>
      <c r="Q1497" t="s">
        <v>418</v>
      </c>
      <c r="R1497">
        <v>1551688996</v>
      </c>
      <c r="S1497" t="s">
        <v>39</v>
      </c>
      <c r="T1497" t="s">
        <v>417</v>
      </c>
      <c r="U1497" t="s">
        <v>27</v>
      </c>
      <c r="W1497">
        <f t="shared" si="70"/>
        <v>62</v>
      </c>
      <c r="X1497">
        <f t="shared" si="72"/>
        <v>2830393</v>
      </c>
      <c r="Y1497">
        <f t="shared" si="71"/>
        <v>9</v>
      </c>
    </row>
    <row r="1498" spans="1:25">
      <c r="A1498">
        <v>20143690</v>
      </c>
      <c r="B1498" t="s">
        <v>41</v>
      </c>
      <c r="C1498" t="s">
        <v>22</v>
      </c>
      <c r="D1498" t="s">
        <v>34</v>
      </c>
      <c r="E1498" t="s">
        <v>42</v>
      </c>
      <c r="F1498" t="s">
        <v>27</v>
      </c>
      <c r="G1498" t="s">
        <v>27</v>
      </c>
      <c r="H1498" t="s">
        <v>37</v>
      </c>
      <c r="I1498">
        <v>2</v>
      </c>
      <c r="J1498">
        <v>298432</v>
      </c>
      <c r="K1498">
        <v>50</v>
      </c>
      <c r="L1498">
        <v>17306</v>
      </c>
      <c r="M1498">
        <v>34004</v>
      </c>
      <c r="N1498">
        <v>17306</v>
      </c>
      <c r="O1498" t="s">
        <v>27</v>
      </c>
      <c r="P1498">
        <v>0</v>
      </c>
      <c r="Q1498" t="s">
        <v>43</v>
      </c>
      <c r="R1498">
        <v>1551688996</v>
      </c>
      <c r="S1498" t="s">
        <v>39</v>
      </c>
      <c r="T1498" t="s">
        <v>417</v>
      </c>
      <c r="U1498" t="s">
        <v>27</v>
      </c>
      <c r="W1498">
        <f t="shared" si="70"/>
        <v>62</v>
      </c>
      <c r="X1498">
        <f t="shared" si="72"/>
        <v>2830393</v>
      </c>
      <c r="Y1498">
        <f t="shared" si="71"/>
        <v>9</v>
      </c>
    </row>
    <row r="1499" spans="1:25">
      <c r="A1499">
        <v>20143817</v>
      </c>
      <c r="B1499" t="s">
        <v>41</v>
      </c>
      <c r="C1499" t="s">
        <v>22</v>
      </c>
      <c r="D1499" t="s">
        <v>34</v>
      </c>
      <c r="E1499" t="s">
        <v>42</v>
      </c>
      <c r="F1499" t="s">
        <v>27</v>
      </c>
      <c r="G1499" t="s">
        <v>27</v>
      </c>
      <c r="H1499" t="s">
        <v>37</v>
      </c>
      <c r="I1499">
        <v>2</v>
      </c>
      <c r="J1499">
        <v>298432</v>
      </c>
      <c r="K1499">
        <v>50</v>
      </c>
      <c r="L1499">
        <v>17306</v>
      </c>
      <c r="M1499">
        <v>34004</v>
      </c>
      <c r="N1499">
        <v>17306</v>
      </c>
      <c r="O1499" t="s">
        <v>27</v>
      </c>
      <c r="P1499">
        <v>0</v>
      </c>
      <c r="Q1499" t="s">
        <v>43</v>
      </c>
      <c r="R1499">
        <v>1551689425</v>
      </c>
      <c r="S1499" t="s">
        <v>39</v>
      </c>
      <c r="T1499" t="s">
        <v>417</v>
      </c>
      <c r="U1499" t="s">
        <v>27</v>
      </c>
      <c r="W1499">
        <f t="shared" si="70"/>
        <v>62</v>
      </c>
      <c r="X1499">
        <f t="shared" si="72"/>
        <v>2830822</v>
      </c>
      <c r="Y1499">
        <f t="shared" si="71"/>
        <v>9</v>
      </c>
    </row>
    <row r="1500" spans="1:25">
      <c r="A1500">
        <v>20247039</v>
      </c>
      <c r="B1500" t="s">
        <v>41</v>
      </c>
      <c r="C1500" t="s">
        <v>22</v>
      </c>
      <c r="D1500" t="s">
        <v>34</v>
      </c>
      <c r="E1500" t="s">
        <v>42</v>
      </c>
      <c r="F1500" t="s">
        <v>27</v>
      </c>
      <c r="G1500" t="s">
        <v>27</v>
      </c>
      <c r="H1500" t="s">
        <v>37</v>
      </c>
      <c r="I1500">
        <v>2</v>
      </c>
      <c r="J1500">
        <v>298432</v>
      </c>
      <c r="K1500">
        <v>50</v>
      </c>
      <c r="L1500">
        <v>17306</v>
      </c>
      <c r="M1500">
        <v>34004</v>
      </c>
      <c r="N1500">
        <v>17306</v>
      </c>
      <c r="O1500" t="s">
        <v>27</v>
      </c>
      <c r="P1500">
        <v>0</v>
      </c>
      <c r="Q1500" t="s">
        <v>43</v>
      </c>
      <c r="R1500">
        <v>1552378661</v>
      </c>
      <c r="S1500" t="s">
        <v>39</v>
      </c>
      <c r="T1500" t="s">
        <v>420</v>
      </c>
      <c r="U1500" t="s">
        <v>27</v>
      </c>
      <c r="W1500">
        <f t="shared" si="70"/>
        <v>70</v>
      </c>
      <c r="X1500">
        <f t="shared" si="72"/>
        <v>3520058</v>
      </c>
      <c r="Y1500">
        <f t="shared" si="71"/>
        <v>11</v>
      </c>
    </row>
    <row r="1501" spans="1:25">
      <c r="A1501">
        <v>20247057</v>
      </c>
      <c r="B1501" t="s">
        <v>52</v>
      </c>
      <c r="C1501" t="s">
        <v>22</v>
      </c>
      <c r="D1501" t="s">
        <v>53</v>
      </c>
      <c r="E1501" t="s">
        <v>54</v>
      </c>
      <c r="F1501" t="s">
        <v>55</v>
      </c>
      <c r="G1501">
        <v>276120</v>
      </c>
      <c r="H1501" t="s">
        <v>56</v>
      </c>
      <c r="I1501">
        <v>1</v>
      </c>
      <c r="J1501">
        <v>298432</v>
      </c>
      <c r="K1501">
        <v>50</v>
      </c>
      <c r="L1501">
        <v>17306</v>
      </c>
      <c r="M1501">
        <v>34004</v>
      </c>
      <c r="N1501">
        <v>17306</v>
      </c>
      <c r="O1501" t="s">
        <v>27</v>
      </c>
      <c r="P1501">
        <v>0</v>
      </c>
      <c r="Q1501" t="s">
        <v>421</v>
      </c>
      <c r="R1501">
        <v>1552378720</v>
      </c>
      <c r="S1501" t="s">
        <v>39</v>
      </c>
      <c r="T1501" t="s">
        <v>420</v>
      </c>
      <c r="U1501" t="s">
        <v>27</v>
      </c>
      <c r="W1501">
        <f t="shared" si="70"/>
        <v>70</v>
      </c>
      <c r="X1501">
        <f t="shared" si="72"/>
        <v>3520117</v>
      </c>
      <c r="Y1501">
        <f t="shared" si="71"/>
        <v>11</v>
      </c>
    </row>
    <row r="1502" spans="1:25">
      <c r="A1502">
        <v>20247058</v>
      </c>
      <c r="B1502" t="s">
        <v>41</v>
      </c>
      <c r="C1502" t="s">
        <v>22</v>
      </c>
      <c r="D1502" t="s">
        <v>34</v>
      </c>
      <c r="E1502" t="s">
        <v>42</v>
      </c>
      <c r="F1502" t="s">
        <v>27</v>
      </c>
      <c r="G1502" t="s">
        <v>27</v>
      </c>
      <c r="H1502" t="s">
        <v>37</v>
      </c>
      <c r="I1502">
        <v>2</v>
      </c>
      <c r="J1502">
        <v>298432</v>
      </c>
      <c r="K1502">
        <v>50</v>
      </c>
      <c r="L1502">
        <v>17306</v>
      </c>
      <c r="M1502">
        <v>34004</v>
      </c>
      <c r="N1502">
        <v>17306</v>
      </c>
      <c r="O1502" t="s">
        <v>27</v>
      </c>
      <c r="P1502">
        <v>0</v>
      </c>
      <c r="Q1502" t="s">
        <v>43</v>
      </c>
      <c r="R1502">
        <v>1552378720</v>
      </c>
      <c r="S1502" t="s">
        <v>39</v>
      </c>
      <c r="T1502" t="s">
        <v>420</v>
      </c>
      <c r="U1502" t="s">
        <v>27</v>
      </c>
      <c r="W1502">
        <f t="shared" si="70"/>
        <v>70</v>
      </c>
      <c r="X1502">
        <f t="shared" si="72"/>
        <v>3520117</v>
      </c>
      <c r="Y1502">
        <f t="shared" si="71"/>
        <v>11</v>
      </c>
    </row>
    <row r="1503" spans="1:25">
      <c r="A1503">
        <v>20280505</v>
      </c>
      <c r="B1503" t="s">
        <v>41</v>
      </c>
      <c r="C1503" t="s">
        <v>22</v>
      </c>
      <c r="D1503" t="s">
        <v>34</v>
      </c>
      <c r="E1503" t="s">
        <v>42</v>
      </c>
      <c r="F1503" t="s">
        <v>27</v>
      </c>
      <c r="G1503" t="s">
        <v>27</v>
      </c>
      <c r="H1503" t="s">
        <v>37</v>
      </c>
      <c r="I1503">
        <v>2</v>
      </c>
      <c r="J1503">
        <v>298432</v>
      </c>
      <c r="K1503">
        <v>50</v>
      </c>
      <c r="L1503">
        <v>17306</v>
      </c>
      <c r="M1503">
        <v>34004</v>
      </c>
      <c r="N1503">
        <v>17306</v>
      </c>
      <c r="O1503" t="s">
        <v>27</v>
      </c>
      <c r="P1503">
        <v>0</v>
      </c>
      <c r="Q1503" t="s">
        <v>43</v>
      </c>
      <c r="R1503">
        <v>1552654372</v>
      </c>
      <c r="S1503" t="s">
        <v>39</v>
      </c>
      <c r="T1503" t="s">
        <v>422</v>
      </c>
      <c r="U1503" t="s">
        <v>27</v>
      </c>
      <c r="W1503">
        <f t="shared" si="70"/>
        <v>73</v>
      </c>
      <c r="X1503">
        <f t="shared" si="72"/>
        <v>3795769</v>
      </c>
      <c r="Y1503">
        <f t="shared" si="71"/>
        <v>11</v>
      </c>
    </row>
    <row r="1504" spans="1:25">
      <c r="A1504">
        <v>20280508</v>
      </c>
      <c r="B1504" t="s">
        <v>52</v>
      </c>
      <c r="C1504" t="s">
        <v>22</v>
      </c>
      <c r="D1504" t="s">
        <v>53</v>
      </c>
      <c r="E1504" t="s">
        <v>54</v>
      </c>
      <c r="F1504" t="s">
        <v>55</v>
      </c>
      <c r="G1504">
        <v>276121</v>
      </c>
      <c r="H1504" t="s">
        <v>56</v>
      </c>
      <c r="I1504">
        <v>1</v>
      </c>
      <c r="J1504">
        <v>298432</v>
      </c>
      <c r="K1504">
        <v>50</v>
      </c>
      <c r="L1504">
        <v>17306</v>
      </c>
      <c r="M1504">
        <v>34004</v>
      </c>
      <c r="N1504">
        <v>17306</v>
      </c>
      <c r="O1504" t="s">
        <v>27</v>
      </c>
      <c r="P1504">
        <v>0</v>
      </c>
      <c r="Q1504" t="s">
        <v>412</v>
      </c>
      <c r="R1504">
        <v>1552654398</v>
      </c>
      <c r="S1504" t="s">
        <v>39</v>
      </c>
      <c r="T1504" t="s">
        <v>422</v>
      </c>
      <c r="U1504" t="s">
        <v>27</v>
      </c>
      <c r="W1504">
        <f t="shared" si="70"/>
        <v>73</v>
      </c>
      <c r="X1504">
        <f t="shared" si="72"/>
        <v>3795795</v>
      </c>
      <c r="Y1504">
        <f t="shared" si="71"/>
        <v>11</v>
      </c>
    </row>
    <row r="1505" spans="1:25">
      <c r="A1505">
        <v>20280509</v>
      </c>
      <c r="B1505" t="s">
        <v>41</v>
      </c>
      <c r="C1505" t="s">
        <v>22</v>
      </c>
      <c r="D1505" t="s">
        <v>34</v>
      </c>
      <c r="E1505" t="s">
        <v>42</v>
      </c>
      <c r="F1505" t="s">
        <v>27</v>
      </c>
      <c r="G1505" t="s">
        <v>27</v>
      </c>
      <c r="H1505" t="s">
        <v>37</v>
      </c>
      <c r="I1505">
        <v>2</v>
      </c>
      <c r="J1505">
        <v>298432</v>
      </c>
      <c r="K1505">
        <v>50</v>
      </c>
      <c r="L1505">
        <v>17306</v>
      </c>
      <c r="M1505">
        <v>34004</v>
      </c>
      <c r="N1505">
        <v>17306</v>
      </c>
      <c r="O1505" t="s">
        <v>27</v>
      </c>
      <c r="P1505">
        <v>0</v>
      </c>
      <c r="Q1505" t="s">
        <v>43</v>
      </c>
      <c r="R1505">
        <v>1552654398</v>
      </c>
      <c r="S1505" t="s">
        <v>39</v>
      </c>
      <c r="T1505" t="s">
        <v>422</v>
      </c>
      <c r="U1505" t="s">
        <v>27</v>
      </c>
      <c r="W1505">
        <f t="shared" si="70"/>
        <v>73</v>
      </c>
      <c r="X1505">
        <f t="shared" si="72"/>
        <v>3795795</v>
      </c>
      <c r="Y1505">
        <f t="shared" si="71"/>
        <v>11</v>
      </c>
    </row>
    <row r="1506" spans="1:25">
      <c r="A1506">
        <v>20327680</v>
      </c>
      <c r="B1506" t="s">
        <v>41</v>
      </c>
      <c r="C1506" t="s">
        <v>22</v>
      </c>
      <c r="D1506" t="s">
        <v>34</v>
      </c>
      <c r="E1506" t="s">
        <v>42</v>
      </c>
      <c r="F1506" t="s">
        <v>27</v>
      </c>
      <c r="G1506" t="s">
        <v>27</v>
      </c>
      <c r="H1506" t="s">
        <v>37</v>
      </c>
      <c r="I1506">
        <v>2</v>
      </c>
      <c r="J1506">
        <v>298432</v>
      </c>
      <c r="K1506">
        <v>50</v>
      </c>
      <c r="L1506">
        <v>17306</v>
      </c>
      <c r="M1506">
        <v>32590</v>
      </c>
      <c r="N1506">
        <v>17306</v>
      </c>
      <c r="O1506" t="s">
        <v>27</v>
      </c>
      <c r="P1506">
        <v>0</v>
      </c>
      <c r="Q1506" t="s">
        <v>43</v>
      </c>
      <c r="R1506">
        <v>1553089283</v>
      </c>
      <c r="S1506" t="s">
        <v>39</v>
      </c>
      <c r="T1506" t="s">
        <v>448</v>
      </c>
      <c r="U1506" t="s">
        <v>27</v>
      </c>
      <c r="W1506">
        <f t="shared" si="70"/>
        <v>78</v>
      </c>
      <c r="X1506">
        <f t="shared" si="72"/>
        <v>4230680</v>
      </c>
      <c r="Y1506">
        <f t="shared" si="71"/>
        <v>12</v>
      </c>
    </row>
    <row r="1507" spans="1:25">
      <c r="A1507">
        <v>20329252</v>
      </c>
      <c r="B1507" t="s">
        <v>41</v>
      </c>
      <c r="C1507" t="s">
        <v>22</v>
      </c>
      <c r="D1507" t="s">
        <v>34</v>
      </c>
      <c r="E1507" t="s">
        <v>42</v>
      </c>
      <c r="F1507" t="s">
        <v>27</v>
      </c>
      <c r="G1507" t="s">
        <v>27</v>
      </c>
      <c r="H1507" t="s">
        <v>37</v>
      </c>
      <c r="I1507">
        <v>2</v>
      </c>
      <c r="J1507">
        <v>298432</v>
      </c>
      <c r="K1507">
        <v>50</v>
      </c>
      <c r="L1507">
        <v>17306</v>
      </c>
      <c r="M1507">
        <v>33776</v>
      </c>
      <c r="N1507">
        <v>17306</v>
      </c>
      <c r="O1507" t="s">
        <v>27</v>
      </c>
      <c r="P1507">
        <v>0</v>
      </c>
      <c r="Q1507" t="s">
        <v>43</v>
      </c>
      <c r="R1507">
        <v>1553096508</v>
      </c>
      <c r="S1507" t="s">
        <v>39</v>
      </c>
      <c r="T1507" t="s">
        <v>370</v>
      </c>
      <c r="U1507" t="s">
        <v>27</v>
      </c>
      <c r="W1507">
        <f t="shared" si="70"/>
        <v>79</v>
      </c>
      <c r="X1507">
        <f t="shared" si="72"/>
        <v>4237905</v>
      </c>
      <c r="Y1507">
        <f t="shared" si="71"/>
        <v>12</v>
      </c>
    </row>
    <row r="1508" spans="1:25">
      <c r="A1508">
        <v>20329277</v>
      </c>
      <c r="B1508" t="s">
        <v>41</v>
      </c>
      <c r="C1508" t="s">
        <v>22</v>
      </c>
      <c r="D1508" t="s">
        <v>34</v>
      </c>
      <c r="E1508" t="s">
        <v>42</v>
      </c>
      <c r="F1508" t="s">
        <v>27</v>
      </c>
      <c r="G1508" t="s">
        <v>27</v>
      </c>
      <c r="H1508" t="s">
        <v>37</v>
      </c>
      <c r="I1508">
        <v>2</v>
      </c>
      <c r="J1508">
        <v>298432</v>
      </c>
      <c r="K1508">
        <v>50</v>
      </c>
      <c r="L1508">
        <v>17306</v>
      </c>
      <c r="M1508">
        <v>32548</v>
      </c>
      <c r="N1508">
        <v>17306</v>
      </c>
      <c r="O1508" t="s">
        <v>27</v>
      </c>
      <c r="P1508">
        <v>0</v>
      </c>
      <c r="Q1508" t="s">
        <v>43</v>
      </c>
      <c r="R1508">
        <v>1553096996</v>
      </c>
      <c r="S1508" t="s">
        <v>39</v>
      </c>
      <c r="T1508" t="s">
        <v>371</v>
      </c>
      <c r="U1508" t="s">
        <v>27</v>
      </c>
      <c r="W1508">
        <f t="shared" si="70"/>
        <v>79</v>
      </c>
      <c r="X1508">
        <f t="shared" si="72"/>
        <v>4238393</v>
      </c>
      <c r="Y1508">
        <f t="shared" si="71"/>
        <v>12</v>
      </c>
    </row>
    <row r="1509" spans="1:25">
      <c r="A1509">
        <v>20329299</v>
      </c>
      <c r="B1509" t="s">
        <v>41</v>
      </c>
      <c r="C1509" t="s">
        <v>22</v>
      </c>
      <c r="D1509" t="s">
        <v>34</v>
      </c>
      <c r="E1509" t="s">
        <v>42</v>
      </c>
      <c r="F1509" t="s">
        <v>27</v>
      </c>
      <c r="G1509" t="s">
        <v>27</v>
      </c>
      <c r="H1509" t="s">
        <v>37</v>
      </c>
      <c r="I1509">
        <v>2</v>
      </c>
      <c r="J1509">
        <v>298432</v>
      </c>
      <c r="K1509">
        <v>50</v>
      </c>
      <c r="L1509">
        <v>17306</v>
      </c>
      <c r="M1509">
        <v>33776</v>
      </c>
      <c r="N1509">
        <v>17306</v>
      </c>
      <c r="O1509" t="s">
        <v>27</v>
      </c>
      <c r="P1509">
        <v>0</v>
      </c>
      <c r="Q1509" t="s">
        <v>43</v>
      </c>
      <c r="R1509">
        <v>1553097111</v>
      </c>
      <c r="S1509" t="s">
        <v>39</v>
      </c>
      <c r="T1509" t="s">
        <v>449</v>
      </c>
      <c r="U1509" t="s">
        <v>27</v>
      </c>
      <c r="W1509">
        <f t="shared" si="70"/>
        <v>79</v>
      </c>
      <c r="X1509">
        <f t="shared" si="72"/>
        <v>4238508</v>
      </c>
      <c r="Y1509">
        <f t="shared" si="71"/>
        <v>12</v>
      </c>
    </row>
    <row r="1510" spans="1:25">
      <c r="A1510">
        <v>20329603</v>
      </c>
      <c r="B1510" t="s">
        <v>41</v>
      </c>
      <c r="C1510" t="s">
        <v>22</v>
      </c>
      <c r="D1510" t="s">
        <v>34</v>
      </c>
      <c r="E1510" t="s">
        <v>42</v>
      </c>
      <c r="F1510" t="s">
        <v>27</v>
      </c>
      <c r="G1510" t="s">
        <v>27</v>
      </c>
      <c r="H1510" t="s">
        <v>37</v>
      </c>
      <c r="I1510">
        <v>2</v>
      </c>
      <c r="J1510">
        <v>298432</v>
      </c>
      <c r="K1510">
        <v>50</v>
      </c>
      <c r="L1510">
        <v>17306</v>
      </c>
      <c r="M1510">
        <v>32590</v>
      </c>
      <c r="N1510">
        <v>17306</v>
      </c>
      <c r="O1510" t="s">
        <v>27</v>
      </c>
      <c r="P1510">
        <v>0</v>
      </c>
      <c r="Q1510" t="s">
        <v>43</v>
      </c>
      <c r="R1510">
        <v>1553099208</v>
      </c>
      <c r="S1510" t="s">
        <v>39</v>
      </c>
      <c r="T1510" t="s">
        <v>372</v>
      </c>
      <c r="U1510" t="s">
        <v>27</v>
      </c>
      <c r="W1510">
        <f t="shared" si="70"/>
        <v>79</v>
      </c>
      <c r="X1510">
        <f t="shared" si="72"/>
        <v>4240605</v>
      </c>
      <c r="Y1510">
        <f t="shared" si="71"/>
        <v>12</v>
      </c>
    </row>
    <row r="1511" spans="1:25">
      <c r="A1511">
        <v>20351957</v>
      </c>
      <c r="B1511" t="s">
        <v>41</v>
      </c>
      <c r="C1511" t="s">
        <v>22</v>
      </c>
      <c r="D1511" t="s">
        <v>34</v>
      </c>
      <c r="E1511" t="s">
        <v>42</v>
      </c>
      <c r="F1511" t="s">
        <v>27</v>
      </c>
      <c r="G1511" t="s">
        <v>27</v>
      </c>
      <c r="H1511" t="s">
        <v>37</v>
      </c>
      <c r="I1511">
        <v>2</v>
      </c>
      <c r="J1511">
        <v>298432</v>
      </c>
      <c r="K1511">
        <v>50</v>
      </c>
      <c r="L1511">
        <v>17306</v>
      </c>
      <c r="M1511">
        <v>32548</v>
      </c>
      <c r="N1511">
        <v>17306</v>
      </c>
      <c r="O1511" t="s">
        <v>27</v>
      </c>
      <c r="P1511">
        <v>0</v>
      </c>
      <c r="Q1511" t="s">
        <v>43</v>
      </c>
      <c r="R1511">
        <v>1553339521</v>
      </c>
      <c r="S1511" t="s">
        <v>39</v>
      </c>
      <c r="T1511" t="s">
        <v>450</v>
      </c>
      <c r="U1511" t="s">
        <v>27</v>
      </c>
      <c r="W1511">
        <f t="shared" si="70"/>
        <v>81</v>
      </c>
      <c r="X1511">
        <f t="shared" si="72"/>
        <v>4480918</v>
      </c>
      <c r="Y1511">
        <f t="shared" si="71"/>
        <v>12</v>
      </c>
    </row>
    <row r="1512" spans="1:25">
      <c r="A1512">
        <v>20352362</v>
      </c>
      <c r="B1512" t="s">
        <v>41</v>
      </c>
      <c r="C1512" t="s">
        <v>22</v>
      </c>
      <c r="D1512" t="s">
        <v>34</v>
      </c>
      <c r="E1512" t="s">
        <v>42</v>
      </c>
      <c r="F1512" t="s">
        <v>27</v>
      </c>
      <c r="G1512" t="s">
        <v>27</v>
      </c>
      <c r="H1512" t="s">
        <v>37</v>
      </c>
      <c r="I1512">
        <v>2</v>
      </c>
      <c r="J1512">
        <v>298432</v>
      </c>
      <c r="K1512">
        <v>50</v>
      </c>
      <c r="L1512">
        <v>17306</v>
      </c>
      <c r="M1512">
        <v>32548</v>
      </c>
      <c r="N1512">
        <v>17306</v>
      </c>
      <c r="O1512" t="s">
        <v>27</v>
      </c>
      <c r="P1512">
        <v>0</v>
      </c>
      <c r="Q1512" t="s">
        <v>43</v>
      </c>
      <c r="R1512">
        <v>1553341654</v>
      </c>
      <c r="S1512" t="s">
        <v>39</v>
      </c>
      <c r="T1512" t="s">
        <v>450</v>
      </c>
      <c r="U1512" t="s">
        <v>27</v>
      </c>
      <c r="W1512">
        <f t="shared" si="70"/>
        <v>81</v>
      </c>
      <c r="X1512">
        <f t="shared" si="72"/>
        <v>4483051</v>
      </c>
      <c r="Y1512">
        <f t="shared" si="71"/>
        <v>12</v>
      </c>
    </row>
    <row r="1513" spans="1:25">
      <c r="A1513">
        <v>20390098</v>
      </c>
      <c r="B1513" t="s">
        <v>41</v>
      </c>
      <c r="C1513" t="s">
        <v>22</v>
      </c>
      <c r="D1513" t="s">
        <v>34</v>
      </c>
      <c r="E1513" t="s">
        <v>42</v>
      </c>
      <c r="F1513" t="s">
        <v>27</v>
      </c>
      <c r="G1513" t="s">
        <v>27</v>
      </c>
      <c r="H1513" t="s">
        <v>37</v>
      </c>
      <c r="I1513">
        <v>2</v>
      </c>
      <c r="J1513">
        <v>298432</v>
      </c>
      <c r="K1513">
        <v>50</v>
      </c>
      <c r="L1513">
        <v>17306</v>
      </c>
      <c r="M1513">
        <v>32030</v>
      </c>
      <c r="N1513">
        <v>17306</v>
      </c>
      <c r="O1513" t="s">
        <v>27</v>
      </c>
      <c r="P1513">
        <v>0</v>
      </c>
      <c r="Q1513" t="s">
        <v>43</v>
      </c>
      <c r="R1513">
        <v>1553699222</v>
      </c>
      <c r="S1513" t="s">
        <v>39</v>
      </c>
      <c r="T1513" t="s">
        <v>369</v>
      </c>
      <c r="U1513" t="s">
        <v>27</v>
      </c>
      <c r="W1513">
        <f t="shared" si="70"/>
        <v>86</v>
      </c>
      <c r="X1513">
        <f t="shared" si="72"/>
        <v>4840619</v>
      </c>
      <c r="Y1513">
        <f t="shared" si="71"/>
        <v>13</v>
      </c>
    </row>
    <row r="1514" spans="1:25">
      <c r="A1514">
        <v>20390099</v>
      </c>
      <c r="B1514" t="s">
        <v>45</v>
      </c>
      <c r="C1514" t="s">
        <v>22</v>
      </c>
      <c r="D1514" t="s">
        <v>34</v>
      </c>
      <c r="E1514" t="s">
        <v>46</v>
      </c>
      <c r="F1514" t="s">
        <v>42</v>
      </c>
      <c r="G1514">
        <v>17306</v>
      </c>
      <c r="H1514" t="s">
        <v>37</v>
      </c>
      <c r="I1514">
        <v>0</v>
      </c>
      <c r="J1514">
        <v>298432</v>
      </c>
      <c r="K1514">
        <v>50</v>
      </c>
      <c r="L1514">
        <v>17306</v>
      </c>
      <c r="M1514">
        <v>32030</v>
      </c>
      <c r="N1514">
        <v>17306</v>
      </c>
      <c r="O1514" t="s">
        <v>27</v>
      </c>
      <c r="P1514">
        <v>0</v>
      </c>
      <c r="Q1514" t="s">
        <v>436</v>
      </c>
      <c r="R1514">
        <v>1553699224</v>
      </c>
      <c r="S1514" t="s">
        <v>39</v>
      </c>
      <c r="T1514" t="s">
        <v>369</v>
      </c>
      <c r="U1514" t="s">
        <v>27</v>
      </c>
      <c r="W1514">
        <f t="shared" si="70"/>
        <v>86</v>
      </c>
      <c r="X1514">
        <f t="shared" si="72"/>
        <v>4840621</v>
      </c>
      <c r="Y1514">
        <f t="shared" si="71"/>
        <v>13</v>
      </c>
    </row>
    <row r="1515" spans="1:25">
      <c r="A1515">
        <v>20390105</v>
      </c>
      <c r="B1515" t="s">
        <v>41</v>
      </c>
      <c r="C1515" t="s">
        <v>22</v>
      </c>
      <c r="D1515" t="s">
        <v>34</v>
      </c>
      <c r="E1515" t="s">
        <v>42</v>
      </c>
      <c r="F1515" t="s">
        <v>27</v>
      </c>
      <c r="G1515" t="s">
        <v>27</v>
      </c>
      <c r="H1515" t="s">
        <v>37</v>
      </c>
      <c r="I1515">
        <v>2</v>
      </c>
      <c r="J1515">
        <v>298432</v>
      </c>
      <c r="K1515">
        <v>50</v>
      </c>
      <c r="L1515">
        <v>17306</v>
      </c>
      <c r="M1515">
        <v>32030</v>
      </c>
      <c r="N1515">
        <v>17306</v>
      </c>
      <c r="O1515" t="s">
        <v>27</v>
      </c>
      <c r="P1515">
        <v>0</v>
      </c>
      <c r="Q1515" t="s">
        <v>43</v>
      </c>
      <c r="R1515">
        <v>1553699239</v>
      </c>
      <c r="S1515" t="s">
        <v>39</v>
      </c>
      <c r="T1515" t="s">
        <v>369</v>
      </c>
      <c r="U1515" t="s">
        <v>27</v>
      </c>
      <c r="W1515">
        <f t="shared" si="70"/>
        <v>86</v>
      </c>
      <c r="X1515">
        <f t="shared" si="72"/>
        <v>4840636</v>
      </c>
      <c r="Y1515">
        <f t="shared" si="71"/>
        <v>13</v>
      </c>
    </row>
    <row r="1516" spans="1:25">
      <c r="A1516">
        <v>20441075</v>
      </c>
      <c r="B1516" t="s">
        <v>41</v>
      </c>
      <c r="C1516" t="s">
        <v>22</v>
      </c>
      <c r="D1516" t="s">
        <v>34</v>
      </c>
      <c r="E1516" t="s">
        <v>42</v>
      </c>
      <c r="F1516" t="s">
        <v>27</v>
      </c>
      <c r="G1516" t="s">
        <v>27</v>
      </c>
      <c r="H1516" t="s">
        <v>37</v>
      </c>
      <c r="I1516">
        <v>2</v>
      </c>
      <c r="J1516">
        <v>298432</v>
      </c>
      <c r="K1516">
        <v>50</v>
      </c>
      <c r="L1516">
        <v>17306</v>
      </c>
      <c r="M1516">
        <v>34004</v>
      </c>
      <c r="N1516">
        <v>17306</v>
      </c>
      <c r="O1516" t="s">
        <v>27</v>
      </c>
      <c r="P1516">
        <v>0</v>
      </c>
      <c r="Q1516" t="s">
        <v>43</v>
      </c>
      <c r="R1516">
        <v>1554141024</v>
      </c>
      <c r="S1516" t="s">
        <v>39</v>
      </c>
      <c r="T1516" t="s">
        <v>427</v>
      </c>
      <c r="U1516" t="s">
        <v>27</v>
      </c>
      <c r="W1516">
        <f t="shared" si="70"/>
        <v>91</v>
      </c>
      <c r="X1516">
        <f t="shared" si="72"/>
        <v>5282421</v>
      </c>
      <c r="Y1516">
        <f t="shared" si="71"/>
        <v>14</v>
      </c>
    </row>
    <row r="1517" spans="1:25">
      <c r="A1517">
        <v>20441096</v>
      </c>
      <c r="B1517" t="s">
        <v>52</v>
      </c>
      <c r="C1517" t="s">
        <v>22</v>
      </c>
      <c r="D1517" t="s">
        <v>53</v>
      </c>
      <c r="E1517" t="s">
        <v>54</v>
      </c>
      <c r="F1517" t="s">
        <v>55</v>
      </c>
      <c r="G1517">
        <v>276122</v>
      </c>
      <c r="H1517" t="s">
        <v>56</v>
      </c>
      <c r="I1517">
        <v>1</v>
      </c>
      <c r="J1517">
        <v>298432</v>
      </c>
      <c r="K1517">
        <v>50</v>
      </c>
      <c r="L1517">
        <v>17306</v>
      </c>
      <c r="M1517">
        <v>34004</v>
      </c>
      <c r="N1517">
        <v>17306</v>
      </c>
      <c r="O1517" t="s">
        <v>27</v>
      </c>
      <c r="P1517">
        <v>0</v>
      </c>
      <c r="Q1517" t="s">
        <v>428</v>
      </c>
      <c r="R1517">
        <v>1554141113</v>
      </c>
      <c r="S1517" t="s">
        <v>39</v>
      </c>
      <c r="T1517" t="s">
        <v>427</v>
      </c>
      <c r="U1517" t="s">
        <v>27</v>
      </c>
      <c r="W1517">
        <f t="shared" si="70"/>
        <v>91</v>
      </c>
      <c r="X1517">
        <f t="shared" si="72"/>
        <v>5282510</v>
      </c>
      <c r="Y1517">
        <f t="shared" si="71"/>
        <v>14</v>
      </c>
    </row>
    <row r="1518" spans="1:25">
      <c r="A1518">
        <v>20441097</v>
      </c>
      <c r="B1518" t="s">
        <v>41</v>
      </c>
      <c r="C1518" t="s">
        <v>22</v>
      </c>
      <c r="D1518" t="s">
        <v>34</v>
      </c>
      <c r="E1518" t="s">
        <v>42</v>
      </c>
      <c r="F1518" t="s">
        <v>27</v>
      </c>
      <c r="G1518" t="s">
        <v>27</v>
      </c>
      <c r="H1518" t="s">
        <v>37</v>
      </c>
      <c r="I1518">
        <v>2</v>
      </c>
      <c r="J1518">
        <v>298432</v>
      </c>
      <c r="K1518">
        <v>50</v>
      </c>
      <c r="L1518">
        <v>17306</v>
      </c>
      <c r="M1518">
        <v>34004</v>
      </c>
      <c r="N1518">
        <v>17306</v>
      </c>
      <c r="O1518" t="s">
        <v>27</v>
      </c>
      <c r="P1518">
        <v>0</v>
      </c>
      <c r="Q1518" t="s">
        <v>43</v>
      </c>
      <c r="R1518">
        <v>1554141114</v>
      </c>
      <c r="S1518" t="s">
        <v>39</v>
      </c>
      <c r="T1518" t="s">
        <v>427</v>
      </c>
      <c r="U1518" t="s">
        <v>27</v>
      </c>
      <c r="W1518">
        <f t="shared" si="70"/>
        <v>91</v>
      </c>
      <c r="X1518">
        <f t="shared" si="72"/>
        <v>5282511</v>
      </c>
      <c r="Y1518">
        <f t="shared" si="71"/>
        <v>14</v>
      </c>
    </row>
    <row r="1519" spans="1:25">
      <c r="A1519">
        <v>20441108</v>
      </c>
      <c r="B1519" t="s">
        <v>52</v>
      </c>
      <c r="C1519" t="s">
        <v>22</v>
      </c>
      <c r="D1519" t="s">
        <v>53</v>
      </c>
      <c r="E1519" t="s">
        <v>54</v>
      </c>
      <c r="F1519" t="s">
        <v>55</v>
      </c>
      <c r="G1519">
        <v>276123</v>
      </c>
      <c r="H1519" t="s">
        <v>56</v>
      </c>
      <c r="I1519">
        <v>1</v>
      </c>
      <c r="J1519">
        <v>298432</v>
      </c>
      <c r="K1519">
        <v>50</v>
      </c>
      <c r="L1519">
        <v>17306</v>
      </c>
      <c r="M1519">
        <v>34004</v>
      </c>
      <c r="N1519">
        <v>17306</v>
      </c>
      <c r="O1519" t="s">
        <v>27</v>
      </c>
      <c r="P1519">
        <v>0</v>
      </c>
      <c r="Q1519" t="s">
        <v>429</v>
      </c>
      <c r="R1519">
        <v>1554141173</v>
      </c>
      <c r="S1519" t="s">
        <v>39</v>
      </c>
      <c r="T1519" t="s">
        <v>427</v>
      </c>
      <c r="U1519" t="s">
        <v>27</v>
      </c>
      <c r="W1519">
        <f t="shared" si="70"/>
        <v>91</v>
      </c>
      <c r="X1519">
        <f t="shared" si="72"/>
        <v>5282570</v>
      </c>
      <c r="Y1519">
        <f t="shared" si="71"/>
        <v>14</v>
      </c>
    </row>
    <row r="1520" spans="1:25">
      <c r="A1520">
        <v>20441110</v>
      </c>
      <c r="B1520" t="s">
        <v>41</v>
      </c>
      <c r="C1520" t="s">
        <v>22</v>
      </c>
      <c r="D1520" t="s">
        <v>34</v>
      </c>
      <c r="E1520" t="s">
        <v>42</v>
      </c>
      <c r="F1520" t="s">
        <v>27</v>
      </c>
      <c r="G1520" t="s">
        <v>27</v>
      </c>
      <c r="H1520" t="s">
        <v>37</v>
      </c>
      <c r="I1520">
        <v>2</v>
      </c>
      <c r="J1520">
        <v>298432</v>
      </c>
      <c r="K1520">
        <v>50</v>
      </c>
      <c r="L1520">
        <v>17306</v>
      </c>
      <c r="M1520">
        <v>34004</v>
      </c>
      <c r="N1520">
        <v>17306</v>
      </c>
      <c r="O1520" t="s">
        <v>27</v>
      </c>
      <c r="P1520">
        <v>0</v>
      </c>
      <c r="Q1520" t="s">
        <v>43</v>
      </c>
      <c r="R1520">
        <v>1554141174</v>
      </c>
      <c r="S1520" t="s">
        <v>39</v>
      </c>
      <c r="T1520" t="s">
        <v>427</v>
      </c>
      <c r="U1520" t="s">
        <v>27</v>
      </c>
      <c r="W1520">
        <f t="shared" si="70"/>
        <v>91</v>
      </c>
      <c r="X1520">
        <f t="shared" si="72"/>
        <v>5282571</v>
      </c>
      <c r="Y1520">
        <f t="shared" si="71"/>
        <v>14</v>
      </c>
    </row>
    <row r="1521" spans="1:25">
      <c r="A1521">
        <v>20461968</v>
      </c>
      <c r="B1521" t="s">
        <v>41</v>
      </c>
      <c r="C1521" t="s">
        <v>22</v>
      </c>
      <c r="D1521" t="s">
        <v>34</v>
      </c>
      <c r="E1521" t="s">
        <v>42</v>
      </c>
      <c r="F1521" t="s">
        <v>27</v>
      </c>
      <c r="G1521" t="s">
        <v>27</v>
      </c>
      <c r="H1521" t="s">
        <v>37</v>
      </c>
      <c r="I1521">
        <v>2</v>
      </c>
      <c r="J1521">
        <v>298432</v>
      </c>
      <c r="K1521">
        <v>50</v>
      </c>
      <c r="L1521">
        <v>17306</v>
      </c>
      <c r="M1521">
        <v>32548</v>
      </c>
      <c r="N1521">
        <v>17306</v>
      </c>
      <c r="O1521" t="s">
        <v>27</v>
      </c>
      <c r="P1521">
        <v>0</v>
      </c>
      <c r="Q1521" t="s">
        <v>43</v>
      </c>
      <c r="R1521">
        <v>1554305076</v>
      </c>
      <c r="S1521" t="s">
        <v>39</v>
      </c>
      <c r="T1521" t="s">
        <v>374</v>
      </c>
      <c r="U1521" t="s">
        <v>27</v>
      </c>
      <c r="W1521">
        <f t="shared" si="70"/>
        <v>93</v>
      </c>
      <c r="X1521">
        <f t="shared" si="72"/>
        <v>5446473</v>
      </c>
      <c r="Y1521">
        <f t="shared" si="71"/>
        <v>14</v>
      </c>
    </row>
    <row r="1522" spans="1:25">
      <c r="A1522">
        <v>19707883</v>
      </c>
      <c r="B1522" t="s">
        <v>21</v>
      </c>
      <c r="C1522" t="s">
        <v>22</v>
      </c>
      <c r="D1522" t="s">
        <v>23</v>
      </c>
      <c r="E1522" t="s">
        <v>24</v>
      </c>
      <c r="F1522" t="s">
        <v>25</v>
      </c>
      <c r="G1522">
        <v>13246</v>
      </c>
      <c r="H1522" t="s">
        <v>26</v>
      </c>
      <c r="I1522">
        <v>0</v>
      </c>
      <c r="J1522">
        <v>298434</v>
      </c>
      <c r="K1522">
        <v>50</v>
      </c>
      <c r="L1522">
        <v>17307</v>
      </c>
      <c r="M1522">
        <v>2</v>
      </c>
      <c r="N1522">
        <v>17307</v>
      </c>
      <c r="O1522" t="s">
        <v>27</v>
      </c>
      <c r="P1522">
        <v>0</v>
      </c>
      <c r="Q1522" t="s">
        <v>28</v>
      </c>
      <c r="R1522">
        <v>1548858603</v>
      </c>
      <c r="S1522" t="s">
        <v>29</v>
      </c>
      <c r="T1522" t="s">
        <v>27</v>
      </c>
      <c r="U1522" t="s">
        <v>27</v>
      </c>
      <c r="W1522">
        <f t="shared" si="70"/>
        <v>30</v>
      </c>
      <c r="X1522">
        <f t="shared" si="72"/>
        <v>0</v>
      </c>
      <c r="Y1522">
        <f t="shared" si="71"/>
        <v>5</v>
      </c>
    </row>
    <row r="1523" spans="1:25">
      <c r="A1523">
        <v>19707912</v>
      </c>
      <c r="B1523" t="s">
        <v>30</v>
      </c>
      <c r="C1523" t="s">
        <v>22</v>
      </c>
      <c r="D1523" t="s">
        <v>23</v>
      </c>
      <c r="E1523" t="s">
        <v>31</v>
      </c>
      <c r="F1523" t="s">
        <v>32</v>
      </c>
      <c r="G1523">
        <v>356024</v>
      </c>
      <c r="H1523" t="s">
        <v>26</v>
      </c>
      <c r="I1523">
        <v>0</v>
      </c>
      <c r="J1523">
        <v>298434</v>
      </c>
      <c r="K1523">
        <v>50</v>
      </c>
      <c r="L1523">
        <v>17307</v>
      </c>
      <c r="M1523">
        <v>2</v>
      </c>
      <c r="N1523">
        <v>17307</v>
      </c>
      <c r="O1523">
        <v>11876</v>
      </c>
      <c r="P1523">
        <v>0</v>
      </c>
      <c r="Q1523" t="s">
        <v>28</v>
      </c>
      <c r="R1523">
        <v>1548858603</v>
      </c>
      <c r="S1523" t="s">
        <v>29</v>
      </c>
      <c r="T1523" t="s">
        <v>27</v>
      </c>
      <c r="U1523" t="s">
        <v>27</v>
      </c>
      <c r="W1523">
        <f t="shared" si="70"/>
        <v>30</v>
      </c>
      <c r="X1523">
        <f t="shared" si="72"/>
        <v>0</v>
      </c>
      <c r="Y1523">
        <f t="shared" si="71"/>
        <v>5</v>
      </c>
    </row>
    <row r="1524" spans="1:25">
      <c r="A1524">
        <v>19707943</v>
      </c>
      <c r="B1524" t="s">
        <v>30</v>
      </c>
      <c r="C1524" t="s">
        <v>22</v>
      </c>
      <c r="D1524" t="s">
        <v>23</v>
      </c>
      <c r="E1524" t="s">
        <v>31</v>
      </c>
      <c r="F1524" t="s">
        <v>32</v>
      </c>
      <c r="G1524">
        <v>356053</v>
      </c>
      <c r="H1524" t="s">
        <v>26</v>
      </c>
      <c r="I1524">
        <v>0</v>
      </c>
      <c r="J1524">
        <v>298434</v>
      </c>
      <c r="K1524">
        <v>50</v>
      </c>
      <c r="L1524">
        <v>17307</v>
      </c>
      <c r="M1524">
        <v>2</v>
      </c>
      <c r="N1524">
        <v>17307</v>
      </c>
      <c r="O1524">
        <v>19227</v>
      </c>
      <c r="P1524">
        <v>0</v>
      </c>
      <c r="Q1524" t="s">
        <v>28</v>
      </c>
      <c r="R1524">
        <v>1548858604</v>
      </c>
      <c r="S1524" t="s">
        <v>29</v>
      </c>
      <c r="T1524" t="s">
        <v>27</v>
      </c>
      <c r="U1524" t="s">
        <v>27</v>
      </c>
      <c r="W1524">
        <f t="shared" si="70"/>
        <v>30</v>
      </c>
      <c r="X1524">
        <f t="shared" si="72"/>
        <v>1</v>
      </c>
      <c r="Y1524">
        <f t="shared" si="71"/>
        <v>5</v>
      </c>
    </row>
    <row r="1525" spans="1:25">
      <c r="A1525">
        <v>19707972</v>
      </c>
      <c r="B1525" t="s">
        <v>30</v>
      </c>
      <c r="C1525" t="s">
        <v>22</v>
      </c>
      <c r="D1525" t="s">
        <v>23</v>
      </c>
      <c r="E1525" t="s">
        <v>31</v>
      </c>
      <c r="F1525" t="s">
        <v>32</v>
      </c>
      <c r="G1525">
        <v>356082</v>
      </c>
      <c r="H1525" t="s">
        <v>26</v>
      </c>
      <c r="I1525">
        <v>0</v>
      </c>
      <c r="J1525">
        <v>298434</v>
      </c>
      <c r="K1525">
        <v>50</v>
      </c>
      <c r="L1525">
        <v>17307</v>
      </c>
      <c r="M1525">
        <v>2</v>
      </c>
      <c r="N1525">
        <v>17307</v>
      </c>
      <c r="O1525">
        <v>31213</v>
      </c>
      <c r="P1525">
        <v>0</v>
      </c>
      <c r="Q1525" t="s">
        <v>28</v>
      </c>
      <c r="R1525">
        <v>1548858604</v>
      </c>
      <c r="S1525" t="s">
        <v>29</v>
      </c>
      <c r="T1525" t="s">
        <v>27</v>
      </c>
      <c r="U1525" t="s">
        <v>27</v>
      </c>
      <c r="W1525">
        <f t="shared" si="70"/>
        <v>30</v>
      </c>
      <c r="X1525">
        <f t="shared" si="72"/>
        <v>1</v>
      </c>
      <c r="Y1525">
        <f t="shared" si="71"/>
        <v>5</v>
      </c>
    </row>
    <row r="1526" spans="1:25">
      <c r="A1526">
        <v>19708001</v>
      </c>
      <c r="B1526" t="s">
        <v>30</v>
      </c>
      <c r="C1526" t="s">
        <v>22</v>
      </c>
      <c r="D1526" t="s">
        <v>23</v>
      </c>
      <c r="E1526" t="s">
        <v>31</v>
      </c>
      <c r="F1526" t="s">
        <v>32</v>
      </c>
      <c r="G1526">
        <v>356111</v>
      </c>
      <c r="H1526" t="s">
        <v>26</v>
      </c>
      <c r="I1526">
        <v>0</v>
      </c>
      <c r="J1526">
        <v>298434</v>
      </c>
      <c r="K1526">
        <v>50</v>
      </c>
      <c r="L1526">
        <v>17307</v>
      </c>
      <c r="M1526">
        <v>2</v>
      </c>
      <c r="N1526">
        <v>17307</v>
      </c>
      <c r="O1526">
        <v>31775</v>
      </c>
      <c r="P1526">
        <v>0</v>
      </c>
      <c r="Q1526" t="s">
        <v>28</v>
      </c>
      <c r="R1526">
        <v>1548858605</v>
      </c>
      <c r="S1526" t="s">
        <v>29</v>
      </c>
      <c r="T1526" t="s">
        <v>27</v>
      </c>
      <c r="U1526" t="s">
        <v>27</v>
      </c>
      <c r="W1526">
        <f t="shared" si="70"/>
        <v>30</v>
      </c>
      <c r="X1526">
        <f t="shared" si="72"/>
        <v>2</v>
      </c>
      <c r="Y1526">
        <f t="shared" si="71"/>
        <v>5</v>
      </c>
    </row>
    <row r="1527" spans="1:25">
      <c r="A1527">
        <v>19708031</v>
      </c>
      <c r="B1527" t="s">
        <v>30</v>
      </c>
      <c r="C1527" t="s">
        <v>22</v>
      </c>
      <c r="D1527" t="s">
        <v>23</v>
      </c>
      <c r="E1527" t="s">
        <v>31</v>
      </c>
      <c r="F1527" t="s">
        <v>32</v>
      </c>
      <c r="G1527">
        <v>356140</v>
      </c>
      <c r="H1527" t="s">
        <v>26</v>
      </c>
      <c r="I1527">
        <v>0</v>
      </c>
      <c r="J1527">
        <v>298434</v>
      </c>
      <c r="K1527">
        <v>50</v>
      </c>
      <c r="L1527">
        <v>17307</v>
      </c>
      <c r="M1527">
        <v>2</v>
      </c>
      <c r="N1527">
        <v>17307</v>
      </c>
      <c r="O1527">
        <v>33213</v>
      </c>
      <c r="P1527">
        <v>0</v>
      </c>
      <c r="Q1527" t="s">
        <v>28</v>
      </c>
      <c r="R1527">
        <v>1548858605</v>
      </c>
      <c r="S1527" t="s">
        <v>29</v>
      </c>
      <c r="T1527" t="s">
        <v>27</v>
      </c>
      <c r="U1527" t="s">
        <v>27</v>
      </c>
      <c r="W1527">
        <f t="shared" si="70"/>
        <v>30</v>
      </c>
      <c r="X1527">
        <f t="shared" si="72"/>
        <v>2</v>
      </c>
      <c r="Y1527">
        <f t="shared" si="71"/>
        <v>5</v>
      </c>
    </row>
    <row r="1528" spans="1:25">
      <c r="A1528">
        <v>19708060</v>
      </c>
      <c r="B1528" t="s">
        <v>30</v>
      </c>
      <c r="C1528" t="s">
        <v>22</v>
      </c>
      <c r="D1528" t="s">
        <v>23</v>
      </c>
      <c r="E1528" t="s">
        <v>31</v>
      </c>
      <c r="F1528" t="s">
        <v>32</v>
      </c>
      <c r="G1528">
        <v>356169</v>
      </c>
      <c r="H1528" t="s">
        <v>26</v>
      </c>
      <c r="I1528">
        <v>0</v>
      </c>
      <c r="J1528">
        <v>298434</v>
      </c>
      <c r="K1528">
        <v>50</v>
      </c>
      <c r="L1528">
        <v>17307</v>
      </c>
      <c r="M1528">
        <v>2</v>
      </c>
      <c r="N1528">
        <v>17307</v>
      </c>
      <c r="O1528">
        <v>33235</v>
      </c>
      <c r="P1528">
        <v>0</v>
      </c>
      <c r="Q1528" t="s">
        <v>28</v>
      </c>
      <c r="R1528">
        <v>1548858606</v>
      </c>
      <c r="S1528" t="s">
        <v>29</v>
      </c>
      <c r="T1528" t="s">
        <v>27</v>
      </c>
      <c r="U1528" t="s">
        <v>27</v>
      </c>
      <c r="W1528">
        <f t="shared" si="70"/>
        <v>30</v>
      </c>
      <c r="X1528">
        <f t="shared" si="72"/>
        <v>3</v>
      </c>
      <c r="Y1528">
        <f t="shared" si="71"/>
        <v>5</v>
      </c>
    </row>
    <row r="1529" spans="1:25">
      <c r="A1529">
        <v>19809664</v>
      </c>
      <c r="B1529" t="s">
        <v>30</v>
      </c>
      <c r="C1529" t="s">
        <v>22</v>
      </c>
      <c r="D1529" t="s">
        <v>23</v>
      </c>
      <c r="E1529" t="s">
        <v>31</v>
      </c>
      <c r="F1529" t="s">
        <v>32</v>
      </c>
      <c r="G1529">
        <v>361132</v>
      </c>
      <c r="H1529" t="s">
        <v>26</v>
      </c>
      <c r="I1529">
        <v>0</v>
      </c>
      <c r="J1529">
        <v>298434</v>
      </c>
      <c r="K1529">
        <v>50</v>
      </c>
      <c r="L1529">
        <v>17307</v>
      </c>
      <c r="M1529">
        <v>831</v>
      </c>
      <c r="N1529">
        <v>17307</v>
      </c>
      <c r="O1529">
        <v>32321</v>
      </c>
      <c r="P1529">
        <v>0</v>
      </c>
      <c r="Q1529" t="s">
        <v>28</v>
      </c>
      <c r="R1529">
        <v>1549545581</v>
      </c>
      <c r="S1529" t="s">
        <v>39</v>
      </c>
      <c r="T1529" t="s">
        <v>60</v>
      </c>
      <c r="U1529" t="s">
        <v>27</v>
      </c>
      <c r="W1529">
        <f t="shared" si="70"/>
        <v>37</v>
      </c>
      <c r="X1529">
        <f t="shared" si="72"/>
        <v>686978</v>
      </c>
      <c r="Y1529">
        <f t="shared" si="71"/>
        <v>6</v>
      </c>
    </row>
    <row r="1530" spans="1:25">
      <c r="A1530">
        <v>19811851</v>
      </c>
      <c r="B1530" t="s">
        <v>61</v>
      </c>
      <c r="C1530" t="s">
        <v>22</v>
      </c>
      <c r="D1530" t="s">
        <v>62</v>
      </c>
      <c r="E1530" t="s">
        <v>63</v>
      </c>
      <c r="F1530" t="s">
        <v>63</v>
      </c>
      <c r="G1530">
        <v>9</v>
      </c>
      <c r="H1530" t="s">
        <v>64</v>
      </c>
      <c r="I1530">
        <v>0</v>
      </c>
      <c r="J1530">
        <v>298434</v>
      </c>
      <c r="K1530">
        <v>50</v>
      </c>
      <c r="L1530">
        <v>17307</v>
      </c>
      <c r="M1530">
        <v>831</v>
      </c>
      <c r="N1530">
        <v>17307</v>
      </c>
      <c r="O1530">
        <v>32321</v>
      </c>
      <c r="P1530">
        <v>0</v>
      </c>
      <c r="Q1530" t="s">
        <v>451</v>
      </c>
      <c r="R1530">
        <v>1549549334</v>
      </c>
      <c r="S1530" t="s">
        <v>39</v>
      </c>
      <c r="T1530" t="s">
        <v>60</v>
      </c>
      <c r="U1530" t="s">
        <v>27</v>
      </c>
      <c r="W1530">
        <f t="shared" si="70"/>
        <v>37</v>
      </c>
      <c r="X1530">
        <f t="shared" si="72"/>
        <v>690731</v>
      </c>
      <c r="Y1530">
        <f t="shared" si="71"/>
        <v>6</v>
      </c>
    </row>
    <row r="1531" spans="1:25">
      <c r="A1531">
        <v>19811852</v>
      </c>
      <c r="B1531" t="s">
        <v>66</v>
      </c>
      <c r="C1531" t="s">
        <v>22</v>
      </c>
      <c r="D1531" t="s">
        <v>67</v>
      </c>
      <c r="E1531" t="s">
        <v>31</v>
      </c>
      <c r="F1531" t="s">
        <v>32</v>
      </c>
      <c r="G1531">
        <v>361132</v>
      </c>
      <c r="H1531" t="s">
        <v>64</v>
      </c>
      <c r="I1531">
        <v>0</v>
      </c>
      <c r="J1531">
        <v>298434</v>
      </c>
      <c r="K1531">
        <v>50</v>
      </c>
      <c r="L1531">
        <v>17307</v>
      </c>
      <c r="M1531">
        <v>831</v>
      </c>
      <c r="N1531">
        <v>17307</v>
      </c>
      <c r="O1531">
        <v>32321</v>
      </c>
      <c r="P1531">
        <v>0</v>
      </c>
      <c r="Q1531" t="s">
        <v>452</v>
      </c>
      <c r="R1531">
        <v>1549549334</v>
      </c>
      <c r="S1531" t="s">
        <v>39</v>
      </c>
      <c r="T1531" t="s">
        <v>60</v>
      </c>
      <c r="U1531" t="s">
        <v>27</v>
      </c>
      <c r="W1531">
        <f t="shared" si="70"/>
        <v>37</v>
      </c>
      <c r="X1531">
        <f t="shared" si="72"/>
        <v>690731</v>
      </c>
      <c r="Y1531">
        <f t="shared" si="71"/>
        <v>6</v>
      </c>
    </row>
    <row r="1532" spans="1:25">
      <c r="A1532">
        <v>19812571</v>
      </c>
      <c r="B1532" t="s">
        <v>66</v>
      </c>
      <c r="C1532" t="s">
        <v>22</v>
      </c>
      <c r="D1532" t="s">
        <v>67</v>
      </c>
      <c r="E1532" t="s">
        <v>31</v>
      </c>
      <c r="F1532" t="s">
        <v>32</v>
      </c>
      <c r="G1532">
        <v>356140</v>
      </c>
      <c r="H1532" t="s">
        <v>64</v>
      </c>
      <c r="I1532">
        <v>0</v>
      </c>
      <c r="J1532">
        <v>298434</v>
      </c>
      <c r="K1532">
        <v>50</v>
      </c>
      <c r="L1532">
        <v>17307</v>
      </c>
      <c r="M1532">
        <v>831</v>
      </c>
      <c r="N1532">
        <v>17307</v>
      </c>
      <c r="O1532">
        <v>33213</v>
      </c>
      <c r="P1532">
        <v>0</v>
      </c>
      <c r="Q1532" t="s">
        <v>453</v>
      </c>
      <c r="R1532">
        <v>1549549384</v>
      </c>
      <c r="S1532" t="s">
        <v>39</v>
      </c>
      <c r="T1532" t="s">
        <v>60</v>
      </c>
      <c r="U1532" t="s">
        <v>27</v>
      </c>
      <c r="W1532">
        <f t="shared" si="70"/>
        <v>37</v>
      </c>
      <c r="X1532">
        <f t="shared" si="72"/>
        <v>690781</v>
      </c>
      <c r="Y1532">
        <f t="shared" si="71"/>
        <v>6</v>
      </c>
    </row>
    <row r="1533" spans="1:25">
      <c r="A1533">
        <v>19813839</v>
      </c>
      <c r="B1533" t="s">
        <v>66</v>
      </c>
      <c r="C1533" t="s">
        <v>22</v>
      </c>
      <c r="D1533" t="s">
        <v>67</v>
      </c>
      <c r="E1533" t="s">
        <v>31</v>
      </c>
      <c r="F1533" t="s">
        <v>32</v>
      </c>
      <c r="G1533">
        <v>356082</v>
      </c>
      <c r="H1533" t="s">
        <v>64</v>
      </c>
      <c r="I1533">
        <v>0</v>
      </c>
      <c r="J1533">
        <v>298434</v>
      </c>
      <c r="K1533">
        <v>50</v>
      </c>
      <c r="L1533">
        <v>17307</v>
      </c>
      <c r="M1533">
        <v>831</v>
      </c>
      <c r="N1533">
        <v>17307</v>
      </c>
      <c r="O1533">
        <v>31213</v>
      </c>
      <c r="P1533">
        <v>0</v>
      </c>
      <c r="Q1533" t="s">
        <v>454</v>
      </c>
      <c r="R1533">
        <v>1549549445</v>
      </c>
      <c r="S1533" t="s">
        <v>39</v>
      </c>
      <c r="T1533" t="s">
        <v>60</v>
      </c>
      <c r="U1533" t="s">
        <v>27</v>
      </c>
      <c r="W1533">
        <f t="shared" si="70"/>
        <v>37</v>
      </c>
      <c r="X1533">
        <f t="shared" si="72"/>
        <v>690842</v>
      </c>
      <c r="Y1533">
        <f t="shared" si="71"/>
        <v>6</v>
      </c>
    </row>
    <row r="1534" spans="1:25">
      <c r="A1534">
        <v>19815489</v>
      </c>
      <c r="B1534" t="s">
        <v>66</v>
      </c>
      <c r="C1534" t="s">
        <v>22</v>
      </c>
      <c r="D1534" t="s">
        <v>67</v>
      </c>
      <c r="E1534" t="s">
        <v>31</v>
      </c>
      <c r="F1534" t="s">
        <v>32</v>
      </c>
      <c r="G1534">
        <v>356053</v>
      </c>
      <c r="H1534" t="s">
        <v>64</v>
      </c>
      <c r="I1534">
        <v>0</v>
      </c>
      <c r="J1534">
        <v>298434</v>
      </c>
      <c r="K1534">
        <v>50</v>
      </c>
      <c r="L1534">
        <v>17307</v>
      </c>
      <c r="M1534">
        <v>831</v>
      </c>
      <c r="N1534">
        <v>17307</v>
      </c>
      <c r="O1534">
        <v>19227</v>
      </c>
      <c r="P1534">
        <v>0</v>
      </c>
      <c r="Q1534" t="s">
        <v>455</v>
      </c>
      <c r="R1534">
        <v>1549549540</v>
      </c>
      <c r="S1534" t="s">
        <v>39</v>
      </c>
      <c r="T1534" t="s">
        <v>60</v>
      </c>
      <c r="U1534" t="s">
        <v>27</v>
      </c>
      <c r="W1534">
        <f t="shared" si="70"/>
        <v>37</v>
      </c>
      <c r="X1534">
        <f t="shared" si="72"/>
        <v>690937</v>
      </c>
      <c r="Y1534">
        <f t="shared" si="71"/>
        <v>6</v>
      </c>
    </row>
    <row r="1535" spans="1:25">
      <c r="A1535">
        <v>19830626</v>
      </c>
      <c r="B1535" t="s">
        <v>41</v>
      </c>
      <c r="C1535" t="s">
        <v>22</v>
      </c>
      <c r="D1535" t="s">
        <v>34</v>
      </c>
      <c r="E1535" t="s">
        <v>42</v>
      </c>
      <c r="F1535" t="s">
        <v>27</v>
      </c>
      <c r="G1535" t="s">
        <v>27</v>
      </c>
      <c r="H1535" t="s">
        <v>37</v>
      </c>
      <c r="I1535">
        <v>2</v>
      </c>
      <c r="J1535">
        <v>298434</v>
      </c>
      <c r="K1535">
        <v>50</v>
      </c>
      <c r="L1535">
        <v>17307</v>
      </c>
      <c r="M1535">
        <v>34004</v>
      </c>
      <c r="N1535">
        <v>17307</v>
      </c>
      <c r="O1535" t="s">
        <v>27</v>
      </c>
      <c r="P1535">
        <v>0</v>
      </c>
      <c r="Q1535" t="s">
        <v>43</v>
      </c>
      <c r="R1535">
        <v>1549608926</v>
      </c>
      <c r="S1535" t="s">
        <v>39</v>
      </c>
      <c r="T1535" t="s">
        <v>72</v>
      </c>
      <c r="U1535" t="s">
        <v>27</v>
      </c>
      <c r="W1535">
        <f t="shared" si="70"/>
        <v>38</v>
      </c>
      <c r="X1535">
        <f t="shared" si="72"/>
        <v>750323</v>
      </c>
      <c r="Y1535">
        <f t="shared" si="71"/>
        <v>6</v>
      </c>
    </row>
    <row r="1536" spans="1:25">
      <c r="A1536">
        <v>19830755</v>
      </c>
      <c r="B1536" t="s">
        <v>52</v>
      </c>
      <c r="C1536" t="s">
        <v>22</v>
      </c>
      <c r="D1536" t="s">
        <v>53</v>
      </c>
      <c r="E1536" t="s">
        <v>54</v>
      </c>
      <c r="F1536" t="s">
        <v>55</v>
      </c>
      <c r="G1536">
        <v>276131</v>
      </c>
      <c r="H1536" t="s">
        <v>56</v>
      </c>
      <c r="I1536">
        <v>1</v>
      </c>
      <c r="J1536">
        <v>298434</v>
      </c>
      <c r="K1536">
        <v>50</v>
      </c>
      <c r="L1536">
        <v>17307</v>
      </c>
      <c r="M1536">
        <v>34004</v>
      </c>
      <c r="N1536">
        <v>17307</v>
      </c>
      <c r="O1536" t="s">
        <v>27</v>
      </c>
      <c r="P1536">
        <v>0</v>
      </c>
      <c r="Q1536" t="s">
        <v>57</v>
      </c>
      <c r="R1536">
        <v>1549609434</v>
      </c>
      <c r="S1536" t="s">
        <v>39</v>
      </c>
      <c r="T1536" t="s">
        <v>72</v>
      </c>
      <c r="U1536" t="s">
        <v>27</v>
      </c>
      <c r="W1536">
        <f t="shared" si="70"/>
        <v>38</v>
      </c>
      <c r="X1536">
        <f t="shared" si="72"/>
        <v>750831</v>
      </c>
      <c r="Y1536">
        <f t="shared" si="71"/>
        <v>6</v>
      </c>
    </row>
    <row r="1537" spans="1:25">
      <c r="A1537">
        <v>19830756</v>
      </c>
      <c r="B1537" t="s">
        <v>41</v>
      </c>
      <c r="C1537" t="s">
        <v>22</v>
      </c>
      <c r="D1537" t="s">
        <v>34</v>
      </c>
      <c r="E1537" t="s">
        <v>42</v>
      </c>
      <c r="F1537" t="s">
        <v>27</v>
      </c>
      <c r="G1537" t="s">
        <v>27</v>
      </c>
      <c r="H1537" t="s">
        <v>37</v>
      </c>
      <c r="I1537">
        <v>2</v>
      </c>
      <c r="J1537">
        <v>298434</v>
      </c>
      <c r="K1537">
        <v>50</v>
      </c>
      <c r="L1537">
        <v>17307</v>
      </c>
      <c r="M1537">
        <v>34004</v>
      </c>
      <c r="N1537">
        <v>17307</v>
      </c>
      <c r="O1537" t="s">
        <v>27</v>
      </c>
      <c r="P1537">
        <v>0</v>
      </c>
      <c r="Q1537" t="s">
        <v>43</v>
      </c>
      <c r="R1537">
        <v>1549609435</v>
      </c>
      <c r="S1537" t="s">
        <v>39</v>
      </c>
      <c r="T1537" t="s">
        <v>72</v>
      </c>
      <c r="U1537" t="s">
        <v>27</v>
      </c>
      <c r="W1537">
        <f t="shared" si="70"/>
        <v>38</v>
      </c>
      <c r="X1537">
        <f t="shared" si="72"/>
        <v>750832</v>
      </c>
      <c r="Y1537">
        <f t="shared" si="71"/>
        <v>6</v>
      </c>
    </row>
    <row r="1538" spans="1:25">
      <c r="A1538">
        <v>19830765</v>
      </c>
      <c r="B1538" t="s">
        <v>52</v>
      </c>
      <c r="C1538" t="s">
        <v>22</v>
      </c>
      <c r="D1538" t="s">
        <v>53</v>
      </c>
      <c r="E1538" t="s">
        <v>54</v>
      </c>
      <c r="F1538" t="s">
        <v>55</v>
      </c>
      <c r="G1538">
        <v>276131</v>
      </c>
      <c r="H1538" t="s">
        <v>56</v>
      </c>
      <c r="I1538">
        <v>1</v>
      </c>
      <c r="J1538">
        <v>298434</v>
      </c>
      <c r="K1538">
        <v>50</v>
      </c>
      <c r="L1538">
        <v>17307</v>
      </c>
      <c r="M1538">
        <v>34004</v>
      </c>
      <c r="N1538">
        <v>17307</v>
      </c>
      <c r="O1538" t="s">
        <v>27</v>
      </c>
      <c r="P1538">
        <v>0</v>
      </c>
      <c r="Q1538" t="s">
        <v>57</v>
      </c>
      <c r="R1538">
        <v>1549609466</v>
      </c>
      <c r="S1538" t="s">
        <v>39</v>
      </c>
      <c r="T1538" t="s">
        <v>72</v>
      </c>
      <c r="U1538" t="s">
        <v>27</v>
      </c>
      <c r="W1538">
        <f t="shared" si="70"/>
        <v>38</v>
      </c>
      <c r="X1538">
        <f t="shared" si="72"/>
        <v>750863</v>
      </c>
      <c r="Y1538">
        <f t="shared" si="71"/>
        <v>6</v>
      </c>
    </row>
    <row r="1539" spans="1:25">
      <c r="A1539">
        <v>19830767</v>
      </c>
      <c r="B1539" t="s">
        <v>41</v>
      </c>
      <c r="C1539" t="s">
        <v>22</v>
      </c>
      <c r="D1539" t="s">
        <v>34</v>
      </c>
      <c r="E1539" t="s">
        <v>42</v>
      </c>
      <c r="F1539" t="s">
        <v>27</v>
      </c>
      <c r="G1539" t="s">
        <v>27</v>
      </c>
      <c r="H1539" t="s">
        <v>37</v>
      </c>
      <c r="I1539">
        <v>2</v>
      </c>
      <c r="J1539">
        <v>298434</v>
      </c>
      <c r="K1539">
        <v>50</v>
      </c>
      <c r="L1539">
        <v>17307</v>
      </c>
      <c r="M1539">
        <v>34004</v>
      </c>
      <c r="N1539">
        <v>17307</v>
      </c>
      <c r="O1539" t="s">
        <v>27</v>
      </c>
      <c r="P1539">
        <v>0</v>
      </c>
      <c r="Q1539" t="s">
        <v>43</v>
      </c>
      <c r="R1539">
        <v>1549609467</v>
      </c>
      <c r="S1539" t="s">
        <v>39</v>
      </c>
      <c r="T1539" t="s">
        <v>72</v>
      </c>
      <c r="U1539" t="s">
        <v>27</v>
      </c>
      <c r="W1539">
        <f t="shared" ref="W1539:W1602" si="73">INT(X1539/$X$2275*64+30)</f>
        <v>38</v>
      </c>
      <c r="X1539">
        <f t="shared" si="72"/>
        <v>750864</v>
      </c>
      <c r="Y1539">
        <f t="shared" ref="Y1539:Y1602" si="74">INT(W1539/7)+1</f>
        <v>6</v>
      </c>
    </row>
    <row r="1540" spans="1:25">
      <c r="A1540">
        <v>19830790</v>
      </c>
      <c r="B1540" t="s">
        <v>52</v>
      </c>
      <c r="C1540" t="s">
        <v>22</v>
      </c>
      <c r="D1540" t="s">
        <v>53</v>
      </c>
      <c r="E1540" t="s">
        <v>54</v>
      </c>
      <c r="F1540" t="s">
        <v>55</v>
      </c>
      <c r="G1540">
        <v>276131</v>
      </c>
      <c r="H1540" t="s">
        <v>56</v>
      </c>
      <c r="I1540">
        <v>1</v>
      </c>
      <c r="J1540">
        <v>298434</v>
      </c>
      <c r="K1540">
        <v>50</v>
      </c>
      <c r="L1540">
        <v>17307</v>
      </c>
      <c r="M1540">
        <v>34004</v>
      </c>
      <c r="N1540">
        <v>17307</v>
      </c>
      <c r="O1540" t="s">
        <v>27</v>
      </c>
      <c r="P1540">
        <v>0</v>
      </c>
      <c r="Q1540" t="s">
        <v>57</v>
      </c>
      <c r="R1540">
        <v>1549609540</v>
      </c>
      <c r="S1540" t="s">
        <v>39</v>
      </c>
      <c r="T1540" t="s">
        <v>72</v>
      </c>
      <c r="U1540" t="s">
        <v>27</v>
      </c>
      <c r="W1540">
        <f t="shared" si="73"/>
        <v>38</v>
      </c>
      <c r="X1540">
        <f t="shared" ref="X1540:X1603" si="75">R1540-$R$2</f>
        <v>750937</v>
      </c>
      <c r="Y1540">
        <f t="shared" si="74"/>
        <v>6</v>
      </c>
    </row>
    <row r="1541" spans="1:25">
      <c r="A1541">
        <v>19830793</v>
      </c>
      <c r="B1541" t="s">
        <v>41</v>
      </c>
      <c r="C1541" t="s">
        <v>22</v>
      </c>
      <c r="D1541" t="s">
        <v>34</v>
      </c>
      <c r="E1541" t="s">
        <v>42</v>
      </c>
      <c r="F1541" t="s">
        <v>27</v>
      </c>
      <c r="G1541" t="s">
        <v>27</v>
      </c>
      <c r="H1541" t="s">
        <v>37</v>
      </c>
      <c r="I1541">
        <v>2</v>
      </c>
      <c r="J1541">
        <v>298434</v>
      </c>
      <c r="K1541">
        <v>50</v>
      </c>
      <c r="L1541">
        <v>17307</v>
      </c>
      <c r="M1541">
        <v>34004</v>
      </c>
      <c r="N1541">
        <v>17307</v>
      </c>
      <c r="O1541" t="s">
        <v>27</v>
      </c>
      <c r="P1541">
        <v>0</v>
      </c>
      <c r="Q1541" t="s">
        <v>43</v>
      </c>
      <c r="R1541">
        <v>1549609541</v>
      </c>
      <c r="S1541" t="s">
        <v>39</v>
      </c>
      <c r="T1541" t="s">
        <v>72</v>
      </c>
      <c r="U1541" t="s">
        <v>27</v>
      </c>
      <c r="W1541">
        <f t="shared" si="73"/>
        <v>38</v>
      </c>
      <c r="X1541">
        <f t="shared" si="75"/>
        <v>750938</v>
      </c>
      <c r="Y1541">
        <f t="shared" si="74"/>
        <v>6</v>
      </c>
    </row>
    <row r="1542" spans="1:25">
      <c r="A1542">
        <v>19830914</v>
      </c>
      <c r="B1542" t="s">
        <v>52</v>
      </c>
      <c r="C1542" t="s">
        <v>22</v>
      </c>
      <c r="D1542" t="s">
        <v>53</v>
      </c>
      <c r="E1542" t="s">
        <v>54</v>
      </c>
      <c r="F1542" t="s">
        <v>55</v>
      </c>
      <c r="G1542">
        <v>276131</v>
      </c>
      <c r="H1542" t="s">
        <v>56</v>
      </c>
      <c r="I1542">
        <v>1</v>
      </c>
      <c r="J1542">
        <v>298434</v>
      </c>
      <c r="K1542">
        <v>50</v>
      </c>
      <c r="L1542">
        <v>17307</v>
      </c>
      <c r="M1542">
        <v>34004</v>
      </c>
      <c r="N1542">
        <v>17307</v>
      </c>
      <c r="O1542" t="s">
        <v>27</v>
      </c>
      <c r="P1542">
        <v>0</v>
      </c>
      <c r="Q1542" t="s">
        <v>57</v>
      </c>
      <c r="R1542">
        <v>1549609877</v>
      </c>
      <c r="S1542" t="s">
        <v>39</v>
      </c>
      <c r="T1542" t="s">
        <v>72</v>
      </c>
      <c r="U1542" t="s">
        <v>27</v>
      </c>
      <c r="W1542">
        <f t="shared" si="73"/>
        <v>38</v>
      </c>
      <c r="X1542">
        <f t="shared" si="75"/>
        <v>751274</v>
      </c>
      <c r="Y1542">
        <f t="shared" si="74"/>
        <v>6</v>
      </c>
    </row>
    <row r="1543" spans="1:25">
      <c r="A1543">
        <v>19830916</v>
      </c>
      <c r="B1543" t="s">
        <v>41</v>
      </c>
      <c r="C1543" t="s">
        <v>22</v>
      </c>
      <c r="D1543" t="s">
        <v>34</v>
      </c>
      <c r="E1543" t="s">
        <v>42</v>
      </c>
      <c r="F1543" t="s">
        <v>27</v>
      </c>
      <c r="G1543" t="s">
        <v>27</v>
      </c>
      <c r="H1543" t="s">
        <v>37</v>
      </c>
      <c r="I1543">
        <v>2</v>
      </c>
      <c r="J1543">
        <v>298434</v>
      </c>
      <c r="K1543">
        <v>50</v>
      </c>
      <c r="L1543">
        <v>17307</v>
      </c>
      <c r="M1543">
        <v>34004</v>
      </c>
      <c r="N1543">
        <v>17307</v>
      </c>
      <c r="O1543" t="s">
        <v>27</v>
      </c>
      <c r="P1543">
        <v>0</v>
      </c>
      <c r="Q1543" t="s">
        <v>43</v>
      </c>
      <c r="R1543">
        <v>1549609878</v>
      </c>
      <c r="S1543" t="s">
        <v>39</v>
      </c>
      <c r="T1543" t="s">
        <v>72</v>
      </c>
      <c r="U1543" t="s">
        <v>27</v>
      </c>
      <c r="W1543">
        <f t="shared" si="73"/>
        <v>38</v>
      </c>
      <c r="X1543">
        <f t="shared" si="75"/>
        <v>751275</v>
      </c>
      <c r="Y1543">
        <f t="shared" si="74"/>
        <v>6</v>
      </c>
    </row>
    <row r="1544" spans="1:25">
      <c r="A1544">
        <v>19831108</v>
      </c>
      <c r="B1544" t="s">
        <v>52</v>
      </c>
      <c r="C1544" t="s">
        <v>22</v>
      </c>
      <c r="D1544" t="s">
        <v>53</v>
      </c>
      <c r="E1544" t="s">
        <v>54</v>
      </c>
      <c r="F1544" t="s">
        <v>55</v>
      </c>
      <c r="G1544">
        <v>276131</v>
      </c>
      <c r="H1544" t="s">
        <v>56</v>
      </c>
      <c r="I1544">
        <v>1</v>
      </c>
      <c r="J1544">
        <v>298434</v>
      </c>
      <c r="K1544">
        <v>50</v>
      </c>
      <c r="L1544">
        <v>17307</v>
      </c>
      <c r="M1544">
        <v>34004</v>
      </c>
      <c r="N1544">
        <v>17307</v>
      </c>
      <c r="O1544" t="s">
        <v>27</v>
      </c>
      <c r="P1544">
        <v>0</v>
      </c>
      <c r="Q1544" t="s">
        <v>57</v>
      </c>
      <c r="R1544">
        <v>1549610648</v>
      </c>
      <c r="S1544" t="s">
        <v>39</v>
      </c>
      <c r="T1544" t="s">
        <v>72</v>
      </c>
      <c r="U1544" t="s">
        <v>27</v>
      </c>
      <c r="W1544">
        <f t="shared" si="73"/>
        <v>38</v>
      </c>
      <c r="X1544">
        <f t="shared" si="75"/>
        <v>752045</v>
      </c>
      <c r="Y1544">
        <f t="shared" si="74"/>
        <v>6</v>
      </c>
    </row>
    <row r="1545" spans="1:25">
      <c r="A1545">
        <v>19831109</v>
      </c>
      <c r="B1545" t="s">
        <v>41</v>
      </c>
      <c r="C1545" t="s">
        <v>22</v>
      </c>
      <c r="D1545" t="s">
        <v>34</v>
      </c>
      <c r="E1545" t="s">
        <v>42</v>
      </c>
      <c r="F1545" t="s">
        <v>27</v>
      </c>
      <c r="G1545" t="s">
        <v>27</v>
      </c>
      <c r="H1545" t="s">
        <v>37</v>
      </c>
      <c r="I1545">
        <v>2</v>
      </c>
      <c r="J1545">
        <v>298434</v>
      </c>
      <c r="K1545">
        <v>50</v>
      </c>
      <c r="L1545">
        <v>17307</v>
      </c>
      <c r="M1545">
        <v>34004</v>
      </c>
      <c r="N1545">
        <v>17307</v>
      </c>
      <c r="O1545" t="s">
        <v>27</v>
      </c>
      <c r="P1545">
        <v>0</v>
      </c>
      <c r="Q1545" t="s">
        <v>43</v>
      </c>
      <c r="R1545">
        <v>1549610649</v>
      </c>
      <c r="S1545" t="s">
        <v>39</v>
      </c>
      <c r="T1545" t="s">
        <v>72</v>
      </c>
      <c r="U1545" t="s">
        <v>27</v>
      </c>
      <c r="W1545">
        <f t="shared" si="73"/>
        <v>38</v>
      </c>
      <c r="X1545">
        <f t="shared" si="75"/>
        <v>752046</v>
      </c>
      <c r="Y1545">
        <f t="shared" si="74"/>
        <v>6</v>
      </c>
    </row>
    <row r="1546" spans="1:25">
      <c r="A1546">
        <v>19831235</v>
      </c>
      <c r="B1546" t="s">
        <v>52</v>
      </c>
      <c r="C1546" t="s">
        <v>22</v>
      </c>
      <c r="D1546" t="s">
        <v>53</v>
      </c>
      <c r="E1546" t="s">
        <v>54</v>
      </c>
      <c r="F1546" t="s">
        <v>55</v>
      </c>
      <c r="G1546">
        <v>276131</v>
      </c>
      <c r="H1546" t="s">
        <v>56</v>
      </c>
      <c r="I1546">
        <v>1</v>
      </c>
      <c r="J1546">
        <v>298434</v>
      </c>
      <c r="K1546">
        <v>50</v>
      </c>
      <c r="L1546">
        <v>17307</v>
      </c>
      <c r="M1546">
        <v>34004</v>
      </c>
      <c r="N1546">
        <v>17307</v>
      </c>
      <c r="O1546" t="s">
        <v>27</v>
      </c>
      <c r="P1546">
        <v>0</v>
      </c>
      <c r="Q1546" t="s">
        <v>57</v>
      </c>
      <c r="R1546">
        <v>1549611252</v>
      </c>
      <c r="S1546" t="s">
        <v>39</v>
      </c>
      <c r="T1546" t="s">
        <v>72</v>
      </c>
      <c r="U1546" t="s">
        <v>27</v>
      </c>
      <c r="W1546">
        <f t="shared" si="73"/>
        <v>38</v>
      </c>
      <c r="X1546">
        <f t="shared" si="75"/>
        <v>752649</v>
      </c>
      <c r="Y1546">
        <f t="shared" si="74"/>
        <v>6</v>
      </c>
    </row>
    <row r="1547" spans="1:25">
      <c r="A1547">
        <v>19831236</v>
      </c>
      <c r="B1547" t="s">
        <v>41</v>
      </c>
      <c r="C1547" t="s">
        <v>22</v>
      </c>
      <c r="D1547" t="s">
        <v>34</v>
      </c>
      <c r="E1547" t="s">
        <v>42</v>
      </c>
      <c r="F1547" t="s">
        <v>27</v>
      </c>
      <c r="G1547" t="s">
        <v>27</v>
      </c>
      <c r="H1547" t="s">
        <v>37</v>
      </c>
      <c r="I1547">
        <v>2</v>
      </c>
      <c r="J1547">
        <v>298434</v>
      </c>
      <c r="K1547">
        <v>50</v>
      </c>
      <c r="L1547">
        <v>17307</v>
      </c>
      <c r="M1547">
        <v>34004</v>
      </c>
      <c r="N1547">
        <v>17307</v>
      </c>
      <c r="O1547" t="s">
        <v>27</v>
      </c>
      <c r="P1547">
        <v>0</v>
      </c>
      <c r="Q1547" t="s">
        <v>43</v>
      </c>
      <c r="R1547">
        <v>1549611252</v>
      </c>
      <c r="S1547" t="s">
        <v>39</v>
      </c>
      <c r="T1547" t="s">
        <v>72</v>
      </c>
      <c r="U1547" t="s">
        <v>27</v>
      </c>
      <c r="W1547">
        <f t="shared" si="73"/>
        <v>38</v>
      </c>
      <c r="X1547">
        <f t="shared" si="75"/>
        <v>752649</v>
      </c>
      <c r="Y1547">
        <f t="shared" si="74"/>
        <v>6</v>
      </c>
    </row>
    <row r="1548" spans="1:25">
      <c r="A1548">
        <v>19831249</v>
      </c>
      <c r="B1548" t="s">
        <v>41</v>
      </c>
      <c r="C1548" t="s">
        <v>22</v>
      </c>
      <c r="D1548" t="s">
        <v>34</v>
      </c>
      <c r="E1548" t="s">
        <v>42</v>
      </c>
      <c r="F1548" t="s">
        <v>27</v>
      </c>
      <c r="G1548" t="s">
        <v>27</v>
      </c>
      <c r="H1548" t="s">
        <v>37</v>
      </c>
      <c r="I1548">
        <v>2</v>
      </c>
      <c r="J1548">
        <v>298434</v>
      </c>
      <c r="K1548">
        <v>50</v>
      </c>
      <c r="L1548">
        <v>17307</v>
      </c>
      <c r="M1548">
        <v>34004</v>
      </c>
      <c r="N1548">
        <v>17307</v>
      </c>
      <c r="O1548" t="s">
        <v>27</v>
      </c>
      <c r="P1548">
        <v>0</v>
      </c>
      <c r="Q1548" t="s">
        <v>43</v>
      </c>
      <c r="R1548">
        <v>1549611302</v>
      </c>
      <c r="S1548" t="s">
        <v>39</v>
      </c>
      <c r="T1548" t="s">
        <v>72</v>
      </c>
      <c r="U1548" t="s">
        <v>27</v>
      </c>
      <c r="W1548">
        <f t="shared" si="73"/>
        <v>38</v>
      </c>
      <c r="X1548">
        <f t="shared" si="75"/>
        <v>752699</v>
      </c>
      <c r="Y1548">
        <f t="shared" si="74"/>
        <v>6</v>
      </c>
    </row>
    <row r="1549" spans="1:25">
      <c r="A1549">
        <v>19831508</v>
      </c>
      <c r="B1549" t="s">
        <v>41</v>
      </c>
      <c r="C1549" t="s">
        <v>22</v>
      </c>
      <c r="D1549" t="s">
        <v>34</v>
      </c>
      <c r="E1549" t="s">
        <v>42</v>
      </c>
      <c r="F1549" t="s">
        <v>27</v>
      </c>
      <c r="G1549" t="s">
        <v>27</v>
      </c>
      <c r="H1549" t="s">
        <v>37</v>
      </c>
      <c r="I1549">
        <v>2</v>
      </c>
      <c r="J1549">
        <v>298434</v>
      </c>
      <c r="K1549">
        <v>50</v>
      </c>
      <c r="L1549">
        <v>17307</v>
      </c>
      <c r="M1549">
        <v>34004</v>
      </c>
      <c r="N1549">
        <v>17307</v>
      </c>
      <c r="O1549" t="s">
        <v>27</v>
      </c>
      <c r="P1549">
        <v>0</v>
      </c>
      <c r="Q1549" t="s">
        <v>43</v>
      </c>
      <c r="R1549">
        <v>1549612204</v>
      </c>
      <c r="S1549" t="s">
        <v>39</v>
      </c>
      <c r="T1549" t="s">
        <v>72</v>
      </c>
      <c r="U1549" t="s">
        <v>27</v>
      </c>
      <c r="W1549">
        <f t="shared" si="73"/>
        <v>38</v>
      </c>
      <c r="X1549">
        <f t="shared" si="75"/>
        <v>753601</v>
      </c>
      <c r="Y1549">
        <f t="shared" si="74"/>
        <v>6</v>
      </c>
    </row>
    <row r="1550" spans="1:25">
      <c r="A1550">
        <v>19831517</v>
      </c>
      <c r="B1550" t="s">
        <v>41</v>
      </c>
      <c r="C1550" t="s">
        <v>22</v>
      </c>
      <c r="D1550" t="s">
        <v>34</v>
      </c>
      <c r="E1550" t="s">
        <v>42</v>
      </c>
      <c r="F1550" t="s">
        <v>27</v>
      </c>
      <c r="G1550" t="s">
        <v>27</v>
      </c>
      <c r="H1550" t="s">
        <v>37</v>
      </c>
      <c r="I1550">
        <v>2</v>
      </c>
      <c r="J1550">
        <v>298434</v>
      </c>
      <c r="K1550">
        <v>50</v>
      </c>
      <c r="L1550">
        <v>17307</v>
      </c>
      <c r="M1550">
        <v>34004</v>
      </c>
      <c r="N1550">
        <v>17307</v>
      </c>
      <c r="O1550" t="s">
        <v>27</v>
      </c>
      <c r="P1550">
        <v>0</v>
      </c>
      <c r="Q1550" t="s">
        <v>43</v>
      </c>
      <c r="R1550">
        <v>1549612217</v>
      </c>
      <c r="S1550" t="s">
        <v>39</v>
      </c>
      <c r="T1550" t="s">
        <v>72</v>
      </c>
      <c r="U1550" t="s">
        <v>27</v>
      </c>
      <c r="W1550">
        <f t="shared" si="73"/>
        <v>38</v>
      </c>
      <c r="X1550">
        <f t="shared" si="75"/>
        <v>753614</v>
      </c>
      <c r="Y1550">
        <f t="shared" si="74"/>
        <v>6</v>
      </c>
    </row>
    <row r="1551" spans="1:25">
      <c r="A1551">
        <v>19831520</v>
      </c>
      <c r="B1551" t="s">
        <v>45</v>
      </c>
      <c r="C1551" t="s">
        <v>22</v>
      </c>
      <c r="D1551" t="s">
        <v>34</v>
      </c>
      <c r="E1551" t="s">
        <v>46</v>
      </c>
      <c r="F1551" t="s">
        <v>42</v>
      </c>
      <c r="G1551">
        <v>17307</v>
      </c>
      <c r="H1551" t="s">
        <v>37</v>
      </c>
      <c r="I1551">
        <v>0</v>
      </c>
      <c r="J1551">
        <v>298434</v>
      </c>
      <c r="K1551">
        <v>50</v>
      </c>
      <c r="L1551">
        <v>17307</v>
      </c>
      <c r="M1551">
        <v>34004</v>
      </c>
      <c r="N1551">
        <v>17307</v>
      </c>
      <c r="O1551" t="s">
        <v>27</v>
      </c>
      <c r="P1551">
        <v>0</v>
      </c>
      <c r="Q1551" t="s">
        <v>456</v>
      </c>
      <c r="R1551">
        <v>1549612223</v>
      </c>
      <c r="S1551" t="s">
        <v>39</v>
      </c>
      <c r="T1551" t="s">
        <v>72</v>
      </c>
      <c r="U1551" t="s">
        <v>27</v>
      </c>
      <c r="W1551">
        <f t="shared" si="73"/>
        <v>38</v>
      </c>
      <c r="X1551">
        <f t="shared" si="75"/>
        <v>753620</v>
      </c>
      <c r="Y1551">
        <f t="shared" si="74"/>
        <v>6</v>
      </c>
    </row>
    <row r="1552" spans="1:25">
      <c r="A1552">
        <v>19833600</v>
      </c>
      <c r="B1552" t="s">
        <v>41</v>
      </c>
      <c r="C1552" t="s">
        <v>22</v>
      </c>
      <c r="D1552" t="s">
        <v>34</v>
      </c>
      <c r="E1552" t="s">
        <v>42</v>
      </c>
      <c r="F1552" t="s">
        <v>27</v>
      </c>
      <c r="G1552" t="s">
        <v>27</v>
      </c>
      <c r="H1552" t="s">
        <v>37</v>
      </c>
      <c r="I1552">
        <v>2</v>
      </c>
      <c r="J1552">
        <v>298434</v>
      </c>
      <c r="K1552">
        <v>50</v>
      </c>
      <c r="L1552">
        <v>17307</v>
      </c>
      <c r="M1552">
        <v>34004</v>
      </c>
      <c r="N1552">
        <v>17307</v>
      </c>
      <c r="O1552" t="s">
        <v>27</v>
      </c>
      <c r="P1552">
        <v>0</v>
      </c>
      <c r="Q1552" t="s">
        <v>43</v>
      </c>
      <c r="R1552">
        <v>1549622021</v>
      </c>
      <c r="S1552" t="s">
        <v>39</v>
      </c>
      <c r="T1552" t="s">
        <v>72</v>
      </c>
      <c r="U1552" t="s">
        <v>27</v>
      </c>
      <c r="W1552">
        <f t="shared" si="73"/>
        <v>38</v>
      </c>
      <c r="X1552">
        <f t="shared" si="75"/>
        <v>763418</v>
      </c>
      <c r="Y1552">
        <f t="shared" si="74"/>
        <v>6</v>
      </c>
    </row>
    <row r="1553" spans="1:25">
      <c r="A1553">
        <v>19833617</v>
      </c>
      <c r="B1553" t="s">
        <v>45</v>
      </c>
      <c r="C1553" t="s">
        <v>22</v>
      </c>
      <c r="D1553" t="s">
        <v>34</v>
      </c>
      <c r="E1553" t="s">
        <v>46</v>
      </c>
      <c r="F1553" t="s">
        <v>42</v>
      </c>
      <c r="G1553">
        <v>17307</v>
      </c>
      <c r="H1553" t="s">
        <v>37</v>
      </c>
      <c r="I1553">
        <v>0</v>
      </c>
      <c r="J1553">
        <v>298434</v>
      </c>
      <c r="K1553">
        <v>50</v>
      </c>
      <c r="L1553">
        <v>17307</v>
      </c>
      <c r="M1553">
        <v>34004</v>
      </c>
      <c r="N1553">
        <v>17307</v>
      </c>
      <c r="O1553" t="s">
        <v>27</v>
      </c>
      <c r="P1553">
        <v>0</v>
      </c>
      <c r="Q1553" t="s">
        <v>456</v>
      </c>
      <c r="R1553">
        <v>1549622079</v>
      </c>
      <c r="S1553" t="s">
        <v>39</v>
      </c>
      <c r="T1553" t="s">
        <v>72</v>
      </c>
      <c r="U1553" t="s">
        <v>27</v>
      </c>
      <c r="W1553">
        <f t="shared" si="73"/>
        <v>38</v>
      </c>
      <c r="X1553">
        <f t="shared" si="75"/>
        <v>763476</v>
      </c>
      <c r="Y1553">
        <f t="shared" si="74"/>
        <v>6</v>
      </c>
    </row>
    <row r="1554" spans="1:25">
      <c r="A1554">
        <v>19838776</v>
      </c>
      <c r="B1554" t="s">
        <v>41</v>
      </c>
      <c r="C1554" t="s">
        <v>22</v>
      </c>
      <c r="D1554" t="s">
        <v>34</v>
      </c>
      <c r="E1554" t="s">
        <v>42</v>
      </c>
      <c r="F1554" t="s">
        <v>27</v>
      </c>
      <c r="G1554" t="s">
        <v>27</v>
      </c>
      <c r="H1554" t="s">
        <v>37</v>
      </c>
      <c r="I1554">
        <v>2</v>
      </c>
      <c r="J1554">
        <v>298434</v>
      </c>
      <c r="K1554">
        <v>50</v>
      </c>
      <c r="L1554">
        <v>17307</v>
      </c>
      <c r="M1554">
        <v>34004</v>
      </c>
      <c r="N1554">
        <v>17307</v>
      </c>
      <c r="O1554" t="s">
        <v>27</v>
      </c>
      <c r="P1554">
        <v>0</v>
      </c>
      <c r="Q1554" t="s">
        <v>43</v>
      </c>
      <c r="R1554">
        <v>1549639043</v>
      </c>
      <c r="S1554" t="s">
        <v>39</v>
      </c>
      <c r="T1554" t="s">
        <v>337</v>
      </c>
      <c r="U1554" t="s">
        <v>27</v>
      </c>
      <c r="W1554">
        <f t="shared" si="73"/>
        <v>39</v>
      </c>
      <c r="X1554">
        <f t="shared" si="75"/>
        <v>780440</v>
      </c>
      <c r="Y1554">
        <f t="shared" si="74"/>
        <v>6</v>
      </c>
    </row>
    <row r="1555" spans="1:25">
      <c r="A1555">
        <v>19838777</v>
      </c>
      <c r="B1555" t="s">
        <v>45</v>
      </c>
      <c r="C1555" t="s">
        <v>22</v>
      </c>
      <c r="D1555" t="s">
        <v>34</v>
      </c>
      <c r="E1555" t="s">
        <v>46</v>
      </c>
      <c r="F1555" t="s">
        <v>42</v>
      </c>
      <c r="G1555">
        <v>17307</v>
      </c>
      <c r="H1555" t="s">
        <v>37</v>
      </c>
      <c r="I1555">
        <v>0</v>
      </c>
      <c r="J1555">
        <v>298434</v>
      </c>
      <c r="K1555">
        <v>50</v>
      </c>
      <c r="L1555">
        <v>17307</v>
      </c>
      <c r="M1555">
        <v>34004</v>
      </c>
      <c r="N1555">
        <v>17307</v>
      </c>
      <c r="O1555" t="s">
        <v>27</v>
      </c>
      <c r="P1555">
        <v>0</v>
      </c>
      <c r="Q1555" t="s">
        <v>456</v>
      </c>
      <c r="R1555">
        <v>1549639052</v>
      </c>
      <c r="S1555" t="s">
        <v>39</v>
      </c>
      <c r="T1555" t="s">
        <v>337</v>
      </c>
      <c r="U1555" t="s">
        <v>27</v>
      </c>
      <c r="W1555">
        <f t="shared" si="73"/>
        <v>39</v>
      </c>
      <c r="X1555">
        <f t="shared" si="75"/>
        <v>780449</v>
      </c>
      <c r="Y1555">
        <f t="shared" si="74"/>
        <v>6</v>
      </c>
    </row>
    <row r="1556" spans="1:25">
      <c r="A1556">
        <v>19839114</v>
      </c>
      <c r="B1556" t="s">
        <v>41</v>
      </c>
      <c r="C1556" t="s">
        <v>22</v>
      </c>
      <c r="D1556" t="s">
        <v>34</v>
      </c>
      <c r="E1556" t="s">
        <v>42</v>
      </c>
      <c r="F1556" t="s">
        <v>27</v>
      </c>
      <c r="G1556" t="s">
        <v>27</v>
      </c>
      <c r="H1556" t="s">
        <v>37</v>
      </c>
      <c r="I1556">
        <v>2</v>
      </c>
      <c r="J1556">
        <v>298434</v>
      </c>
      <c r="K1556">
        <v>50</v>
      </c>
      <c r="L1556">
        <v>17307</v>
      </c>
      <c r="M1556">
        <v>34004</v>
      </c>
      <c r="N1556">
        <v>17307</v>
      </c>
      <c r="O1556" t="s">
        <v>27</v>
      </c>
      <c r="P1556">
        <v>0</v>
      </c>
      <c r="Q1556" t="s">
        <v>43</v>
      </c>
      <c r="R1556">
        <v>1549640465</v>
      </c>
      <c r="S1556" t="s">
        <v>39</v>
      </c>
      <c r="T1556" t="s">
        <v>337</v>
      </c>
      <c r="U1556" t="s">
        <v>27</v>
      </c>
      <c r="W1556">
        <f t="shared" si="73"/>
        <v>39</v>
      </c>
      <c r="X1556">
        <f t="shared" si="75"/>
        <v>781862</v>
      </c>
      <c r="Y1556">
        <f t="shared" si="74"/>
        <v>6</v>
      </c>
    </row>
    <row r="1557" spans="1:25">
      <c r="A1557">
        <v>19861254</v>
      </c>
      <c r="B1557" t="s">
        <v>41</v>
      </c>
      <c r="C1557" t="s">
        <v>22</v>
      </c>
      <c r="D1557" t="s">
        <v>34</v>
      </c>
      <c r="E1557" t="s">
        <v>42</v>
      </c>
      <c r="F1557" t="s">
        <v>27</v>
      </c>
      <c r="G1557" t="s">
        <v>27</v>
      </c>
      <c r="H1557" t="s">
        <v>37</v>
      </c>
      <c r="I1557">
        <v>2</v>
      </c>
      <c r="J1557">
        <v>298434</v>
      </c>
      <c r="K1557">
        <v>50</v>
      </c>
      <c r="L1557">
        <v>17307</v>
      </c>
      <c r="M1557">
        <v>34004</v>
      </c>
      <c r="N1557">
        <v>17307</v>
      </c>
      <c r="O1557" t="s">
        <v>27</v>
      </c>
      <c r="P1557">
        <v>0</v>
      </c>
      <c r="Q1557" t="s">
        <v>43</v>
      </c>
      <c r="R1557">
        <v>1549804411</v>
      </c>
      <c r="S1557" t="s">
        <v>39</v>
      </c>
      <c r="T1557" t="s">
        <v>338</v>
      </c>
      <c r="U1557" t="s">
        <v>27</v>
      </c>
      <c r="W1557">
        <f t="shared" si="73"/>
        <v>40</v>
      </c>
      <c r="X1557">
        <f t="shared" si="75"/>
        <v>945808</v>
      </c>
      <c r="Y1557">
        <f t="shared" si="74"/>
        <v>6</v>
      </c>
    </row>
    <row r="1558" spans="1:25">
      <c r="A1558">
        <v>19861255</v>
      </c>
      <c r="B1558" t="s">
        <v>45</v>
      </c>
      <c r="C1558" t="s">
        <v>22</v>
      </c>
      <c r="D1558" t="s">
        <v>34</v>
      </c>
      <c r="E1558" t="s">
        <v>46</v>
      </c>
      <c r="F1558" t="s">
        <v>42</v>
      </c>
      <c r="G1558">
        <v>17307</v>
      </c>
      <c r="H1558" t="s">
        <v>37</v>
      </c>
      <c r="I1558">
        <v>0</v>
      </c>
      <c r="J1558">
        <v>298434</v>
      </c>
      <c r="K1558">
        <v>50</v>
      </c>
      <c r="L1558">
        <v>17307</v>
      </c>
      <c r="M1558">
        <v>34004</v>
      </c>
      <c r="N1558">
        <v>17307</v>
      </c>
      <c r="O1558" t="s">
        <v>27</v>
      </c>
      <c r="P1558">
        <v>0</v>
      </c>
      <c r="Q1558" t="s">
        <v>456</v>
      </c>
      <c r="R1558">
        <v>1549804419</v>
      </c>
      <c r="S1558" t="s">
        <v>39</v>
      </c>
      <c r="T1558" t="s">
        <v>338</v>
      </c>
      <c r="U1558" t="s">
        <v>27</v>
      </c>
      <c r="W1558">
        <f t="shared" si="73"/>
        <v>40</v>
      </c>
      <c r="X1558">
        <f t="shared" si="75"/>
        <v>945816</v>
      </c>
      <c r="Y1558">
        <f t="shared" si="74"/>
        <v>6</v>
      </c>
    </row>
    <row r="1559" spans="1:25">
      <c r="A1559">
        <v>19861309</v>
      </c>
      <c r="B1559" t="s">
        <v>41</v>
      </c>
      <c r="C1559" t="s">
        <v>22</v>
      </c>
      <c r="D1559" t="s">
        <v>34</v>
      </c>
      <c r="E1559" t="s">
        <v>42</v>
      </c>
      <c r="F1559" t="s">
        <v>27</v>
      </c>
      <c r="G1559" t="s">
        <v>27</v>
      </c>
      <c r="H1559" t="s">
        <v>37</v>
      </c>
      <c r="I1559">
        <v>2</v>
      </c>
      <c r="J1559">
        <v>298434</v>
      </c>
      <c r="K1559">
        <v>50</v>
      </c>
      <c r="L1559">
        <v>17307</v>
      </c>
      <c r="M1559">
        <v>34004</v>
      </c>
      <c r="N1559">
        <v>17307</v>
      </c>
      <c r="O1559" t="s">
        <v>27</v>
      </c>
      <c r="P1559">
        <v>0</v>
      </c>
      <c r="Q1559" t="s">
        <v>43</v>
      </c>
      <c r="R1559">
        <v>1549804557</v>
      </c>
      <c r="S1559" t="s">
        <v>39</v>
      </c>
      <c r="T1559" t="s">
        <v>338</v>
      </c>
      <c r="U1559" t="s">
        <v>27</v>
      </c>
      <c r="W1559">
        <f t="shared" si="73"/>
        <v>40</v>
      </c>
      <c r="X1559">
        <f t="shared" si="75"/>
        <v>945954</v>
      </c>
      <c r="Y1559">
        <f t="shared" si="74"/>
        <v>6</v>
      </c>
    </row>
    <row r="1560" spans="1:25">
      <c r="A1560">
        <v>19861525</v>
      </c>
      <c r="B1560" t="s">
        <v>41</v>
      </c>
      <c r="C1560" t="s">
        <v>22</v>
      </c>
      <c r="D1560" t="s">
        <v>34</v>
      </c>
      <c r="E1560" t="s">
        <v>42</v>
      </c>
      <c r="F1560" t="s">
        <v>27</v>
      </c>
      <c r="G1560" t="s">
        <v>27</v>
      </c>
      <c r="H1560" t="s">
        <v>37</v>
      </c>
      <c r="I1560">
        <v>2</v>
      </c>
      <c r="J1560">
        <v>298434</v>
      </c>
      <c r="K1560">
        <v>50</v>
      </c>
      <c r="L1560">
        <v>17307</v>
      </c>
      <c r="M1560">
        <v>34004</v>
      </c>
      <c r="N1560">
        <v>17307</v>
      </c>
      <c r="O1560" t="s">
        <v>27</v>
      </c>
      <c r="P1560">
        <v>0</v>
      </c>
      <c r="Q1560" t="s">
        <v>43</v>
      </c>
      <c r="R1560">
        <v>1549805807</v>
      </c>
      <c r="S1560" t="s">
        <v>39</v>
      </c>
      <c r="T1560" t="s">
        <v>338</v>
      </c>
      <c r="U1560" t="s">
        <v>27</v>
      </c>
      <c r="W1560">
        <f t="shared" si="73"/>
        <v>40</v>
      </c>
      <c r="X1560">
        <f t="shared" si="75"/>
        <v>947204</v>
      </c>
      <c r="Y1560">
        <f t="shared" si="74"/>
        <v>6</v>
      </c>
    </row>
    <row r="1561" spans="1:25">
      <c r="A1561">
        <v>19861526</v>
      </c>
      <c r="B1561" t="s">
        <v>45</v>
      </c>
      <c r="C1561" t="s">
        <v>22</v>
      </c>
      <c r="D1561" t="s">
        <v>34</v>
      </c>
      <c r="E1561" t="s">
        <v>46</v>
      </c>
      <c r="F1561" t="s">
        <v>42</v>
      </c>
      <c r="G1561">
        <v>17307</v>
      </c>
      <c r="H1561" t="s">
        <v>37</v>
      </c>
      <c r="I1561">
        <v>0</v>
      </c>
      <c r="J1561">
        <v>298434</v>
      </c>
      <c r="K1561">
        <v>50</v>
      </c>
      <c r="L1561">
        <v>17307</v>
      </c>
      <c r="M1561">
        <v>34004</v>
      </c>
      <c r="N1561">
        <v>17307</v>
      </c>
      <c r="O1561" t="s">
        <v>27</v>
      </c>
      <c r="P1561">
        <v>0</v>
      </c>
      <c r="Q1561" t="s">
        <v>456</v>
      </c>
      <c r="R1561">
        <v>1549805815</v>
      </c>
      <c r="S1561" t="s">
        <v>39</v>
      </c>
      <c r="T1561" t="s">
        <v>338</v>
      </c>
      <c r="U1561" t="s">
        <v>27</v>
      </c>
      <c r="W1561">
        <f t="shared" si="73"/>
        <v>40</v>
      </c>
      <c r="X1561">
        <f t="shared" si="75"/>
        <v>947212</v>
      </c>
      <c r="Y1561">
        <f t="shared" si="74"/>
        <v>6</v>
      </c>
    </row>
    <row r="1562" spans="1:25">
      <c r="A1562">
        <v>19861532</v>
      </c>
      <c r="B1562" t="s">
        <v>33</v>
      </c>
      <c r="C1562" t="s">
        <v>22</v>
      </c>
      <c r="D1562" t="s">
        <v>34</v>
      </c>
      <c r="E1562" t="s">
        <v>35</v>
      </c>
      <c r="F1562" t="s">
        <v>36</v>
      </c>
      <c r="G1562">
        <v>34294</v>
      </c>
      <c r="H1562" t="s">
        <v>37</v>
      </c>
      <c r="I1562">
        <v>0</v>
      </c>
      <c r="J1562">
        <v>298434</v>
      </c>
      <c r="K1562">
        <v>50</v>
      </c>
      <c r="L1562">
        <v>17307</v>
      </c>
      <c r="M1562">
        <v>34004</v>
      </c>
      <c r="N1562">
        <v>17307</v>
      </c>
      <c r="O1562">
        <v>34294</v>
      </c>
      <c r="P1562">
        <v>0</v>
      </c>
      <c r="Q1562" t="s">
        <v>457</v>
      </c>
      <c r="R1562">
        <v>1549805846</v>
      </c>
      <c r="S1562" t="s">
        <v>39</v>
      </c>
      <c r="T1562" t="s">
        <v>338</v>
      </c>
      <c r="U1562" t="s">
        <v>27</v>
      </c>
      <c r="W1562">
        <f t="shared" si="73"/>
        <v>40</v>
      </c>
      <c r="X1562">
        <f t="shared" si="75"/>
        <v>947243</v>
      </c>
      <c r="Y1562">
        <f t="shared" si="74"/>
        <v>6</v>
      </c>
    </row>
    <row r="1563" spans="1:25">
      <c r="A1563">
        <v>19862693</v>
      </c>
      <c r="B1563" t="s">
        <v>41</v>
      </c>
      <c r="C1563" t="s">
        <v>22</v>
      </c>
      <c r="D1563" t="s">
        <v>34</v>
      </c>
      <c r="E1563" t="s">
        <v>42</v>
      </c>
      <c r="F1563" t="s">
        <v>27</v>
      </c>
      <c r="G1563" t="s">
        <v>27</v>
      </c>
      <c r="H1563" t="s">
        <v>37</v>
      </c>
      <c r="I1563">
        <v>2</v>
      </c>
      <c r="J1563">
        <v>298434</v>
      </c>
      <c r="K1563">
        <v>50</v>
      </c>
      <c r="L1563">
        <v>17307</v>
      </c>
      <c r="M1563">
        <v>34004</v>
      </c>
      <c r="N1563">
        <v>17307</v>
      </c>
      <c r="O1563" t="s">
        <v>27</v>
      </c>
      <c r="P1563">
        <v>0</v>
      </c>
      <c r="Q1563" t="s">
        <v>43</v>
      </c>
      <c r="R1563">
        <v>1549813830</v>
      </c>
      <c r="S1563" t="s">
        <v>39</v>
      </c>
      <c r="T1563" t="s">
        <v>339</v>
      </c>
      <c r="U1563" t="s">
        <v>27</v>
      </c>
      <c r="W1563">
        <f t="shared" si="73"/>
        <v>41</v>
      </c>
      <c r="X1563">
        <f t="shared" si="75"/>
        <v>955227</v>
      </c>
      <c r="Y1563">
        <f t="shared" si="74"/>
        <v>6</v>
      </c>
    </row>
    <row r="1564" spans="1:25">
      <c r="A1564">
        <v>19862694</v>
      </c>
      <c r="B1564" t="s">
        <v>45</v>
      </c>
      <c r="C1564" t="s">
        <v>22</v>
      </c>
      <c r="D1564" t="s">
        <v>34</v>
      </c>
      <c r="E1564" t="s">
        <v>46</v>
      </c>
      <c r="F1564" t="s">
        <v>42</v>
      </c>
      <c r="G1564">
        <v>17307</v>
      </c>
      <c r="H1564" t="s">
        <v>37</v>
      </c>
      <c r="I1564">
        <v>0</v>
      </c>
      <c r="J1564">
        <v>298434</v>
      </c>
      <c r="K1564">
        <v>50</v>
      </c>
      <c r="L1564">
        <v>17307</v>
      </c>
      <c r="M1564">
        <v>34004</v>
      </c>
      <c r="N1564">
        <v>17307</v>
      </c>
      <c r="O1564" t="s">
        <v>27</v>
      </c>
      <c r="P1564">
        <v>0</v>
      </c>
      <c r="Q1564" t="s">
        <v>456</v>
      </c>
      <c r="R1564">
        <v>1549813837</v>
      </c>
      <c r="S1564" t="s">
        <v>39</v>
      </c>
      <c r="T1564" t="s">
        <v>339</v>
      </c>
      <c r="U1564" t="s">
        <v>27</v>
      </c>
      <c r="W1564">
        <f t="shared" si="73"/>
        <v>41</v>
      </c>
      <c r="X1564">
        <f t="shared" si="75"/>
        <v>955234</v>
      </c>
      <c r="Y1564">
        <f t="shared" si="74"/>
        <v>6</v>
      </c>
    </row>
    <row r="1565" spans="1:25">
      <c r="A1565">
        <v>19871052</v>
      </c>
      <c r="B1565" t="s">
        <v>41</v>
      </c>
      <c r="C1565" t="s">
        <v>22</v>
      </c>
      <c r="D1565" t="s">
        <v>34</v>
      </c>
      <c r="E1565" t="s">
        <v>42</v>
      </c>
      <c r="F1565" t="s">
        <v>27</v>
      </c>
      <c r="G1565" t="s">
        <v>27</v>
      </c>
      <c r="H1565" t="s">
        <v>37</v>
      </c>
      <c r="I1565">
        <v>2</v>
      </c>
      <c r="J1565">
        <v>298434</v>
      </c>
      <c r="K1565">
        <v>50</v>
      </c>
      <c r="L1565">
        <v>17307</v>
      </c>
      <c r="M1565">
        <v>34004</v>
      </c>
      <c r="N1565">
        <v>17307</v>
      </c>
      <c r="O1565" t="s">
        <v>27</v>
      </c>
      <c r="P1565">
        <v>0</v>
      </c>
      <c r="Q1565" t="s">
        <v>43</v>
      </c>
      <c r="R1565">
        <v>1549874135</v>
      </c>
      <c r="S1565" t="s">
        <v>39</v>
      </c>
      <c r="T1565" t="s">
        <v>339</v>
      </c>
      <c r="U1565" t="s">
        <v>27</v>
      </c>
      <c r="W1565">
        <f t="shared" si="73"/>
        <v>41</v>
      </c>
      <c r="X1565">
        <f t="shared" si="75"/>
        <v>1015532</v>
      </c>
      <c r="Y1565">
        <f t="shared" si="74"/>
        <v>6</v>
      </c>
    </row>
    <row r="1566" spans="1:25">
      <c r="A1566">
        <v>19871057</v>
      </c>
      <c r="B1566" t="s">
        <v>41</v>
      </c>
      <c r="C1566" t="s">
        <v>22</v>
      </c>
      <c r="D1566" t="s">
        <v>34</v>
      </c>
      <c r="E1566" t="s">
        <v>42</v>
      </c>
      <c r="F1566" t="s">
        <v>27</v>
      </c>
      <c r="G1566" t="s">
        <v>27</v>
      </c>
      <c r="H1566" t="s">
        <v>37</v>
      </c>
      <c r="I1566">
        <v>2</v>
      </c>
      <c r="J1566">
        <v>298434</v>
      </c>
      <c r="K1566">
        <v>50</v>
      </c>
      <c r="L1566">
        <v>17307</v>
      </c>
      <c r="M1566">
        <v>34004</v>
      </c>
      <c r="N1566">
        <v>17307</v>
      </c>
      <c r="O1566" t="s">
        <v>27</v>
      </c>
      <c r="P1566">
        <v>0</v>
      </c>
      <c r="Q1566" t="s">
        <v>43</v>
      </c>
      <c r="R1566">
        <v>1549874143</v>
      </c>
      <c r="S1566" t="s">
        <v>39</v>
      </c>
      <c r="T1566" t="s">
        <v>339</v>
      </c>
      <c r="U1566" t="s">
        <v>27</v>
      </c>
      <c r="W1566">
        <f t="shared" si="73"/>
        <v>41</v>
      </c>
      <c r="X1566">
        <f t="shared" si="75"/>
        <v>1015540</v>
      </c>
      <c r="Y1566">
        <f t="shared" si="74"/>
        <v>6</v>
      </c>
    </row>
    <row r="1567" spans="1:25">
      <c r="A1567">
        <v>19871059</v>
      </c>
      <c r="B1567" t="s">
        <v>45</v>
      </c>
      <c r="C1567" t="s">
        <v>22</v>
      </c>
      <c r="D1567" t="s">
        <v>34</v>
      </c>
      <c r="E1567" t="s">
        <v>46</v>
      </c>
      <c r="F1567" t="s">
        <v>42</v>
      </c>
      <c r="G1567">
        <v>17307</v>
      </c>
      <c r="H1567" t="s">
        <v>37</v>
      </c>
      <c r="I1567">
        <v>0</v>
      </c>
      <c r="J1567">
        <v>298434</v>
      </c>
      <c r="K1567">
        <v>50</v>
      </c>
      <c r="L1567">
        <v>17307</v>
      </c>
      <c r="M1567">
        <v>34004</v>
      </c>
      <c r="N1567">
        <v>17307</v>
      </c>
      <c r="O1567" t="s">
        <v>27</v>
      </c>
      <c r="P1567">
        <v>0</v>
      </c>
      <c r="Q1567" t="s">
        <v>456</v>
      </c>
      <c r="R1567">
        <v>1549874147</v>
      </c>
      <c r="S1567" t="s">
        <v>39</v>
      </c>
      <c r="T1567" t="s">
        <v>339</v>
      </c>
      <c r="U1567" t="s">
        <v>27</v>
      </c>
      <c r="W1567">
        <f t="shared" si="73"/>
        <v>41</v>
      </c>
      <c r="X1567">
        <f t="shared" si="75"/>
        <v>1015544</v>
      </c>
      <c r="Y1567">
        <f t="shared" si="74"/>
        <v>6</v>
      </c>
    </row>
    <row r="1568" spans="1:25">
      <c r="A1568">
        <v>19872598</v>
      </c>
      <c r="B1568" t="s">
        <v>41</v>
      </c>
      <c r="C1568" t="s">
        <v>22</v>
      </c>
      <c r="D1568" t="s">
        <v>34</v>
      </c>
      <c r="E1568" t="s">
        <v>42</v>
      </c>
      <c r="F1568" t="s">
        <v>27</v>
      </c>
      <c r="G1568" t="s">
        <v>27</v>
      </c>
      <c r="H1568" t="s">
        <v>37</v>
      </c>
      <c r="I1568">
        <v>2</v>
      </c>
      <c r="J1568">
        <v>298434</v>
      </c>
      <c r="K1568">
        <v>50</v>
      </c>
      <c r="L1568">
        <v>17307</v>
      </c>
      <c r="M1568">
        <v>34004</v>
      </c>
      <c r="N1568">
        <v>17307</v>
      </c>
      <c r="O1568" t="s">
        <v>27</v>
      </c>
      <c r="P1568">
        <v>0</v>
      </c>
      <c r="Q1568" t="s">
        <v>43</v>
      </c>
      <c r="R1568">
        <v>1549881203</v>
      </c>
      <c r="S1568" t="s">
        <v>39</v>
      </c>
      <c r="T1568" t="s">
        <v>339</v>
      </c>
      <c r="U1568" t="s">
        <v>27</v>
      </c>
      <c r="W1568">
        <f t="shared" si="73"/>
        <v>41</v>
      </c>
      <c r="X1568">
        <f t="shared" si="75"/>
        <v>1022600</v>
      </c>
      <c r="Y1568">
        <f t="shared" si="74"/>
        <v>6</v>
      </c>
    </row>
    <row r="1569" spans="1:25">
      <c r="A1569">
        <v>19872601</v>
      </c>
      <c r="B1569" t="s">
        <v>52</v>
      </c>
      <c r="C1569" t="s">
        <v>22</v>
      </c>
      <c r="D1569" t="s">
        <v>53</v>
      </c>
      <c r="E1569" t="s">
        <v>54</v>
      </c>
      <c r="F1569" t="s">
        <v>55</v>
      </c>
      <c r="G1569">
        <v>276131</v>
      </c>
      <c r="H1569" t="s">
        <v>56</v>
      </c>
      <c r="I1569">
        <v>1</v>
      </c>
      <c r="J1569">
        <v>298434</v>
      </c>
      <c r="K1569">
        <v>50</v>
      </c>
      <c r="L1569">
        <v>17307</v>
      </c>
      <c r="M1569">
        <v>34004</v>
      </c>
      <c r="N1569">
        <v>17307</v>
      </c>
      <c r="O1569" t="s">
        <v>27</v>
      </c>
      <c r="P1569">
        <v>0</v>
      </c>
      <c r="Q1569" t="s">
        <v>57</v>
      </c>
      <c r="R1569">
        <v>1549881216</v>
      </c>
      <c r="S1569" t="s">
        <v>39</v>
      </c>
      <c r="T1569" t="s">
        <v>339</v>
      </c>
      <c r="U1569" t="s">
        <v>27</v>
      </c>
      <c r="W1569">
        <f t="shared" si="73"/>
        <v>41</v>
      </c>
      <c r="X1569">
        <f t="shared" si="75"/>
        <v>1022613</v>
      </c>
      <c r="Y1569">
        <f t="shared" si="74"/>
        <v>6</v>
      </c>
    </row>
    <row r="1570" spans="1:25">
      <c r="A1570">
        <v>19872603</v>
      </c>
      <c r="B1570" t="s">
        <v>41</v>
      </c>
      <c r="C1570" t="s">
        <v>22</v>
      </c>
      <c r="D1570" t="s">
        <v>34</v>
      </c>
      <c r="E1570" t="s">
        <v>42</v>
      </c>
      <c r="F1570" t="s">
        <v>27</v>
      </c>
      <c r="G1570" t="s">
        <v>27</v>
      </c>
      <c r="H1570" t="s">
        <v>37</v>
      </c>
      <c r="I1570">
        <v>2</v>
      </c>
      <c r="J1570">
        <v>298434</v>
      </c>
      <c r="K1570">
        <v>50</v>
      </c>
      <c r="L1570">
        <v>17307</v>
      </c>
      <c r="M1570">
        <v>34004</v>
      </c>
      <c r="N1570">
        <v>17307</v>
      </c>
      <c r="O1570" t="s">
        <v>27</v>
      </c>
      <c r="P1570">
        <v>0</v>
      </c>
      <c r="Q1570" t="s">
        <v>43</v>
      </c>
      <c r="R1570">
        <v>1549881217</v>
      </c>
      <c r="S1570" t="s">
        <v>39</v>
      </c>
      <c r="T1570" t="s">
        <v>339</v>
      </c>
      <c r="U1570" t="s">
        <v>27</v>
      </c>
      <c r="W1570">
        <f t="shared" si="73"/>
        <v>41</v>
      </c>
      <c r="X1570">
        <f t="shared" si="75"/>
        <v>1022614</v>
      </c>
      <c r="Y1570">
        <f t="shared" si="74"/>
        <v>6</v>
      </c>
    </row>
    <row r="1571" spans="1:25">
      <c r="A1571">
        <v>19872604</v>
      </c>
      <c r="B1571" t="s">
        <v>41</v>
      </c>
      <c r="C1571" t="s">
        <v>22</v>
      </c>
      <c r="D1571" t="s">
        <v>34</v>
      </c>
      <c r="E1571" t="s">
        <v>42</v>
      </c>
      <c r="F1571" t="s">
        <v>27</v>
      </c>
      <c r="G1571" t="s">
        <v>27</v>
      </c>
      <c r="H1571" t="s">
        <v>37</v>
      </c>
      <c r="I1571">
        <v>2</v>
      </c>
      <c r="J1571">
        <v>298434</v>
      </c>
      <c r="K1571">
        <v>50</v>
      </c>
      <c r="L1571">
        <v>17307</v>
      </c>
      <c r="M1571">
        <v>34004</v>
      </c>
      <c r="N1571">
        <v>17307</v>
      </c>
      <c r="O1571" t="s">
        <v>27</v>
      </c>
      <c r="P1571">
        <v>0</v>
      </c>
      <c r="Q1571" t="s">
        <v>43</v>
      </c>
      <c r="R1571">
        <v>1549881223</v>
      </c>
      <c r="S1571" t="s">
        <v>39</v>
      </c>
      <c r="T1571" t="s">
        <v>339</v>
      </c>
      <c r="U1571" t="s">
        <v>27</v>
      </c>
      <c r="W1571">
        <f t="shared" si="73"/>
        <v>41</v>
      </c>
      <c r="X1571">
        <f t="shared" si="75"/>
        <v>1022620</v>
      </c>
      <c r="Y1571">
        <f t="shared" si="74"/>
        <v>6</v>
      </c>
    </row>
    <row r="1572" spans="1:25">
      <c r="A1572">
        <v>19872883</v>
      </c>
      <c r="B1572" t="s">
        <v>41</v>
      </c>
      <c r="C1572" t="s">
        <v>22</v>
      </c>
      <c r="D1572" t="s">
        <v>34</v>
      </c>
      <c r="E1572" t="s">
        <v>42</v>
      </c>
      <c r="F1572" t="s">
        <v>27</v>
      </c>
      <c r="G1572" t="s">
        <v>27</v>
      </c>
      <c r="H1572" t="s">
        <v>37</v>
      </c>
      <c r="I1572">
        <v>2</v>
      </c>
      <c r="J1572">
        <v>298434</v>
      </c>
      <c r="K1572">
        <v>50</v>
      </c>
      <c r="L1572">
        <v>17307</v>
      </c>
      <c r="M1572">
        <v>34004</v>
      </c>
      <c r="N1572">
        <v>17307</v>
      </c>
      <c r="O1572" t="s">
        <v>27</v>
      </c>
      <c r="P1572">
        <v>0</v>
      </c>
      <c r="Q1572" t="s">
        <v>43</v>
      </c>
      <c r="R1572">
        <v>1549882333</v>
      </c>
      <c r="S1572" t="s">
        <v>39</v>
      </c>
      <c r="T1572" t="s">
        <v>339</v>
      </c>
      <c r="U1572" t="s">
        <v>27</v>
      </c>
      <c r="W1572">
        <f t="shared" si="73"/>
        <v>41</v>
      </c>
      <c r="X1572">
        <f t="shared" si="75"/>
        <v>1023730</v>
      </c>
      <c r="Y1572">
        <f t="shared" si="74"/>
        <v>6</v>
      </c>
    </row>
    <row r="1573" spans="1:25">
      <c r="A1573">
        <v>19873013</v>
      </c>
      <c r="B1573" t="s">
        <v>41</v>
      </c>
      <c r="C1573" t="s">
        <v>22</v>
      </c>
      <c r="D1573" t="s">
        <v>34</v>
      </c>
      <c r="E1573" t="s">
        <v>42</v>
      </c>
      <c r="F1573" t="s">
        <v>27</v>
      </c>
      <c r="G1573" t="s">
        <v>27</v>
      </c>
      <c r="H1573" t="s">
        <v>37</v>
      </c>
      <c r="I1573">
        <v>2</v>
      </c>
      <c r="J1573">
        <v>298434</v>
      </c>
      <c r="K1573">
        <v>50</v>
      </c>
      <c r="L1573">
        <v>17307</v>
      </c>
      <c r="M1573">
        <v>34004</v>
      </c>
      <c r="N1573">
        <v>17307</v>
      </c>
      <c r="O1573" t="s">
        <v>27</v>
      </c>
      <c r="P1573">
        <v>0</v>
      </c>
      <c r="Q1573" t="s">
        <v>43</v>
      </c>
      <c r="R1573">
        <v>1549883057</v>
      </c>
      <c r="S1573" t="s">
        <v>39</v>
      </c>
      <c r="T1573" t="s">
        <v>339</v>
      </c>
      <c r="U1573" t="s">
        <v>27</v>
      </c>
      <c r="W1573">
        <f t="shared" si="73"/>
        <v>41</v>
      </c>
      <c r="X1573">
        <f t="shared" si="75"/>
        <v>1024454</v>
      </c>
      <c r="Y1573">
        <f t="shared" si="74"/>
        <v>6</v>
      </c>
    </row>
    <row r="1574" spans="1:25">
      <c r="A1574">
        <v>19873122</v>
      </c>
      <c r="B1574" t="s">
        <v>41</v>
      </c>
      <c r="C1574" t="s">
        <v>22</v>
      </c>
      <c r="D1574" t="s">
        <v>34</v>
      </c>
      <c r="E1574" t="s">
        <v>42</v>
      </c>
      <c r="F1574" t="s">
        <v>27</v>
      </c>
      <c r="G1574" t="s">
        <v>27</v>
      </c>
      <c r="H1574" t="s">
        <v>37</v>
      </c>
      <c r="I1574">
        <v>2</v>
      </c>
      <c r="J1574">
        <v>298434</v>
      </c>
      <c r="K1574">
        <v>50</v>
      </c>
      <c r="L1574">
        <v>17307</v>
      </c>
      <c r="M1574">
        <v>34004</v>
      </c>
      <c r="N1574">
        <v>17307</v>
      </c>
      <c r="O1574" t="s">
        <v>27</v>
      </c>
      <c r="P1574">
        <v>0</v>
      </c>
      <c r="Q1574" t="s">
        <v>43</v>
      </c>
      <c r="R1574">
        <v>1549883464</v>
      </c>
      <c r="S1574" t="s">
        <v>39</v>
      </c>
      <c r="T1574" t="s">
        <v>339</v>
      </c>
      <c r="U1574" t="s">
        <v>27</v>
      </c>
      <c r="W1574">
        <f t="shared" si="73"/>
        <v>41</v>
      </c>
      <c r="X1574">
        <f t="shared" si="75"/>
        <v>1024861</v>
      </c>
      <c r="Y1574">
        <f t="shared" si="74"/>
        <v>6</v>
      </c>
    </row>
    <row r="1575" spans="1:25">
      <c r="A1575">
        <v>19874311</v>
      </c>
      <c r="B1575" t="s">
        <v>41</v>
      </c>
      <c r="C1575" t="s">
        <v>22</v>
      </c>
      <c r="D1575" t="s">
        <v>34</v>
      </c>
      <c r="E1575" t="s">
        <v>42</v>
      </c>
      <c r="F1575" t="s">
        <v>27</v>
      </c>
      <c r="G1575" t="s">
        <v>27</v>
      </c>
      <c r="H1575" t="s">
        <v>37</v>
      </c>
      <c r="I1575">
        <v>2</v>
      </c>
      <c r="J1575">
        <v>298434</v>
      </c>
      <c r="K1575">
        <v>50</v>
      </c>
      <c r="L1575">
        <v>17307</v>
      </c>
      <c r="M1575">
        <v>34004</v>
      </c>
      <c r="N1575">
        <v>17307</v>
      </c>
      <c r="O1575" t="s">
        <v>27</v>
      </c>
      <c r="P1575">
        <v>0</v>
      </c>
      <c r="Q1575" t="s">
        <v>43</v>
      </c>
      <c r="R1575">
        <v>1549887662</v>
      </c>
      <c r="S1575" t="s">
        <v>39</v>
      </c>
      <c r="T1575" t="s">
        <v>339</v>
      </c>
      <c r="U1575" t="s">
        <v>27</v>
      </c>
      <c r="W1575">
        <f t="shared" si="73"/>
        <v>41</v>
      </c>
      <c r="X1575">
        <f t="shared" si="75"/>
        <v>1029059</v>
      </c>
      <c r="Y1575">
        <f t="shared" si="74"/>
        <v>6</v>
      </c>
    </row>
    <row r="1576" spans="1:25">
      <c r="A1576">
        <v>19874317</v>
      </c>
      <c r="B1576" t="s">
        <v>45</v>
      </c>
      <c r="C1576" t="s">
        <v>22</v>
      </c>
      <c r="D1576" t="s">
        <v>34</v>
      </c>
      <c r="E1576" t="s">
        <v>46</v>
      </c>
      <c r="F1576" t="s">
        <v>42</v>
      </c>
      <c r="G1576">
        <v>17307</v>
      </c>
      <c r="H1576" t="s">
        <v>37</v>
      </c>
      <c r="I1576">
        <v>0</v>
      </c>
      <c r="J1576">
        <v>298434</v>
      </c>
      <c r="K1576">
        <v>50</v>
      </c>
      <c r="L1576">
        <v>17307</v>
      </c>
      <c r="M1576">
        <v>34004</v>
      </c>
      <c r="N1576">
        <v>17307</v>
      </c>
      <c r="O1576" t="s">
        <v>27</v>
      </c>
      <c r="P1576">
        <v>0</v>
      </c>
      <c r="Q1576" t="s">
        <v>456</v>
      </c>
      <c r="R1576">
        <v>1549887678</v>
      </c>
      <c r="S1576" t="s">
        <v>39</v>
      </c>
      <c r="T1576" t="s">
        <v>339</v>
      </c>
      <c r="U1576" t="s">
        <v>27</v>
      </c>
      <c r="W1576">
        <f t="shared" si="73"/>
        <v>41</v>
      </c>
      <c r="X1576">
        <f t="shared" si="75"/>
        <v>1029075</v>
      </c>
      <c r="Y1576">
        <f t="shared" si="74"/>
        <v>6</v>
      </c>
    </row>
    <row r="1577" spans="1:25">
      <c r="A1577">
        <v>19874405</v>
      </c>
      <c r="B1577" t="s">
        <v>41</v>
      </c>
      <c r="C1577" t="s">
        <v>22</v>
      </c>
      <c r="D1577" t="s">
        <v>34</v>
      </c>
      <c r="E1577" t="s">
        <v>42</v>
      </c>
      <c r="F1577" t="s">
        <v>27</v>
      </c>
      <c r="G1577" t="s">
        <v>27</v>
      </c>
      <c r="H1577" t="s">
        <v>37</v>
      </c>
      <c r="I1577">
        <v>2</v>
      </c>
      <c r="J1577">
        <v>298434</v>
      </c>
      <c r="K1577">
        <v>50</v>
      </c>
      <c r="L1577">
        <v>17307</v>
      </c>
      <c r="M1577">
        <v>34004</v>
      </c>
      <c r="N1577">
        <v>17307</v>
      </c>
      <c r="O1577" t="s">
        <v>27</v>
      </c>
      <c r="P1577">
        <v>0</v>
      </c>
      <c r="Q1577" t="s">
        <v>43</v>
      </c>
      <c r="R1577">
        <v>1549887977</v>
      </c>
      <c r="S1577" t="s">
        <v>39</v>
      </c>
      <c r="T1577" t="s">
        <v>339</v>
      </c>
      <c r="U1577" t="s">
        <v>27</v>
      </c>
      <c r="W1577">
        <f t="shared" si="73"/>
        <v>41</v>
      </c>
      <c r="X1577">
        <f t="shared" si="75"/>
        <v>1029374</v>
      </c>
      <c r="Y1577">
        <f t="shared" si="74"/>
        <v>6</v>
      </c>
    </row>
    <row r="1578" spans="1:25">
      <c r="A1578">
        <v>19874423</v>
      </c>
      <c r="B1578" t="s">
        <v>73</v>
      </c>
      <c r="C1578" t="s">
        <v>22</v>
      </c>
      <c r="D1578" t="s">
        <v>23</v>
      </c>
      <c r="E1578" t="s">
        <v>50</v>
      </c>
      <c r="F1578" t="s">
        <v>74</v>
      </c>
      <c r="G1578">
        <v>118180</v>
      </c>
      <c r="H1578" t="s">
        <v>26</v>
      </c>
      <c r="I1578">
        <v>1</v>
      </c>
      <c r="J1578">
        <v>299786</v>
      </c>
      <c r="K1578">
        <v>70</v>
      </c>
      <c r="L1578">
        <v>118180</v>
      </c>
      <c r="M1578">
        <v>34004</v>
      </c>
      <c r="N1578">
        <v>17307</v>
      </c>
      <c r="O1578" t="s">
        <v>27</v>
      </c>
      <c r="P1578">
        <v>0</v>
      </c>
      <c r="Q1578" t="s">
        <v>458</v>
      </c>
      <c r="R1578">
        <v>1549888030</v>
      </c>
      <c r="S1578" t="s">
        <v>39</v>
      </c>
      <c r="T1578" t="s">
        <v>339</v>
      </c>
      <c r="U1578" t="s">
        <v>27</v>
      </c>
      <c r="W1578">
        <f t="shared" si="73"/>
        <v>41</v>
      </c>
      <c r="X1578">
        <f t="shared" si="75"/>
        <v>1029427</v>
      </c>
      <c r="Y1578">
        <f t="shared" si="74"/>
        <v>6</v>
      </c>
    </row>
    <row r="1579" spans="1:25">
      <c r="A1579">
        <v>19874424</v>
      </c>
      <c r="B1579" t="s">
        <v>41</v>
      </c>
      <c r="C1579" t="s">
        <v>22</v>
      </c>
      <c r="D1579" t="s">
        <v>34</v>
      </c>
      <c r="E1579" t="s">
        <v>42</v>
      </c>
      <c r="F1579" t="s">
        <v>27</v>
      </c>
      <c r="G1579" t="s">
        <v>27</v>
      </c>
      <c r="H1579" t="s">
        <v>37</v>
      </c>
      <c r="I1579">
        <v>2</v>
      </c>
      <c r="J1579">
        <v>298434</v>
      </c>
      <c r="K1579">
        <v>50</v>
      </c>
      <c r="L1579">
        <v>17307</v>
      </c>
      <c r="M1579">
        <v>34004</v>
      </c>
      <c r="N1579">
        <v>17307</v>
      </c>
      <c r="O1579" t="s">
        <v>27</v>
      </c>
      <c r="P1579">
        <v>0</v>
      </c>
      <c r="Q1579" t="s">
        <v>43</v>
      </c>
      <c r="R1579">
        <v>1549888031</v>
      </c>
      <c r="S1579" t="s">
        <v>39</v>
      </c>
      <c r="T1579" t="s">
        <v>339</v>
      </c>
      <c r="U1579" t="s">
        <v>27</v>
      </c>
      <c r="W1579">
        <f t="shared" si="73"/>
        <v>41</v>
      </c>
      <c r="X1579">
        <f t="shared" si="75"/>
        <v>1029428</v>
      </c>
      <c r="Y1579">
        <f t="shared" si="74"/>
        <v>6</v>
      </c>
    </row>
    <row r="1580" spans="1:25">
      <c r="A1580">
        <v>19874425</v>
      </c>
      <c r="B1580" t="s">
        <v>41</v>
      </c>
      <c r="C1580" t="s">
        <v>22</v>
      </c>
      <c r="D1580" t="s">
        <v>34</v>
      </c>
      <c r="E1580" t="s">
        <v>42</v>
      </c>
      <c r="F1580" t="s">
        <v>27</v>
      </c>
      <c r="G1580" t="s">
        <v>27</v>
      </c>
      <c r="H1580" t="s">
        <v>37</v>
      </c>
      <c r="I1580">
        <v>2</v>
      </c>
      <c r="J1580">
        <v>298434</v>
      </c>
      <c r="K1580">
        <v>50</v>
      </c>
      <c r="L1580">
        <v>17307</v>
      </c>
      <c r="M1580">
        <v>34004</v>
      </c>
      <c r="N1580">
        <v>17307</v>
      </c>
      <c r="O1580" t="s">
        <v>27</v>
      </c>
      <c r="P1580">
        <v>0</v>
      </c>
      <c r="Q1580" t="s">
        <v>43</v>
      </c>
      <c r="R1580">
        <v>1549888035</v>
      </c>
      <c r="S1580" t="s">
        <v>39</v>
      </c>
      <c r="T1580" t="s">
        <v>339</v>
      </c>
      <c r="U1580" t="s">
        <v>27</v>
      </c>
      <c r="W1580">
        <f t="shared" si="73"/>
        <v>41</v>
      </c>
      <c r="X1580">
        <f t="shared" si="75"/>
        <v>1029432</v>
      </c>
      <c r="Y1580">
        <f t="shared" si="74"/>
        <v>6</v>
      </c>
    </row>
    <row r="1581" spans="1:25">
      <c r="A1581">
        <v>19875883</v>
      </c>
      <c r="B1581" t="s">
        <v>41</v>
      </c>
      <c r="C1581" t="s">
        <v>22</v>
      </c>
      <c r="D1581" t="s">
        <v>34</v>
      </c>
      <c r="E1581" t="s">
        <v>42</v>
      </c>
      <c r="F1581" t="s">
        <v>27</v>
      </c>
      <c r="G1581" t="s">
        <v>27</v>
      </c>
      <c r="H1581" t="s">
        <v>37</v>
      </c>
      <c r="I1581">
        <v>2</v>
      </c>
      <c r="J1581">
        <v>298434</v>
      </c>
      <c r="K1581">
        <v>50</v>
      </c>
      <c r="L1581">
        <v>17307</v>
      </c>
      <c r="M1581">
        <v>6</v>
      </c>
      <c r="N1581">
        <v>17307</v>
      </c>
      <c r="O1581" t="s">
        <v>27</v>
      </c>
      <c r="P1581">
        <v>0</v>
      </c>
      <c r="Q1581" t="s">
        <v>43</v>
      </c>
      <c r="R1581">
        <v>1549891958</v>
      </c>
      <c r="S1581" t="s">
        <v>39</v>
      </c>
      <c r="T1581" t="s">
        <v>340</v>
      </c>
      <c r="U1581" t="s">
        <v>27</v>
      </c>
      <c r="W1581">
        <f t="shared" si="73"/>
        <v>41</v>
      </c>
      <c r="X1581">
        <f t="shared" si="75"/>
        <v>1033355</v>
      </c>
      <c r="Y1581">
        <f t="shared" si="74"/>
        <v>6</v>
      </c>
    </row>
    <row r="1582" spans="1:25">
      <c r="A1582">
        <v>19893641</v>
      </c>
      <c r="B1582" t="s">
        <v>41</v>
      </c>
      <c r="C1582" t="s">
        <v>22</v>
      </c>
      <c r="D1582" t="s">
        <v>34</v>
      </c>
      <c r="E1582" t="s">
        <v>42</v>
      </c>
      <c r="F1582" t="s">
        <v>27</v>
      </c>
      <c r="G1582" t="s">
        <v>27</v>
      </c>
      <c r="H1582" t="s">
        <v>37</v>
      </c>
      <c r="I1582">
        <v>2</v>
      </c>
      <c r="J1582">
        <v>298434</v>
      </c>
      <c r="K1582">
        <v>50</v>
      </c>
      <c r="L1582">
        <v>17307</v>
      </c>
      <c r="M1582">
        <v>34004</v>
      </c>
      <c r="N1582">
        <v>17307</v>
      </c>
      <c r="O1582" t="s">
        <v>27</v>
      </c>
      <c r="P1582">
        <v>0</v>
      </c>
      <c r="Q1582" t="s">
        <v>43</v>
      </c>
      <c r="R1582">
        <v>1549960461</v>
      </c>
      <c r="S1582" t="s">
        <v>39</v>
      </c>
      <c r="T1582" t="s">
        <v>341</v>
      </c>
      <c r="U1582" t="s">
        <v>27</v>
      </c>
      <c r="W1582">
        <f t="shared" si="73"/>
        <v>42</v>
      </c>
      <c r="X1582">
        <f t="shared" si="75"/>
        <v>1101858</v>
      </c>
      <c r="Y1582">
        <f t="shared" si="74"/>
        <v>7</v>
      </c>
    </row>
    <row r="1583" spans="1:25">
      <c r="A1583">
        <v>19893642</v>
      </c>
      <c r="B1583" t="s">
        <v>45</v>
      </c>
      <c r="C1583" t="s">
        <v>22</v>
      </c>
      <c r="D1583" t="s">
        <v>34</v>
      </c>
      <c r="E1583" t="s">
        <v>46</v>
      </c>
      <c r="F1583" t="s">
        <v>42</v>
      </c>
      <c r="G1583">
        <v>17307</v>
      </c>
      <c r="H1583" t="s">
        <v>37</v>
      </c>
      <c r="I1583">
        <v>0</v>
      </c>
      <c r="J1583">
        <v>298434</v>
      </c>
      <c r="K1583">
        <v>50</v>
      </c>
      <c r="L1583">
        <v>17307</v>
      </c>
      <c r="M1583">
        <v>34004</v>
      </c>
      <c r="N1583">
        <v>17307</v>
      </c>
      <c r="O1583" t="s">
        <v>27</v>
      </c>
      <c r="P1583">
        <v>0</v>
      </c>
      <c r="Q1583" t="s">
        <v>456</v>
      </c>
      <c r="R1583">
        <v>1549960471</v>
      </c>
      <c r="S1583" t="s">
        <v>39</v>
      </c>
      <c r="T1583" t="s">
        <v>341</v>
      </c>
      <c r="U1583" t="s">
        <v>27</v>
      </c>
      <c r="W1583">
        <f t="shared" si="73"/>
        <v>42</v>
      </c>
      <c r="X1583">
        <f t="shared" si="75"/>
        <v>1101868</v>
      </c>
      <c r="Y1583">
        <f t="shared" si="74"/>
        <v>7</v>
      </c>
    </row>
    <row r="1584" spans="1:25">
      <c r="A1584">
        <v>19893748</v>
      </c>
      <c r="B1584" t="s">
        <v>316</v>
      </c>
      <c r="C1584" t="s">
        <v>317</v>
      </c>
      <c r="D1584" t="s">
        <v>34</v>
      </c>
      <c r="E1584" t="s">
        <v>50</v>
      </c>
      <c r="F1584" t="s">
        <v>318</v>
      </c>
      <c r="G1584">
        <v>2128</v>
      </c>
      <c r="H1584" t="s">
        <v>37</v>
      </c>
      <c r="I1584">
        <v>2</v>
      </c>
      <c r="J1584">
        <v>299786</v>
      </c>
      <c r="K1584">
        <v>70</v>
      </c>
      <c r="L1584">
        <v>118180</v>
      </c>
      <c r="M1584">
        <v>34004</v>
      </c>
      <c r="N1584">
        <v>17307</v>
      </c>
      <c r="O1584" t="s">
        <v>27</v>
      </c>
      <c r="P1584">
        <v>0</v>
      </c>
      <c r="Q1584" t="s">
        <v>43</v>
      </c>
      <c r="R1584">
        <v>1549961150</v>
      </c>
      <c r="S1584" t="s">
        <v>39</v>
      </c>
      <c r="T1584" t="s">
        <v>341</v>
      </c>
      <c r="U1584" t="s">
        <v>27</v>
      </c>
      <c r="W1584">
        <f t="shared" si="73"/>
        <v>42</v>
      </c>
      <c r="X1584">
        <f t="shared" si="75"/>
        <v>1102547</v>
      </c>
      <c r="Y1584">
        <f t="shared" si="74"/>
        <v>7</v>
      </c>
    </row>
    <row r="1585" spans="1:25">
      <c r="A1585">
        <v>19894231</v>
      </c>
      <c r="B1585" t="s">
        <v>41</v>
      </c>
      <c r="C1585" t="s">
        <v>22</v>
      </c>
      <c r="D1585" t="s">
        <v>34</v>
      </c>
      <c r="E1585" t="s">
        <v>42</v>
      </c>
      <c r="F1585" t="s">
        <v>27</v>
      </c>
      <c r="G1585" t="s">
        <v>27</v>
      </c>
      <c r="H1585" t="s">
        <v>37</v>
      </c>
      <c r="I1585">
        <v>2</v>
      </c>
      <c r="J1585">
        <v>298434</v>
      </c>
      <c r="K1585">
        <v>50</v>
      </c>
      <c r="L1585">
        <v>17307</v>
      </c>
      <c r="M1585">
        <v>34004</v>
      </c>
      <c r="N1585">
        <v>17307</v>
      </c>
      <c r="O1585" t="s">
        <v>27</v>
      </c>
      <c r="P1585">
        <v>0</v>
      </c>
      <c r="Q1585" t="s">
        <v>43</v>
      </c>
      <c r="R1585">
        <v>1549963897</v>
      </c>
      <c r="S1585" t="s">
        <v>39</v>
      </c>
      <c r="T1585" t="s">
        <v>342</v>
      </c>
      <c r="U1585" t="s">
        <v>27</v>
      </c>
      <c r="W1585">
        <f t="shared" si="73"/>
        <v>42</v>
      </c>
      <c r="X1585">
        <f t="shared" si="75"/>
        <v>1105294</v>
      </c>
      <c r="Y1585">
        <f t="shared" si="74"/>
        <v>7</v>
      </c>
    </row>
    <row r="1586" spans="1:25">
      <c r="A1586">
        <v>19894235</v>
      </c>
      <c r="B1586" t="s">
        <v>316</v>
      </c>
      <c r="C1586" t="s">
        <v>317</v>
      </c>
      <c r="D1586" t="s">
        <v>34</v>
      </c>
      <c r="E1586" t="s">
        <v>50</v>
      </c>
      <c r="F1586" t="s">
        <v>318</v>
      </c>
      <c r="G1586">
        <v>2128</v>
      </c>
      <c r="H1586" t="s">
        <v>37</v>
      </c>
      <c r="I1586">
        <v>2</v>
      </c>
      <c r="J1586">
        <v>299786</v>
      </c>
      <c r="K1586">
        <v>70</v>
      </c>
      <c r="L1586">
        <v>118180</v>
      </c>
      <c r="M1586">
        <v>34004</v>
      </c>
      <c r="N1586">
        <v>17307</v>
      </c>
      <c r="O1586" t="s">
        <v>27</v>
      </c>
      <c r="P1586">
        <v>0</v>
      </c>
      <c r="Q1586" t="s">
        <v>43</v>
      </c>
      <c r="R1586">
        <v>1549963908</v>
      </c>
      <c r="S1586" t="s">
        <v>39</v>
      </c>
      <c r="T1586" t="s">
        <v>342</v>
      </c>
      <c r="U1586" t="s">
        <v>27</v>
      </c>
      <c r="W1586">
        <f t="shared" si="73"/>
        <v>42</v>
      </c>
      <c r="X1586">
        <f t="shared" si="75"/>
        <v>1105305</v>
      </c>
      <c r="Y1586">
        <f t="shared" si="74"/>
        <v>7</v>
      </c>
    </row>
    <row r="1587" spans="1:25">
      <c r="A1587">
        <v>19894236</v>
      </c>
      <c r="B1587" t="s">
        <v>45</v>
      </c>
      <c r="C1587" t="s">
        <v>22</v>
      </c>
      <c r="D1587" t="s">
        <v>34</v>
      </c>
      <c r="E1587" t="s">
        <v>46</v>
      </c>
      <c r="F1587" t="s">
        <v>42</v>
      </c>
      <c r="G1587">
        <v>17307</v>
      </c>
      <c r="H1587" t="s">
        <v>37</v>
      </c>
      <c r="I1587">
        <v>0</v>
      </c>
      <c r="J1587">
        <v>298434</v>
      </c>
      <c r="K1587">
        <v>50</v>
      </c>
      <c r="L1587">
        <v>17307</v>
      </c>
      <c r="M1587">
        <v>34004</v>
      </c>
      <c r="N1587">
        <v>17307</v>
      </c>
      <c r="O1587" t="s">
        <v>27</v>
      </c>
      <c r="P1587">
        <v>0</v>
      </c>
      <c r="Q1587" t="s">
        <v>456</v>
      </c>
      <c r="R1587">
        <v>1549963917</v>
      </c>
      <c r="S1587" t="s">
        <v>39</v>
      </c>
      <c r="T1587" t="s">
        <v>342</v>
      </c>
      <c r="U1587" t="s">
        <v>27</v>
      </c>
      <c r="W1587">
        <f t="shared" si="73"/>
        <v>42</v>
      </c>
      <c r="X1587">
        <f t="shared" si="75"/>
        <v>1105314</v>
      </c>
      <c r="Y1587">
        <f t="shared" si="74"/>
        <v>7</v>
      </c>
    </row>
    <row r="1588" spans="1:25">
      <c r="A1588">
        <v>19894237</v>
      </c>
      <c r="B1588" t="s">
        <v>45</v>
      </c>
      <c r="C1588" t="s">
        <v>22</v>
      </c>
      <c r="D1588" t="s">
        <v>34</v>
      </c>
      <c r="E1588" t="s">
        <v>46</v>
      </c>
      <c r="F1588" t="s">
        <v>42</v>
      </c>
      <c r="G1588">
        <v>17307</v>
      </c>
      <c r="H1588" t="s">
        <v>37</v>
      </c>
      <c r="I1588">
        <v>0</v>
      </c>
      <c r="J1588">
        <v>298434</v>
      </c>
      <c r="K1588">
        <v>50</v>
      </c>
      <c r="L1588">
        <v>17307</v>
      </c>
      <c r="M1588">
        <v>34004</v>
      </c>
      <c r="N1588">
        <v>17307</v>
      </c>
      <c r="O1588" t="s">
        <v>27</v>
      </c>
      <c r="P1588">
        <v>0</v>
      </c>
      <c r="Q1588" t="s">
        <v>456</v>
      </c>
      <c r="R1588">
        <v>1549963925</v>
      </c>
      <c r="S1588" t="s">
        <v>39</v>
      </c>
      <c r="T1588" t="s">
        <v>342</v>
      </c>
      <c r="U1588" t="s">
        <v>27</v>
      </c>
      <c r="W1588">
        <f t="shared" si="73"/>
        <v>42</v>
      </c>
      <c r="X1588">
        <f t="shared" si="75"/>
        <v>1105322</v>
      </c>
      <c r="Y1588">
        <f t="shared" si="74"/>
        <v>7</v>
      </c>
    </row>
    <row r="1589" spans="1:25">
      <c r="A1589">
        <v>19895432</v>
      </c>
      <c r="B1589" t="s">
        <v>41</v>
      </c>
      <c r="C1589" t="s">
        <v>22</v>
      </c>
      <c r="D1589" t="s">
        <v>34</v>
      </c>
      <c r="E1589" t="s">
        <v>42</v>
      </c>
      <c r="F1589" t="s">
        <v>27</v>
      </c>
      <c r="G1589" t="s">
        <v>27</v>
      </c>
      <c r="H1589" t="s">
        <v>37</v>
      </c>
      <c r="I1589">
        <v>2</v>
      </c>
      <c r="J1589">
        <v>298434</v>
      </c>
      <c r="K1589">
        <v>50</v>
      </c>
      <c r="L1589">
        <v>17307</v>
      </c>
      <c r="M1589">
        <v>34292</v>
      </c>
      <c r="N1589">
        <v>17307</v>
      </c>
      <c r="O1589" t="s">
        <v>27</v>
      </c>
      <c r="P1589">
        <v>0</v>
      </c>
      <c r="Q1589" t="s">
        <v>43</v>
      </c>
      <c r="R1589">
        <v>1549967263</v>
      </c>
      <c r="S1589" t="s">
        <v>39</v>
      </c>
      <c r="T1589" t="s">
        <v>459</v>
      </c>
      <c r="U1589" t="s">
        <v>27</v>
      </c>
      <c r="W1589">
        <f t="shared" si="73"/>
        <v>42</v>
      </c>
      <c r="X1589">
        <f t="shared" si="75"/>
        <v>1108660</v>
      </c>
      <c r="Y1589">
        <f t="shared" si="74"/>
        <v>7</v>
      </c>
    </row>
    <row r="1590" spans="1:25">
      <c r="A1590">
        <v>19895443</v>
      </c>
      <c r="B1590" t="s">
        <v>316</v>
      </c>
      <c r="C1590" t="s">
        <v>317</v>
      </c>
      <c r="D1590" t="s">
        <v>34</v>
      </c>
      <c r="E1590" t="s">
        <v>50</v>
      </c>
      <c r="F1590" t="s">
        <v>318</v>
      </c>
      <c r="G1590">
        <v>2128</v>
      </c>
      <c r="H1590" t="s">
        <v>37</v>
      </c>
      <c r="I1590">
        <v>2</v>
      </c>
      <c r="J1590">
        <v>299786</v>
      </c>
      <c r="K1590">
        <v>70</v>
      </c>
      <c r="L1590">
        <v>118180</v>
      </c>
      <c r="M1590">
        <v>34292</v>
      </c>
      <c r="N1590">
        <v>17307</v>
      </c>
      <c r="O1590" t="s">
        <v>27</v>
      </c>
      <c r="P1590">
        <v>0</v>
      </c>
      <c r="Q1590" t="s">
        <v>43</v>
      </c>
      <c r="R1590">
        <v>1549967276</v>
      </c>
      <c r="S1590" t="s">
        <v>39</v>
      </c>
      <c r="T1590" t="s">
        <v>459</v>
      </c>
      <c r="U1590" t="s">
        <v>27</v>
      </c>
      <c r="W1590">
        <f t="shared" si="73"/>
        <v>42</v>
      </c>
      <c r="X1590">
        <f t="shared" si="75"/>
        <v>1108673</v>
      </c>
      <c r="Y1590">
        <f t="shared" si="74"/>
        <v>7</v>
      </c>
    </row>
    <row r="1591" spans="1:25">
      <c r="A1591">
        <v>19895452</v>
      </c>
      <c r="B1591" t="s">
        <v>41</v>
      </c>
      <c r="C1591" t="s">
        <v>22</v>
      </c>
      <c r="D1591" t="s">
        <v>34</v>
      </c>
      <c r="E1591" t="s">
        <v>42</v>
      </c>
      <c r="F1591" t="s">
        <v>27</v>
      </c>
      <c r="G1591" t="s">
        <v>27</v>
      </c>
      <c r="H1591" t="s">
        <v>37</v>
      </c>
      <c r="I1591">
        <v>2</v>
      </c>
      <c r="J1591">
        <v>298434</v>
      </c>
      <c r="K1591">
        <v>50</v>
      </c>
      <c r="L1591">
        <v>17307</v>
      </c>
      <c r="M1591">
        <v>34292</v>
      </c>
      <c r="N1591">
        <v>17307</v>
      </c>
      <c r="O1591" t="s">
        <v>27</v>
      </c>
      <c r="P1591">
        <v>0</v>
      </c>
      <c r="Q1591" t="s">
        <v>43</v>
      </c>
      <c r="R1591">
        <v>1549967286</v>
      </c>
      <c r="S1591" t="s">
        <v>39</v>
      </c>
      <c r="T1591" t="s">
        <v>459</v>
      </c>
      <c r="U1591" t="s">
        <v>27</v>
      </c>
      <c r="W1591">
        <f t="shared" si="73"/>
        <v>42</v>
      </c>
      <c r="X1591">
        <f t="shared" si="75"/>
        <v>1108683</v>
      </c>
      <c r="Y1591">
        <f t="shared" si="74"/>
        <v>7</v>
      </c>
    </row>
    <row r="1592" spans="1:25">
      <c r="A1592">
        <v>19905293</v>
      </c>
      <c r="B1592" t="s">
        <v>41</v>
      </c>
      <c r="C1592" t="s">
        <v>22</v>
      </c>
      <c r="D1592" t="s">
        <v>34</v>
      </c>
      <c r="E1592" t="s">
        <v>42</v>
      </c>
      <c r="F1592" t="s">
        <v>27</v>
      </c>
      <c r="G1592" t="s">
        <v>27</v>
      </c>
      <c r="H1592" t="s">
        <v>37</v>
      </c>
      <c r="I1592">
        <v>2</v>
      </c>
      <c r="J1592">
        <v>298434</v>
      </c>
      <c r="K1592">
        <v>50</v>
      </c>
      <c r="L1592">
        <v>17307</v>
      </c>
      <c r="M1592">
        <v>34004</v>
      </c>
      <c r="N1592">
        <v>17307</v>
      </c>
      <c r="O1592" t="s">
        <v>27</v>
      </c>
      <c r="P1592">
        <v>0</v>
      </c>
      <c r="Q1592" t="s">
        <v>43</v>
      </c>
      <c r="R1592">
        <v>1549991264</v>
      </c>
      <c r="S1592" t="s">
        <v>39</v>
      </c>
      <c r="T1592" t="s">
        <v>343</v>
      </c>
      <c r="U1592" t="s">
        <v>27</v>
      </c>
      <c r="W1592">
        <f t="shared" si="73"/>
        <v>43</v>
      </c>
      <c r="X1592">
        <f t="shared" si="75"/>
        <v>1132661</v>
      </c>
      <c r="Y1592">
        <f t="shared" si="74"/>
        <v>7</v>
      </c>
    </row>
    <row r="1593" spans="1:25">
      <c r="A1593">
        <v>19905305</v>
      </c>
      <c r="B1593" t="s">
        <v>45</v>
      </c>
      <c r="C1593" t="s">
        <v>22</v>
      </c>
      <c r="D1593" t="s">
        <v>34</v>
      </c>
      <c r="E1593" t="s">
        <v>46</v>
      </c>
      <c r="F1593" t="s">
        <v>42</v>
      </c>
      <c r="G1593">
        <v>17307</v>
      </c>
      <c r="H1593" t="s">
        <v>37</v>
      </c>
      <c r="I1593">
        <v>0</v>
      </c>
      <c r="J1593">
        <v>298434</v>
      </c>
      <c r="K1593">
        <v>50</v>
      </c>
      <c r="L1593">
        <v>17307</v>
      </c>
      <c r="M1593">
        <v>34004</v>
      </c>
      <c r="N1593">
        <v>17307</v>
      </c>
      <c r="O1593" t="s">
        <v>27</v>
      </c>
      <c r="P1593">
        <v>0</v>
      </c>
      <c r="Q1593" t="s">
        <v>456</v>
      </c>
      <c r="R1593">
        <v>1549991279</v>
      </c>
      <c r="S1593" t="s">
        <v>39</v>
      </c>
      <c r="T1593" t="s">
        <v>343</v>
      </c>
      <c r="U1593" t="s">
        <v>27</v>
      </c>
      <c r="W1593">
        <f t="shared" si="73"/>
        <v>43</v>
      </c>
      <c r="X1593">
        <f t="shared" si="75"/>
        <v>1132676</v>
      </c>
      <c r="Y1593">
        <f t="shared" si="74"/>
        <v>7</v>
      </c>
    </row>
    <row r="1594" spans="1:25">
      <c r="A1594">
        <v>19907557</v>
      </c>
      <c r="B1594" t="s">
        <v>41</v>
      </c>
      <c r="C1594" t="s">
        <v>22</v>
      </c>
      <c r="D1594" t="s">
        <v>34</v>
      </c>
      <c r="E1594" t="s">
        <v>42</v>
      </c>
      <c r="F1594" t="s">
        <v>27</v>
      </c>
      <c r="G1594" t="s">
        <v>27</v>
      </c>
      <c r="H1594" t="s">
        <v>37</v>
      </c>
      <c r="I1594">
        <v>2</v>
      </c>
      <c r="J1594">
        <v>298434</v>
      </c>
      <c r="K1594">
        <v>50</v>
      </c>
      <c r="L1594">
        <v>17307</v>
      </c>
      <c r="M1594">
        <v>34004</v>
      </c>
      <c r="N1594">
        <v>17307</v>
      </c>
      <c r="O1594" t="s">
        <v>27</v>
      </c>
      <c r="P1594">
        <v>0</v>
      </c>
      <c r="Q1594" t="s">
        <v>43</v>
      </c>
      <c r="R1594">
        <v>1549992989</v>
      </c>
      <c r="S1594" t="s">
        <v>39</v>
      </c>
      <c r="T1594" t="s">
        <v>343</v>
      </c>
      <c r="U1594" t="s">
        <v>27</v>
      </c>
      <c r="W1594">
        <f t="shared" si="73"/>
        <v>43</v>
      </c>
      <c r="X1594">
        <f t="shared" si="75"/>
        <v>1134386</v>
      </c>
      <c r="Y1594">
        <f t="shared" si="74"/>
        <v>7</v>
      </c>
    </row>
    <row r="1595" spans="1:25">
      <c r="A1595">
        <v>19907560</v>
      </c>
      <c r="B1595" t="s">
        <v>45</v>
      </c>
      <c r="C1595" t="s">
        <v>22</v>
      </c>
      <c r="D1595" t="s">
        <v>34</v>
      </c>
      <c r="E1595" t="s">
        <v>46</v>
      </c>
      <c r="F1595" t="s">
        <v>42</v>
      </c>
      <c r="G1595">
        <v>17307</v>
      </c>
      <c r="H1595" t="s">
        <v>37</v>
      </c>
      <c r="I1595">
        <v>0</v>
      </c>
      <c r="J1595">
        <v>298434</v>
      </c>
      <c r="K1595">
        <v>50</v>
      </c>
      <c r="L1595">
        <v>17307</v>
      </c>
      <c r="M1595">
        <v>34004</v>
      </c>
      <c r="N1595">
        <v>17307</v>
      </c>
      <c r="O1595" t="s">
        <v>27</v>
      </c>
      <c r="P1595">
        <v>0</v>
      </c>
      <c r="Q1595" t="s">
        <v>456</v>
      </c>
      <c r="R1595">
        <v>1549992996</v>
      </c>
      <c r="S1595" t="s">
        <v>39</v>
      </c>
      <c r="T1595" t="s">
        <v>343</v>
      </c>
      <c r="U1595" t="s">
        <v>27</v>
      </c>
      <c r="W1595">
        <f t="shared" si="73"/>
        <v>43</v>
      </c>
      <c r="X1595">
        <f t="shared" si="75"/>
        <v>1134393</v>
      </c>
      <c r="Y1595">
        <f t="shared" si="74"/>
        <v>7</v>
      </c>
    </row>
    <row r="1596" spans="1:25">
      <c r="A1596">
        <v>19931266</v>
      </c>
      <c r="B1596" t="s">
        <v>41</v>
      </c>
      <c r="C1596" t="s">
        <v>22</v>
      </c>
      <c r="D1596" t="s">
        <v>34</v>
      </c>
      <c r="E1596" t="s">
        <v>42</v>
      </c>
      <c r="F1596" t="s">
        <v>27</v>
      </c>
      <c r="G1596" t="s">
        <v>27</v>
      </c>
      <c r="H1596" t="s">
        <v>37</v>
      </c>
      <c r="I1596">
        <v>2</v>
      </c>
      <c r="J1596">
        <v>298434</v>
      </c>
      <c r="K1596">
        <v>50</v>
      </c>
      <c r="L1596">
        <v>17307</v>
      </c>
      <c r="M1596">
        <v>34004</v>
      </c>
      <c r="N1596">
        <v>17307</v>
      </c>
      <c r="O1596" t="s">
        <v>27</v>
      </c>
      <c r="P1596">
        <v>0</v>
      </c>
      <c r="Q1596" t="s">
        <v>43</v>
      </c>
      <c r="R1596">
        <v>1550052795</v>
      </c>
      <c r="S1596" t="s">
        <v>39</v>
      </c>
      <c r="T1596" t="s">
        <v>44</v>
      </c>
      <c r="U1596" t="s">
        <v>27</v>
      </c>
      <c r="W1596">
        <f t="shared" si="73"/>
        <v>43</v>
      </c>
      <c r="X1596">
        <f t="shared" si="75"/>
        <v>1194192</v>
      </c>
      <c r="Y1596">
        <f t="shared" si="74"/>
        <v>7</v>
      </c>
    </row>
    <row r="1597" spans="1:25">
      <c r="A1597">
        <v>19931724</v>
      </c>
      <c r="B1597" t="s">
        <v>41</v>
      </c>
      <c r="C1597" t="s">
        <v>22</v>
      </c>
      <c r="D1597" t="s">
        <v>34</v>
      </c>
      <c r="E1597" t="s">
        <v>42</v>
      </c>
      <c r="F1597" t="s">
        <v>27</v>
      </c>
      <c r="G1597" t="s">
        <v>27</v>
      </c>
      <c r="H1597" t="s">
        <v>37</v>
      </c>
      <c r="I1597">
        <v>2</v>
      </c>
      <c r="J1597">
        <v>298434</v>
      </c>
      <c r="K1597">
        <v>50</v>
      </c>
      <c r="L1597">
        <v>17307</v>
      </c>
      <c r="M1597">
        <v>34004</v>
      </c>
      <c r="N1597">
        <v>17307</v>
      </c>
      <c r="O1597" t="s">
        <v>27</v>
      </c>
      <c r="P1597">
        <v>0</v>
      </c>
      <c r="Q1597" t="s">
        <v>43</v>
      </c>
      <c r="R1597">
        <v>1550054357</v>
      </c>
      <c r="S1597" t="s">
        <v>39</v>
      </c>
      <c r="T1597" t="s">
        <v>44</v>
      </c>
      <c r="U1597" t="s">
        <v>27</v>
      </c>
      <c r="W1597">
        <f t="shared" si="73"/>
        <v>43</v>
      </c>
      <c r="X1597">
        <f t="shared" si="75"/>
        <v>1195754</v>
      </c>
      <c r="Y1597">
        <f t="shared" si="74"/>
        <v>7</v>
      </c>
    </row>
    <row r="1598" spans="1:25">
      <c r="A1598">
        <v>19933344</v>
      </c>
      <c r="B1598" t="s">
        <v>41</v>
      </c>
      <c r="C1598" t="s">
        <v>22</v>
      </c>
      <c r="D1598" t="s">
        <v>34</v>
      </c>
      <c r="E1598" t="s">
        <v>42</v>
      </c>
      <c r="F1598" t="s">
        <v>27</v>
      </c>
      <c r="G1598" t="s">
        <v>27</v>
      </c>
      <c r="H1598" t="s">
        <v>37</v>
      </c>
      <c r="I1598">
        <v>2</v>
      </c>
      <c r="J1598">
        <v>298434</v>
      </c>
      <c r="K1598">
        <v>50</v>
      </c>
      <c r="L1598">
        <v>17307</v>
      </c>
      <c r="M1598">
        <v>34004</v>
      </c>
      <c r="N1598">
        <v>17307</v>
      </c>
      <c r="O1598" t="s">
        <v>27</v>
      </c>
      <c r="P1598">
        <v>0</v>
      </c>
      <c r="Q1598" t="s">
        <v>43</v>
      </c>
      <c r="R1598">
        <v>1550063830</v>
      </c>
      <c r="S1598" t="s">
        <v>39</v>
      </c>
      <c r="T1598" t="s">
        <v>44</v>
      </c>
      <c r="U1598" t="s">
        <v>27</v>
      </c>
      <c r="W1598">
        <f t="shared" si="73"/>
        <v>43</v>
      </c>
      <c r="X1598">
        <f t="shared" si="75"/>
        <v>1205227</v>
      </c>
      <c r="Y1598">
        <f t="shared" si="74"/>
        <v>7</v>
      </c>
    </row>
    <row r="1599" spans="1:25">
      <c r="A1599">
        <v>19934173</v>
      </c>
      <c r="B1599" t="s">
        <v>41</v>
      </c>
      <c r="C1599" t="s">
        <v>22</v>
      </c>
      <c r="D1599" t="s">
        <v>34</v>
      </c>
      <c r="E1599" t="s">
        <v>42</v>
      </c>
      <c r="F1599" t="s">
        <v>27</v>
      </c>
      <c r="G1599" t="s">
        <v>27</v>
      </c>
      <c r="H1599" t="s">
        <v>37</v>
      </c>
      <c r="I1599">
        <v>2</v>
      </c>
      <c r="J1599">
        <v>298434</v>
      </c>
      <c r="K1599">
        <v>50</v>
      </c>
      <c r="L1599">
        <v>17307</v>
      </c>
      <c r="M1599">
        <v>34004</v>
      </c>
      <c r="N1599">
        <v>17307</v>
      </c>
      <c r="O1599" t="s">
        <v>27</v>
      </c>
      <c r="P1599">
        <v>0</v>
      </c>
      <c r="Q1599" t="s">
        <v>43</v>
      </c>
      <c r="R1599">
        <v>1550068514</v>
      </c>
      <c r="S1599" t="s">
        <v>39</v>
      </c>
      <c r="T1599" t="s">
        <v>44</v>
      </c>
      <c r="U1599" t="s">
        <v>27</v>
      </c>
      <c r="W1599">
        <f t="shared" si="73"/>
        <v>44</v>
      </c>
      <c r="X1599">
        <f t="shared" si="75"/>
        <v>1209911</v>
      </c>
      <c r="Y1599">
        <f t="shared" si="74"/>
        <v>7</v>
      </c>
    </row>
    <row r="1600" spans="1:25">
      <c r="A1600">
        <v>19934174</v>
      </c>
      <c r="B1600" t="s">
        <v>45</v>
      </c>
      <c r="C1600" t="s">
        <v>22</v>
      </c>
      <c r="D1600" t="s">
        <v>34</v>
      </c>
      <c r="E1600" t="s">
        <v>46</v>
      </c>
      <c r="F1600" t="s">
        <v>42</v>
      </c>
      <c r="G1600">
        <v>17307</v>
      </c>
      <c r="H1600" t="s">
        <v>37</v>
      </c>
      <c r="I1600">
        <v>0</v>
      </c>
      <c r="J1600">
        <v>298434</v>
      </c>
      <c r="K1600">
        <v>50</v>
      </c>
      <c r="L1600">
        <v>17307</v>
      </c>
      <c r="M1600">
        <v>34004</v>
      </c>
      <c r="N1600">
        <v>17307</v>
      </c>
      <c r="O1600" t="s">
        <v>27</v>
      </c>
      <c r="P1600">
        <v>0</v>
      </c>
      <c r="Q1600" t="s">
        <v>456</v>
      </c>
      <c r="R1600">
        <v>1550068523</v>
      </c>
      <c r="S1600" t="s">
        <v>39</v>
      </c>
      <c r="T1600" t="s">
        <v>44</v>
      </c>
      <c r="U1600" t="s">
        <v>27</v>
      </c>
      <c r="W1600">
        <f t="shared" si="73"/>
        <v>44</v>
      </c>
      <c r="X1600">
        <f t="shared" si="75"/>
        <v>1209920</v>
      </c>
      <c r="Y1600">
        <f t="shared" si="74"/>
        <v>7</v>
      </c>
    </row>
    <row r="1601" spans="1:25">
      <c r="A1601">
        <v>19934181</v>
      </c>
      <c r="B1601" t="s">
        <v>41</v>
      </c>
      <c r="C1601" t="s">
        <v>22</v>
      </c>
      <c r="D1601" t="s">
        <v>34</v>
      </c>
      <c r="E1601" t="s">
        <v>42</v>
      </c>
      <c r="F1601" t="s">
        <v>27</v>
      </c>
      <c r="G1601" t="s">
        <v>27</v>
      </c>
      <c r="H1601" t="s">
        <v>37</v>
      </c>
      <c r="I1601">
        <v>2</v>
      </c>
      <c r="J1601">
        <v>298434</v>
      </c>
      <c r="K1601">
        <v>50</v>
      </c>
      <c r="L1601">
        <v>17307</v>
      </c>
      <c r="M1601">
        <v>34004</v>
      </c>
      <c r="N1601">
        <v>17307</v>
      </c>
      <c r="O1601" t="s">
        <v>27</v>
      </c>
      <c r="P1601">
        <v>0</v>
      </c>
      <c r="Q1601" t="s">
        <v>43</v>
      </c>
      <c r="R1601">
        <v>1550068549</v>
      </c>
      <c r="S1601" t="s">
        <v>39</v>
      </c>
      <c r="T1601" t="s">
        <v>44</v>
      </c>
      <c r="U1601" t="s">
        <v>27</v>
      </c>
      <c r="W1601">
        <f t="shared" si="73"/>
        <v>44</v>
      </c>
      <c r="X1601">
        <f t="shared" si="75"/>
        <v>1209946</v>
      </c>
      <c r="Y1601">
        <f t="shared" si="74"/>
        <v>7</v>
      </c>
    </row>
    <row r="1602" spans="1:25">
      <c r="A1602">
        <v>19934365</v>
      </c>
      <c r="B1602" t="s">
        <v>41</v>
      </c>
      <c r="C1602" t="s">
        <v>22</v>
      </c>
      <c r="D1602" t="s">
        <v>34</v>
      </c>
      <c r="E1602" t="s">
        <v>42</v>
      </c>
      <c r="F1602" t="s">
        <v>27</v>
      </c>
      <c r="G1602" t="s">
        <v>27</v>
      </c>
      <c r="H1602" t="s">
        <v>37</v>
      </c>
      <c r="I1602">
        <v>2</v>
      </c>
      <c r="J1602">
        <v>298434</v>
      </c>
      <c r="K1602">
        <v>50</v>
      </c>
      <c r="L1602">
        <v>17307</v>
      </c>
      <c r="M1602">
        <v>34004</v>
      </c>
      <c r="N1602">
        <v>17307</v>
      </c>
      <c r="O1602" t="s">
        <v>27</v>
      </c>
      <c r="P1602">
        <v>0</v>
      </c>
      <c r="Q1602" t="s">
        <v>43</v>
      </c>
      <c r="R1602">
        <v>1550069445</v>
      </c>
      <c r="S1602" t="s">
        <v>39</v>
      </c>
      <c r="T1602" t="s">
        <v>44</v>
      </c>
      <c r="U1602" t="s">
        <v>27</v>
      </c>
      <c r="W1602">
        <f t="shared" si="73"/>
        <v>44</v>
      </c>
      <c r="X1602">
        <f t="shared" si="75"/>
        <v>1210842</v>
      </c>
      <c r="Y1602">
        <f t="shared" si="74"/>
        <v>7</v>
      </c>
    </row>
    <row r="1603" spans="1:25">
      <c r="A1603">
        <v>19934368</v>
      </c>
      <c r="B1603" t="s">
        <v>45</v>
      </c>
      <c r="C1603" t="s">
        <v>22</v>
      </c>
      <c r="D1603" t="s">
        <v>34</v>
      </c>
      <c r="E1603" t="s">
        <v>46</v>
      </c>
      <c r="F1603" t="s">
        <v>42</v>
      </c>
      <c r="G1603">
        <v>17307</v>
      </c>
      <c r="H1603" t="s">
        <v>37</v>
      </c>
      <c r="I1603">
        <v>0</v>
      </c>
      <c r="J1603">
        <v>298434</v>
      </c>
      <c r="K1603">
        <v>50</v>
      </c>
      <c r="L1603">
        <v>17307</v>
      </c>
      <c r="M1603">
        <v>34004</v>
      </c>
      <c r="N1603">
        <v>17307</v>
      </c>
      <c r="O1603" t="s">
        <v>27</v>
      </c>
      <c r="P1603">
        <v>0</v>
      </c>
      <c r="Q1603" t="s">
        <v>456</v>
      </c>
      <c r="R1603">
        <v>1550069460</v>
      </c>
      <c r="S1603" t="s">
        <v>39</v>
      </c>
      <c r="T1603" t="s">
        <v>44</v>
      </c>
      <c r="U1603" t="s">
        <v>27</v>
      </c>
      <c r="W1603">
        <f t="shared" ref="W1603:W1666" si="76">INT(X1603/$X$2275*64+30)</f>
        <v>44</v>
      </c>
      <c r="X1603">
        <f t="shared" si="75"/>
        <v>1210857</v>
      </c>
      <c r="Y1603">
        <f t="shared" ref="Y1603:Y1666" si="77">INT(W1603/7)+1</f>
        <v>7</v>
      </c>
    </row>
    <row r="1604" spans="1:25">
      <c r="A1604">
        <v>19934478</v>
      </c>
      <c r="B1604" t="s">
        <v>41</v>
      </c>
      <c r="C1604" t="s">
        <v>22</v>
      </c>
      <c r="D1604" t="s">
        <v>34</v>
      </c>
      <c r="E1604" t="s">
        <v>42</v>
      </c>
      <c r="F1604" t="s">
        <v>27</v>
      </c>
      <c r="G1604" t="s">
        <v>27</v>
      </c>
      <c r="H1604" t="s">
        <v>37</v>
      </c>
      <c r="I1604">
        <v>2</v>
      </c>
      <c r="J1604">
        <v>298434</v>
      </c>
      <c r="K1604">
        <v>50</v>
      </c>
      <c r="L1604">
        <v>17307</v>
      </c>
      <c r="M1604">
        <v>34004</v>
      </c>
      <c r="N1604">
        <v>17307</v>
      </c>
      <c r="O1604" t="s">
        <v>27</v>
      </c>
      <c r="P1604">
        <v>0</v>
      </c>
      <c r="Q1604" t="s">
        <v>43</v>
      </c>
      <c r="R1604">
        <v>1550069895</v>
      </c>
      <c r="S1604" t="s">
        <v>39</v>
      </c>
      <c r="T1604" t="s">
        <v>44</v>
      </c>
      <c r="U1604" t="s">
        <v>27</v>
      </c>
      <c r="W1604">
        <f t="shared" si="76"/>
        <v>44</v>
      </c>
      <c r="X1604">
        <f t="shared" ref="X1604:X1667" si="78">R1604-$R$2</f>
        <v>1211292</v>
      </c>
      <c r="Y1604">
        <f t="shared" si="77"/>
        <v>7</v>
      </c>
    </row>
    <row r="1605" spans="1:25">
      <c r="A1605">
        <v>19934486</v>
      </c>
      <c r="B1605" t="s">
        <v>45</v>
      </c>
      <c r="C1605" t="s">
        <v>22</v>
      </c>
      <c r="D1605" t="s">
        <v>34</v>
      </c>
      <c r="E1605" t="s">
        <v>46</v>
      </c>
      <c r="F1605" t="s">
        <v>42</v>
      </c>
      <c r="G1605">
        <v>17307</v>
      </c>
      <c r="H1605" t="s">
        <v>37</v>
      </c>
      <c r="I1605">
        <v>0</v>
      </c>
      <c r="J1605">
        <v>298434</v>
      </c>
      <c r="K1605">
        <v>50</v>
      </c>
      <c r="L1605">
        <v>17307</v>
      </c>
      <c r="M1605">
        <v>34004</v>
      </c>
      <c r="N1605">
        <v>17307</v>
      </c>
      <c r="O1605" t="s">
        <v>27</v>
      </c>
      <c r="P1605">
        <v>0</v>
      </c>
      <c r="Q1605" t="s">
        <v>456</v>
      </c>
      <c r="R1605">
        <v>1550069918</v>
      </c>
      <c r="S1605" t="s">
        <v>39</v>
      </c>
      <c r="T1605" t="s">
        <v>44</v>
      </c>
      <c r="U1605" t="s">
        <v>27</v>
      </c>
      <c r="W1605">
        <f t="shared" si="76"/>
        <v>44</v>
      </c>
      <c r="X1605">
        <f t="shared" si="78"/>
        <v>1211315</v>
      </c>
      <c r="Y1605">
        <f t="shared" si="77"/>
        <v>7</v>
      </c>
    </row>
    <row r="1606" spans="1:25">
      <c r="A1606">
        <v>19934517</v>
      </c>
      <c r="B1606" t="s">
        <v>41</v>
      </c>
      <c r="C1606" t="s">
        <v>22</v>
      </c>
      <c r="D1606" t="s">
        <v>34</v>
      </c>
      <c r="E1606" t="s">
        <v>42</v>
      </c>
      <c r="F1606" t="s">
        <v>27</v>
      </c>
      <c r="G1606" t="s">
        <v>27</v>
      </c>
      <c r="H1606" t="s">
        <v>37</v>
      </c>
      <c r="I1606">
        <v>2</v>
      </c>
      <c r="J1606">
        <v>298434</v>
      </c>
      <c r="K1606">
        <v>50</v>
      </c>
      <c r="L1606">
        <v>17307</v>
      </c>
      <c r="M1606">
        <v>34004</v>
      </c>
      <c r="N1606">
        <v>17307</v>
      </c>
      <c r="O1606" t="s">
        <v>27</v>
      </c>
      <c r="P1606">
        <v>0</v>
      </c>
      <c r="Q1606" t="s">
        <v>43</v>
      </c>
      <c r="R1606">
        <v>1550070035</v>
      </c>
      <c r="S1606" t="s">
        <v>39</v>
      </c>
      <c r="T1606" t="s">
        <v>345</v>
      </c>
      <c r="U1606" t="s">
        <v>27</v>
      </c>
      <c r="W1606">
        <f t="shared" si="76"/>
        <v>44</v>
      </c>
      <c r="X1606">
        <f t="shared" si="78"/>
        <v>1211432</v>
      </c>
      <c r="Y1606">
        <f t="shared" si="77"/>
        <v>7</v>
      </c>
    </row>
    <row r="1607" spans="1:25">
      <c r="A1607">
        <v>19934519</v>
      </c>
      <c r="B1607" t="s">
        <v>48</v>
      </c>
      <c r="C1607" t="s">
        <v>49</v>
      </c>
      <c r="D1607" t="s">
        <v>34</v>
      </c>
      <c r="E1607" t="s">
        <v>50</v>
      </c>
      <c r="F1607" t="s">
        <v>51</v>
      </c>
      <c r="G1607">
        <v>29409</v>
      </c>
      <c r="H1607" t="s">
        <v>37</v>
      </c>
      <c r="I1607">
        <v>2</v>
      </c>
      <c r="J1607">
        <v>298435</v>
      </c>
      <c r="K1607">
        <v>70</v>
      </c>
      <c r="L1607">
        <v>117454</v>
      </c>
      <c r="M1607">
        <v>34004</v>
      </c>
      <c r="N1607">
        <v>17307</v>
      </c>
      <c r="O1607" t="s">
        <v>27</v>
      </c>
      <c r="P1607">
        <v>0</v>
      </c>
      <c r="Q1607" t="s">
        <v>43</v>
      </c>
      <c r="R1607">
        <v>1550070039</v>
      </c>
      <c r="S1607" t="s">
        <v>39</v>
      </c>
      <c r="T1607" t="s">
        <v>345</v>
      </c>
      <c r="U1607" t="s">
        <v>27</v>
      </c>
      <c r="W1607">
        <f t="shared" si="76"/>
        <v>44</v>
      </c>
      <c r="X1607">
        <f t="shared" si="78"/>
        <v>1211436</v>
      </c>
      <c r="Y1607">
        <f t="shared" si="77"/>
        <v>7</v>
      </c>
    </row>
    <row r="1608" spans="1:25">
      <c r="A1608">
        <v>19934556</v>
      </c>
      <c r="B1608" t="s">
        <v>41</v>
      </c>
      <c r="C1608" t="s">
        <v>22</v>
      </c>
      <c r="D1608" t="s">
        <v>34</v>
      </c>
      <c r="E1608" t="s">
        <v>42</v>
      </c>
      <c r="F1608" t="s">
        <v>27</v>
      </c>
      <c r="G1608" t="s">
        <v>27</v>
      </c>
      <c r="H1608" t="s">
        <v>37</v>
      </c>
      <c r="I1608">
        <v>2</v>
      </c>
      <c r="J1608">
        <v>298434</v>
      </c>
      <c r="K1608">
        <v>50</v>
      </c>
      <c r="L1608">
        <v>17307</v>
      </c>
      <c r="M1608">
        <v>32009</v>
      </c>
      <c r="N1608">
        <v>17307</v>
      </c>
      <c r="O1608" t="s">
        <v>27</v>
      </c>
      <c r="P1608">
        <v>0</v>
      </c>
      <c r="Q1608" t="s">
        <v>43</v>
      </c>
      <c r="R1608">
        <v>1550070106</v>
      </c>
      <c r="S1608" t="s">
        <v>39</v>
      </c>
      <c r="T1608" t="s">
        <v>44</v>
      </c>
      <c r="U1608" t="s">
        <v>27</v>
      </c>
      <c r="W1608">
        <f t="shared" si="76"/>
        <v>44</v>
      </c>
      <c r="X1608">
        <f t="shared" si="78"/>
        <v>1211503</v>
      </c>
      <c r="Y1608">
        <f t="shared" si="77"/>
        <v>7</v>
      </c>
    </row>
    <row r="1609" spans="1:25">
      <c r="A1609">
        <v>19934557</v>
      </c>
      <c r="B1609" t="s">
        <v>41</v>
      </c>
      <c r="C1609" t="s">
        <v>22</v>
      </c>
      <c r="D1609" t="s">
        <v>34</v>
      </c>
      <c r="E1609" t="s">
        <v>42</v>
      </c>
      <c r="F1609" t="s">
        <v>27</v>
      </c>
      <c r="G1609" t="s">
        <v>27</v>
      </c>
      <c r="H1609" t="s">
        <v>37</v>
      </c>
      <c r="I1609">
        <v>2</v>
      </c>
      <c r="J1609">
        <v>298434</v>
      </c>
      <c r="K1609">
        <v>50</v>
      </c>
      <c r="L1609">
        <v>17307</v>
      </c>
      <c r="M1609">
        <v>31697</v>
      </c>
      <c r="N1609">
        <v>17307</v>
      </c>
      <c r="O1609" t="s">
        <v>27</v>
      </c>
      <c r="P1609">
        <v>0</v>
      </c>
      <c r="Q1609" t="s">
        <v>43</v>
      </c>
      <c r="R1609">
        <v>1550070111</v>
      </c>
      <c r="S1609" t="s">
        <v>39</v>
      </c>
      <c r="T1609" t="s">
        <v>44</v>
      </c>
      <c r="U1609" t="s">
        <v>27</v>
      </c>
      <c r="W1609">
        <f t="shared" si="76"/>
        <v>44</v>
      </c>
      <c r="X1609">
        <f t="shared" si="78"/>
        <v>1211508</v>
      </c>
      <c r="Y1609">
        <f t="shared" si="77"/>
        <v>7</v>
      </c>
    </row>
    <row r="1610" spans="1:25">
      <c r="A1610">
        <v>19934560</v>
      </c>
      <c r="B1610" t="s">
        <v>316</v>
      </c>
      <c r="C1610" t="s">
        <v>317</v>
      </c>
      <c r="D1610" t="s">
        <v>34</v>
      </c>
      <c r="E1610" t="s">
        <v>50</v>
      </c>
      <c r="F1610" t="s">
        <v>318</v>
      </c>
      <c r="G1610">
        <v>2128</v>
      </c>
      <c r="H1610" t="s">
        <v>37</v>
      </c>
      <c r="I1610">
        <v>2</v>
      </c>
      <c r="J1610">
        <v>299786</v>
      </c>
      <c r="K1610">
        <v>70</v>
      </c>
      <c r="L1610">
        <v>118180</v>
      </c>
      <c r="M1610">
        <v>31697</v>
      </c>
      <c r="N1610">
        <v>17307</v>
      </c>
      <c r="O1610" t="s">
        <v>27</v>
      </c>
      <c r="P1610">
        <v>0</v>
      </c>
      <c r="Q1610" t="s">
        <v>43</v>
      </c>
      <c r="R1610">
        <v>1550070122</v>
      </c>
      <c r="S1610" t="s">
        <v>39</v>
      </c>
      <c r="T1610" t="s">
        <v>44</v>
      </c>
      <c r="U1610" t="s">
        <v>27</v>
      </c>
      <c r="W1610">
        <f t="shared" si="76"/>
        <v>44</v>
      </c>
      <c r="X1610">
        <f t="shared" si="78"/>
        <v>1211519</v>
      </c>
      <c r="Y1610">
        <f t="shared" si="77"/>
        <v>7</v>
      </c>
    </row>
    <row r="1611" spans="1:25">
      <c r="A1611">
        <v>19934561</v>
      </c>
      <c r="B1611" t="s">
        <v>80</v>
      </c>
      <c r="C1611" t="s">
        <v>49</v>
      </c>
      <c r="D1611" t="s">
        <v>81</v>
      </c>
      <c r="E1611" t="s">
        <v>82</v>
      </c>
      <c r="F1611" t="s">
        <v>83</v>
      </c>
      <c r="G1611">
        <v>129567</v>
      </c>
      <c r="H1611" t="s">
        <v>26</v>
      </c>
      <c r="I1611">
        <v>2</v>
      </c>
      <c r="J1611">
        <v>298435</v>
      </c>
      <c r="K1611">
        <v>70</v>
      </c>
      <c r="L1611">
        <v>117454</v>
      </c>
      <c r="M1611">
        <v>34004</v>
      </c>
      <c r="N1611">
        <v>17307</v>
      </c>
      <c r="O1611" t="s">
        <v>27</v>
      </c>
      <c r="P1611">
        <v>0</v>
      </c>
      <c r="Q1611" t="s">
        <v>460</v>
      </c>
      <c r="R1611">
        <v>1550070123</v>
      </c>
      <c r="S1611" t="s">
        <v>39</v>
      </c>
      <c r="T1611" t="s">
        <v>345</v>
      </c>
      <c r="U1611" t="s">
        <v>27</v>
      </c>
      <c r="W1611">
        <f t="shared" si="76"/>
        <v>44</v>
      </c>
      <c r="X1611">
        <f t="shared" si="78"/>
        <v>1211520</v>
      </c>
      <c r="Y1611">
        <f t="shared" si="77"/>
        <v>7</v>
      </c>
    </row>
    <row r="1612" spans="1:25">
      <c r="A1612">
        <v>19934562</v>
      </c>
      <c r="B1612" t="s">
        <v>85</v>
      </c>
      <c r="C1612" t="s">
        <v>49</v>
      </c>
      <c r="D1612" t="s">
        <v>23</v>
      </c>
      <c r="E1612" t="s">
        <v>86</v>
      </c>
      <c r="F1612" t="s">
        <v>87</v>
      </c>
      <c r="G1612">
        <v>44635</v>
      </c>
      <c r="H1612" t="s">
        <v>26</v>
      </c>
      <c r="I1612">
        <v>2</v>
      </c>
      <c r="J1612">
        <v>298435</v>
      </c>
      <c r="K1612">
        <v>70</v>
      </c>
      <c r="L1612">
        <v>117454</v>
      </c>
      <c r="M1612">
        <v>34004</v>
      </c>
      <c r="N1612">
        <v>17307</v>
      </c>
      <c r="O1612" t="s">
        <v>27</v>
      </c>
      <c r="P1612">
        <v>0</v>
      </c>
      <c r="Q1612" t="s">
        <v>461</v>
      </c>
      <c r="R1612">
        <v>1550070123</v>
      </c>
      <c r="S1612" t="s">
        <v>39</v>
      </c>
      <c r="T1612" t="s">
        <v>345</v>
      </c>
      <c r="U1612" t="s">
        <v>27</v>
      </c>
      <c r="W1612">
        <f t="shared" si="76"/>
        <v>44</v>
      </c>
      <c r="X1612">
        <f t="shared" si="78"/>
        <v>1211520</v>
      </c>
      <c r="Y1612">
        <f t="shared" si="77"/>
        <v>7</v>
      </c>
    </row>
    <row r="1613" spans="1:25">
      <c r="A1613">
        <v>19934563</v>
      </c>
      <c r="B1613" t="s">
        <v>80</v>
      </c>
      <c r="C1613" t="s">
        <v>49</v>
      </c>
      <c r="D1613" t="s">
        <v>81</v>
      </c>
      <c r="E1613" t="s">
        <v>82</v>
      </c>
      <c r="F1613" t="s">
        <v>83</v>
      </c>
      <c r="G1613">
        <v>129568</v>
      </c>
      <c r="H1613" t="s">
        <v>26</v>
      </c>
      <c r="I1613">
        <v>2</v>
      </c>
      <c r="J1613">
        <v>298435</v>
      </c>
      <c r="K1613">
        <v>70</v>
      </c>
      <c r="L1613">
        <v>117454</v>
      </c>
      <c r="M1613">
        <v>34004</v>
      </c>
      <c r="N1613">
        <v>17307</v>
      </c>
      <c r="O1613" t="s">
        <v>27</v>
      </c>
      <c r="P1613">
        <v>0</v>
      </c>
      <c r="Q1613" t="s">
        <v>462</v>
      </c>
      <c r="R1613">
        <v>1550070123</v>
      </c>
      <c r="S1613" t="s">
        <v>39</v>
      </c>
      <c r="T1613" t="s">
        <v>345</v>
      </c>
      <c r="U1613" t="s">
        <v>27</v>
      </c>
      <c r="W1613">
        <f t="shared" si="76"/>
        <v>44</v>
      </c>
      <c r="X1613">
        <f t="shared" si="78"/>
        <v>1211520</v>
      </c>
      <c r="Y1613">
        <f t="shared" si="77"/>
        <v>7</v>
      </c>
    </row>
    <row r="1614" spans="1:25">
      <c r="A1614">
        <v>19934564</v>
      </c>
      <c r="B1614" t="s">
        <v>85</v>
      </c>
      <c r="C1614" t="s">
        <v>49</v>
      </c>
      <c r="D1614" t="s">
        <v>23</v>
      </c>
      <c r="E1614" t="s">
        <v>86</v>
      </c>
      <c r="F1614" t="s">
        <v>87</v>
      </c>
      <c r="G1614">
        <v>44636</v>
      </c>
      <c r="H1614" t="s">
        <v>26</v>
      </c>
      <c r="I1614">
        <v>2</v>
      </c>
      <c r="J1614">
        <v>298435</v>
      </c>
      <c r="K1614">
        <v>70</v>
      </c>
      <c r="L1614">
        <v>117454</v>
      </c>
      <c r="M1614">
        <v>34004</v>
      </c>
      <c r="N1614">
        <v>17307</v>
      </c>
      <c r="O1614" t="s">
        <v>27</v>
      </c>
      <c r="P1614">
        <v>0</v>
      </c>
      <c r="Q1614" t="s">
        <v>461</v>
      </c>
      <c r="R1614">
        <v>1550070123</v>
      </c>
      <c r="S1614" t="s">
        <v>39</v>
      </c>
      <c r="T1614" t="s">
        <v>345</v>
      </c>
      <c r="U1614" t="s">
        <v>27</v>
      </c>
      <c r="W1614">
        <f t="shared" si="76"/>
        <v>44</v>
      </c>
      <c r="X1614">
        <f t="shared" si="78"/>
        <v>1211520</v>
      </c>
      <c r="Y1614">
        <f t="shared" si="77"/>
        <v>7</v>
      </c>
    </row>
    <row r="1615" spans="1:25">
      <c r="A1615">
        <v>19934565</v>
      </c>
      <c r="B1615" t="s">
        <v>48</v>
      </c>
      <c r="C1615" t="s">
        <v>49</v>
      </c>
      <c r="D1615" t="s">
        <v>34</v>
      </c>
      <c r="E1615" t="s">
        <v>50</v>
      </c>
      <c r="F1615" t="s">
        <v>51</v>
      </c>
      <c r="G1615">
        <v>29409</v>
      </c>
      <c r="H1615" t="s">
        <v>37</v>
      </c>
      <c r="I1615">
        <v>2</v>
      </c>
      <c r="J1615">
        <v>298435</v>
      </c>
      <c r="K1615">
        <v>70</v>
      </c>
      <c r="L1615">
        <v>117454</v>
      </c>
      <c r="M1615">
        <v>34004</v>
      </c>
      <c r="N1615">
        <v>17307</v>
      </c>
      <c r="O1615" t="s">
        <v>27</v>
      </c>
      <c r="P1615">
        <v>0</v>
      </c>
      <c r="Q1615" t="s">
        <v>43</v>
      </c>
      <c r="R1615">
        <v>1550070123</v>
      </c>
      <c r="S1615" t="s">
        <v>39</v>
      </c>
      <c r="T1615" t="s">
        <v>345</v>
      </c>
      <c r="U1615" t="s">
        <v>27</v>
      </c>
      <c r="W1615">
        <f t="shared" si="76"/>
        <v>44</v>
      </c>
      <c r="X1615">
        <f t="shared" si="78"/>
        <v>1211520</v>
      </c>
      <c r="Y1615">
        <f t="shared" si="77"/>
        <v>7</v>
      </c>
    </row>
    <row r="1616" spans="1:25">
      <c r="A1616">
        <v>19934567</v>
      </c>
      <c r="B1616" t="s">
        <v>89</v>
      </c>
      <c r="C1616" t="s">
        <v>49</v>
      </c>
      <c r="D1616" t="s">
        <v>34</v>
      </c>
      <c r="E1616" t="s">
        <v>86</v>
      </c>
      <c r="F1616" t="s">
        <v>87</v>
      </c>
      <c r="G1616">
        <v>44635</v>
      </c>
      <c r="H1616" t="s">
        <v>37</v>
      </c>
      <c r="I1616">
        <v>2</v>
      </c>
      <c r="J1616">
        <v>298435</v>
      </c>
      <c r="K1616">
        <v>70</v>
      </c>
      <c r="L1616">
        <v>117454</v>
      </c>
      <c r="M1616">
        <v>34004</v>
      </c>
      <c r="N1616">
        <v>17307</v>
      </c>
      <c r="O1616" t="s">
        <v>27</v>
      </c>
      <c r="P1616">
        <v>0</v>
      </c>
      <c r="Q1616" t="s">
        <v>43</v>
      </c>
      <c r="R1616">
        <v>1550070129</v>
      </c>
      <c r="S1616" t="s">
        <v>39</v>
      </c>
      <c r="T1616" t="s">
        <v>345</v>
      </c>
      <c r="U1616" t="s">
        <v>27</v>
      </c>
      <c r="W1616">
        <f t="shared" si="76"/>
        <v>44</v>
      </c>
      <c r="X1616">
        <f t="shared" si="78"/>
        <v>1211526</v>
      </c>
      <c r="Y1616">
        <f t="shared" si="77"/>
        <v>7</v>
      </c>
    </row>
    <row r="1617" spans="1:25">
      <c r="A1617">
        <v>19934574</v>
      </c>
      <c r="B1617" t="s">
        <v>48</v>
      </c>
      <c r="C1617" t="s">
        <v>49</v>
      </c>
      <c r="D1617" t="s">
        <v>34</v>
      </c>
      <c r="E1617" t="s">
        <v>50</v>
      </c>
      <c r="F1617" t="s">
        <v>51</v>
      </c>
      <c r="G1617">
        <v>29409</v>
      </c>
      <c r="H1617" t="s">
        <v>37</v>
      </c>
      <c r="I1617">
        <v>2</v>
      </c>
      <c r="J1617">
        <v>298435</v>
      </c>
      <c r="K1617">
        <v>70</v>
      </c>
      <c r="L1617">
        <v>117454</v>
      </c>
      <c r="M1617">
        <v>32009</v>
      </c>
      <c r="N1617">
        <v>17307</v>
      </c>
      <c r="O1617" t="s">
        <v>27</v>
      </c>
      <c r="P1617">
        <v>0</v>
      </c>
      <c r="Q1617" t="s">
        <v>43</v>
      </c>
      <c r="R1617">
        <v>1550070149</v>
      </c>
      <c r="S1617" t="s">
        <v>39</v>
      </c>
      <c r="T1617" t="s">
        <v>44</v>
      </c>
      <c r="U1617" t="s">
        <v>27</v>
      </c>
      <c r="W1617">
        <f t="shared" si="76"/>
        <v>44</v>
      </c>
      <c r="X1617">
        <f t="shared" si="78"/>
        <v>1211546</v>
      </c>
      <c r="Y1617">
        <f t="shared" si="77"/>
        <v>7</v>
      </c>
    </row>
    <row r="1618" spans="1:25">
      <c r="A1618">
        <v>19934583</v>
      </c>
      <c r="B1618" t="s">
        <v>41</v>
      </c>
      <c r="C1618" t="s">
        <v>22</v>
      </c>
      <c r="D1618" t="s">
        <v>34</v>
      </c>
      <c r="E1618" t="s">
        <v>42</v>
      </c>
      <c r="F1618" t="s">
        <v>27</v>
      </c>
      <c r="G1618" t="s">
        <v>27</v>
      </c>
      <c r="H1618" t="s">
        <v>37</v>
      </c>
      <c r="I1618">
        <v>2</v>
      </c>
      <c r="J1618">
        <v>298434</v>
      </c>
      <c r="K1618">
        <v>50</v>
      </c>
      <c r="L1618">
        <v>17307</v>
      </c>
      <c r="M1618">
        <v>34292</v>
      </c>
      <c r="N1618">
        <v>17307</v>
      </c>
      <c r="O1618" t="s">
        <v>27</v>
      </c>
      <c r="P1618">
        <v>0</v>
      </c>
      <c r="Q1618" t="s">
        <v>43</v>
      </c>
      <c r="R1618">
        <v>1550070163</v>
      </c>
      <c r="S1618" t="s">
        <v>39</v>
      </c>
      <c r="T1618" t="s">
        <v>44</v>
      </c>
      <c r="U1618" t="s">
        <v>27</v>
      </c>
      <c r="W1618">
        <f t="shared" si="76"/>
        <v>44</v>
      </c>
      <c r="X1618">
        <f t="shared" si="78"/>
        <v>1211560</v>
      </c>
      <c r="Y1618">
        <f t="shared" si="77"/>
        <v>7</v>
      </c>
    </row>
    <row r="1619" spans="1:25">
      <c r="A1619">
        <v>19934586</v>
      </c>
      <c r="B1619" t="s">
        <v>41</v>
      </c>
      <c r="C1619" t="s">
        <v>22</v>
      </c>
      <c r="D1619" t="s">
        <v>34</v>
      </c>
      <c r="E1619" t="s">
        <v>42</v>
      </c>
      <c r="F1619" t="s">
        <v>27</v>
      </c>
      <c r="G1619" t="s">
        <v>27</v>
      </c>
      <c r="H1619" t="s">
        <v>37</v>
      </c>
      <c r="I1619">
        <v>2</v>
      </c>
      <c r="J1619">
        <v>298434</v>
      </c>
      <c r="K1619">
        <v>50</v>
      </c>
      <c r="L1619">
        <v>17307</v>
      </c>
      <c r="M1619">
        <v>31697</v>
      </c>
      <c r="N1619">
        <v>17307</v>
      </c>
      <c r="O1619" t="s">
        <v>27</v>
      </c>
      <c r="P1619">
        <v>0</v>
      </c>
      <c r="Q1619" t="s">
        <v>43</v>
      </c>
      <c r="R1619">
        <v>1550070165</v>
      </c>
      <c r="S1619" t="s">
        <v>39</v>
      </c>
      <c r="T1619" t="s">
        <v>44</v>
      </c>
      <c r="U1619" t="s">
        <v>27</v>
      </c>
      <c r="W1619">
        <f t="shared" si="76"/>
        <v>44</v>
      </c>
      <c r="X1619">
        <f t="shared" si="78"/>
        <v>1211562</v>
      </c>
      <c r="Y1619">
        <f t="shared" si="77"/>
        <v>7</v>
      </c>
    </row>
    <row r="1620" spans="1:25">
      <c r="A1620">
        <v>19934589</v>
      </c>
      <c r="B1620" t="s">
        <v>48</v>
      </c>
      <c r="C1620" t="s">
        <v>49</v>
      </c>
      <c r="D1620" t="s">
        <v>34</v>
      </c>
      <c r="E1620" t="s">
        <v>50</v>
      </c>
      <c r="F1620" t="s">
        <v>51</v>
      </c>
      <c r="G1620">
        <v>29409</v>
      </c>
      <c r="H1620" t="s">
        <v>37</v>
      </c>
      <c r="I1620">
        <v>2</v>
      </c>
      <c r="J1620">
        <v>298435</v>
      </c>
      <c r="K1620">
        <v>70</v>
      </c>
      <c r="L1620">
        <v>117454</v>
      </c>
      <c r="M1620">
        <v>31697</v>
      </c>
      <c r="N1620">
        <v>17307</v>
      </c>
      <c r="O1620" t="s">
        <v>27</v>
      </c>
      <c r="P1620">
        <v>0</v>
      </c>
      <c r="Q1620" t="s">
        <v>43</v>
      </c>
      <c r="R1620">
        <v>1550070168</v>
      </c>
      <c r="S1620" t="s">
        <v>39</v>
      </c>
      <c r="T1620" t="s">
        <v>44</v>
      </c>
      <c r="U1620" t="s">
        <v>27</v>
      </c>
      <c r="W1620">
        <f t="shared" si="76"/>
        <v>44</v>
      </c>
      <c r="X1620">
        <f t="shared" si="78"/>
        <v>1211565</v>
      </c>
      <c r="Y1620">
        <f t="shared" si="77"/>
        <v>7</v>
      </c>
    </row>
    <row r="1621" spans="1:25">
      <c r="A1621">
        <v>19934606</v>
      </c>
      <c r="B1621" t="s">
        <v>41</v>
      </c>
      <c r="C1621" t="s">
        <v>22</v>
      </c>
      <c r="D1621" t="s">
        <v>34</v>
      </c>
      <c r="E1621" t="s">
        <v>42</v>
      </c>
      <c r="F1621" t="s">
        <v>27</v>
      </c>
      <c r="G1621" t="s">
        <v>27</v>
      </c>
      <c r="H1621" t="s">
        <v>37</v>
      </c>
      <c r="I1621">
        <v>2</v>
      </c>
      <c r="J1621">
        <v>298434</v>
      </c>
      <c r="K1621">
        <v>50</v>
      </c>
      <c r="L1621">
        <v>17307</v>
      </c>
      <c r="M1621">
        <v>32030</v>
      </c>
      <c r="N1621">
        <v>17307</v>
      </c>
      <c r="O1621" t="s">
        <v>27</v>
      </c>
      <c r="P1621">
        <v>0</v>
      </c>
      <c r="Q1621" t="s">
        <v>43</v>
      </c>
      <c r="R1621">
        <v>1550070203</v>
      </c>
      <c r="S1621" t="s">
        <v>39</v>
      </c>
      <c r="T1621" t="s">
        <v>44</v>
      </c>
      <c r="U1621" t="s">
        <v>27</v>
      </c>
      <c r="W1621">
        <f t="shared" si="76"/>
        <v>44</v>
      </c>
      <c r="X1621">
        <f t="shared" si="78"/>
        <v>1211600</v>
      </c>
      <c r="Y1621">
        <f t="shared" si="77"/>
        <v>7</v>
      </c>
    </row>
    <row r="1622" spans="1:25">
      <c r="A1622">
        <v>19934610</v>
      </c>
      <c r="B1622" t="s">
        <v>48</v>
      </c>
      <c r="C1622" t="s">
        <v>49</v>
      </c>
      <c r="D1622" t="s">
        <v>34</v>
      </c>
      <c r="E1622" t="s">
        <v>50</v>
      </c>
      <c r="F1622" t="s">
        <v>51</v>
      </c>
      <c r="G1622">
        <v>29409</v>
      </c>
      <c r="H1622" t="s">
        <v>37</v>
      </c>
      <c r="I1622">
        <v>2</v>
      </c>
      <c r="J1622">
        <v>298435</v>
      </c>
      <c r="K1622">
        <v>70</v>
      </c>
      <c r="L1622">
        <v>117454</v>
      </c>
      <c r="M1622">
        <v>32030</v>
      </c>
      <c r="N1622">
        <v>17307</v>
      </c>
      <c r="O1622" t="s">
        <v>27</v>
      </c>
      <c r="P1622">
        <v>0</v>
      </c>
      <c r="Q1622" t="s">
        <v>43</v>
      </c>
      <c r="R1622">
        <v>1550070207</v>
      </c>
      <c r="S1622" t="s">
        <v>39</v>
      </c>
      <c r="T1622" t="s">
        <v>44</v>
      </c>
      <c r="U1622" t="s">
        <v>27</v>
      </c>
      <c r="W1622">
        <f t="shared" si="76"/>
        <v>44</v>
      </c>
      <c r="X1622">
        <f t="shared" si="78"/>
        <v>1211604</v>
      </c>
      <c r="Y1622">
        <f t="shared" si="77"/>
        <v>7</v>
      </c>
    </row>
    <row r="1623" spans="1:25">
      <c r="A1623">
        <v>19934611</v>
      </c>
      <c r="B1623" t="s">
        <v>48</v>
      </c>
      <c r="C1623" t="s">
        <v>49</v>
      </c>
      <c r="D1623" t="s">
        <v>34</v>
      </c>
      <c r="E1623" t="s">
        <v>50</v>
      </c>
      <c r="F1623" t="s">
        <v>51</v>
      </c>
      <c r="G1623">
        <v>29409</v>
      </c>
      <c r="H1623" t="s">
        <v>37</v>
      </c>
      <c r="I1623">
        <v>2</v>
      </c>
      <c r="J1623">
        <v>298435</v>
      </c>
      <c r="K1623">
        <v>70</v>
      </c>
      <c r="L1623">
        <v>117454</v>
      </c>
      <c r="M1623">
        <v>34292</v>
      </c>
      <c r="N1623">
        <v>17307</v>
      </c>
      <c r="O1623" t="s">
        <v>27</v>
      </c>
      <c r="P1623">
        <v>0</v>
      </c>
      <c r="Q1623" t="s">
        <v>43</v>
      </c>
      <c r="R1623">
        <v>1550070212</v>
      </c>
      <c r="S1623" t="s">
        <v>39</v>
      </c>
      <c r="T1623" t="s">
        <v>44</v>
      </c>
      <c r="U1623" t="s">
        <v>27</v>
      </c>
      <c r="W1623">
        <f t="shared" si="76"/>
        <v>44</v>
      </c>
      <c r="X1623">
        <f t="shared" si="78"/>
        <v>1211609</v>
      </c>
      <c r="Y1623">
        <f t="shared" si="77"/>
        <v>7</v>
      </c>
    </row>
    <row r="1624" spans="1:25">
      <c r="A1624">
        <v>19934616</v>
      </c>
      <c r="B1624" t="s">
        <v>48</v>
      </c>
      <c r="C1624" t="s">
        <v>49</v>
      </c>
      <c r="D1624" t="s">
        <v>34</v>
      </c>
      <c r="E1624" t="s">
        <v>50</v>
      </c>
      <c r="F1624" t="s">
        <v>51</v>
      </c>
      <c r="G1624">
        <v>29409</v>
      </c>
      <c r="H1624" t="s">
        <v>37</v>
      </c>
      <c r="I1624">
        <v>2</v>
      </c>
      <c r="J1624">
        <v>298435</v>
      </c>
      <c r="K1624">
        <v>70</v>
      </c>
      <c r="L1624">
        <v>117454</v>
      </c>
      <c r="M1624">
        <v>32030</v>
      </c>
      <c r="N1624">
        <v>17307</v>
      </c>
      <c r="O1624" t="s">
        <v>27</v>
      </c>
      <c r="P1624">
        <v>0</v>
      </c>
      <c r="Q1624" t="s">
        <v>43</v>
      </c>
      <c r="R1624">
        <v>1550070220</v>
      </c>
      <c r="S1624" t="s">
        <v>39</v>
      </c>
      <c r="T1624" t="s">
        <v>44</v>
      </c>
      <c r="U1624" t="s">
        <v>27</v>
      </c>
      <c r="W1624">
        <f t="shared" si="76"/>
        <v>44</v>
      </c>
      <c r="X1624">
        <f t="shared" si="78"/>
        <v>1211617</v>
      </c>
      <c r="Y1624">
        <f t="shared" si="77"/>
        <v>7</v>
      </c>
    </row>
    <row r="1625" spans="1:25">
      <c r="A1625">
        <v>19934620</v>
      </c>
      <c r="B1625" t="s">
        <v>89</v>
      </c>
      <c r="C1625" t="s">
        <v>49</v>
      </c>
      <c r="D1625" t="s">
        <v>34</v>
      </c>
      <c r="E1625" t="s">
        <v>86</v>
      </c>
      <c r="F1625" t="s">
        <v>87</v>
      </c>
      <c r="G1625">
        <v>44636</v>
      </c>
      <c r="H1625" t="s">
        <v>37</v>
      </c>
      <c r="I1625">
        <v>2</v>
      </c>
      <c r="J1625">
        <v>298435</v>
      </c>
      <c r="K1625">
        <v>70</v>
      </c>
      <c r="L1625">
        <v>117454</v>
      </c>
      <c r="M1625">
        <v>31697</v>
      </c>
      <c r="N1625">
        <v>17307</v>
      </c>
      <c r="O1625" t="s">
        <v>27</v>
      </c>
      <c r="P1625">
        <v>0</v>
      </c>
      <c r="Q1625" t="s">
        <v>43</v>
      </c>
      <c r="R1625">
        <v>1550070222</v>
      </c>
      <c r="S1625" t="s">
        <v>39</v>
      </c>
      <c r="T1625" t="s">
        <v>44</v>
      </c>
      <c r="U1625" t="s">
        <v>27</v>
      </c>
      <c r="W1625">
        <f t="shared" si="76"/>
        <v>44</v>
      </c>
      <c r="X1625">
        <f t="shared" si="78"/>
        <v>1211619</v>
      </c>
      <c r="Y1625">
        <f t="shared" si="77"/>
        <v>7</v>
      </c>
    </row>
    <row r="1626" spans="1:25">
      <c r="A1626">
        <v>19934623</v>
      </c>
      <c r="B1626" t="s">
        <v>89</v>
      </c>
      <c r="C1626" t="s">
        <v>49</v>
      </c>
      <c r="D1626" t="s">
        <v>34</v>
      </c>
      <c r="E1626" t="s">
        <v>86</v>
      </c>
      <c r="F1626" t="s">
        <v>87</v>
      </c>
      <c r="G1626">
        <v>44635</v>
      </c>
      <c r="H1626" t="s">
        <v>37</v>
      </c>
      <c r="I1626">
        <v>2</v>
      </c>
      <c r="J1626">
        <v>298435</v>
      </c>
      <c r="K1626">
        <v>70</v>
      </c>
      <c r="L1626">
        <v>117454</v>
      </c>
      <c r="M1626">
        <v>34292</v>
      </c>
      <c r="N1626">
        <v>17307</v>
      </c>
      <c r="O1626" t="s">
        <v>27</v>
      </c>
      <c r="P1626">
        <v>0</v>
      </c>
      <c r="Q1626" t="s">
        <v>43</v>
      </c>
      <c r="R1626">
        <v>1550070225</v>
      </c>
      <c r="S1626" t="s">
        <v>39</v>
      </c>
      <c r="T1626" t="s">
        <v>44</v>
      </c>
      <c r="U1626" t="s">
        <v>27</v>
      </c>
      <c r="W1626">
        <f t="shared" si="76"/>
        <v>44</v>
      </c>
      <c r="X1626">
        <f t="shared" si="78"/>
        <v>1211622</v>
      </c>
      <c r="Y1626">
        <f t="shared" si="77"/>
        <v>7</v>
      </c>
    </row>
    <row r="1627" spans="1:25">
      <c r="A1627">
        <v>19934658</v>
      </c>
      <c r="B1627" t="s">
        <v>41</v>
      </c>
      <c r="C1627" t="s">
        <v>22</v>
      </c>
      <c r="D1627" t="s">
        <v>34</v>
      </c>
      <c r="E1627" t="s">
        <v>42</v>
      </c>
      <c r="F1627" t="s">
        <v>27</v>
      </c>
      <c r="G1627" t="s">
        <v>27</v>
      </c>
      <c r="H1627" t="s">
        <v>37</v>
      </c>
      <c r="I1627">
        <v>2</v>
      </c>
      <c r="J1627">
        <v>298434</v>
      </c>
      <c r="K1627">
        <v>50</v>
      </c>
      <c r="L1627">
        <v>17307</v>
      </c>
      <c r="M1627">
        <v>34326</v>
      </c>
      <c r="N1627">
        <v>17307</v>
      </c>
      <c r="O1627" t="s">
        <v>27</v>
      </c>
      <c r="P1627">
        <v>0</v>
      </c>
      <c r="Q1627" t="s">
        <v>43</v>
      </c>
      <c r="R1627">
        <v>1550070282</v>
      </c>
      <c r="S1627" t="s">
        <v>39</v>
      </c>
      <c r="T1627" t="s">
        <v>44</v>
      </c>
      <c r="U1627" t="s">
        <v>27</v>
      </c>
      <c r="W1627">
        <f t="shared" si="76"/>
        <v>44</v>
      </c>
      <c r="X1627">
        <f t="shared" si="78"/>
        <v>1211679</v>
      </c>
      <c r="Y1627">
        <f t="shared" si="77"/>
        <v>7</v>
      </c>
    </row>
    <row r="1628" spans="1:25">
      <c r="A1628">
        <v>19934663</v>
      </c>
      <c r="B1628" t="s">
        <v>41</v>
      </c>
      <c r="C1628" t="s">
        <v>22</v>
      </c>
      <c r="D1628" t="s">
        <v>34</v>
      </c>
      <c r="E1628" t="s">
        <v>42</v>
      </c>
      <c r="F1628" t="s">
        <v>27</v>
      </c>
      <c r="G1628" t="s">
        <v>27</v>
      </c>
      <c r="H1628" t="s">
        <v>37</v>
      </c>
      <c r="I1628">
        <v>2</v>
      </c>
      <c r="J1628">
        <v>298434</v>
      </c>
      <c r="K1628">
        <v>50</v>
      </c>
      <c r="L1628">
        <v>17307</v>
      </c>
      <c r="M1628">
        <v>34315</v>
      </c>
      <c r="N1628">
        <v>17307</v>
      </c>
      <c r="O1628" t="s">
        <v>27</v>
      </c>
      <c r="P1628">
        <v>0</v>
      </c>
      <c r="Q1628" t="s">
        <v>43</v>
      </c>
      <c r="R1628">
        <v>1550070289</v>
      </c>
      <c r="S1628" t="s">
        <v>39</v>
      </c>
      <c r="T1628" t="s">
        <v>44</v>
      </c>
      <c r="U1628" t="s">
        <v>27</v>
      </c>
      <c r="W1628">
        <f t="shared" si="76"/>
        <v>44</v>
      </c>
      <c r="X1628">
        <f t="shared" si="78"/>
        <v>1211686</v>
      </c>
      <c r="Y1628">
        <f t="shared" si="77"/>
        <v>7</v>
      </c>
    </row>
    <row r="1629" spans="1:25">
      <c r="A1629">
        <v>19934669</v>
      </c>
      <c r="B1629" t="s">
        <v>48</v>
      </c>
      <c r="C1629" t="s">
        <v>49</v>
      </c>
      <c r="D1629" t="s">
        <v>34</v>
      </c>
      <c r="E1629" t="s">
        <v>50</v>
      </c>
      <c r="F1629" t="s">
        <v>51</v>
      </c>
      <c r="G1629">
        <v>29409</v>
      </c>
      <c r="H1629" t="s">
        <v>37</v>
      </c>
      <c r="I1629">
        <v>2</v>
      </c>
      <c r="J1629">
        <v>298435</v>
      </c>
      <c r="K1629">
        <v>70</v>
      </c>
      <c r="L1629">
        <v>117454</v>
      </c>
      <c r="M1629">
        <v>34326</v>
      </c>
      <c r="N1629">
        <v>17307</v>
      </c>
      <c r="O1629" t="s">
        <v>27</v>
      </c>
      <c r="P1629">
        <v>0</v>
      </c>
      <c r="Q1629" t="s">
        <v>43</v>
      </c>
      <c r="R1629">
        <v>1550070296</v>
      </c>
      <c r="S1629" t="s">
        <v>39</v>
      </c>
      <c r="T1629" t="s">
        <v>44</v>
      </c>
      <c r="U1629" t="s">
        <v>27</v>
      </c>
      <c r="W1629">
        <f t="shared" si="76"/>
        <v>44</v>
      </c>
      <c r="X1629">
        <f t="shared" si="78"/>
        <v>1211693</v>
      </c>
      <c r="Y1629">
        <f t="shared" si="77"/>
        <v>7</v>
      </c>
    </row>
    <row r="1630" spans="1:25">
      <c r="A1630">
        <v>19934681</v>
      </c>
      <c r="B1630" t="s">
        <v>41</v>
      </c>
      <c r="C1630" t="s">
        <v>22</v>
      </c>
      <c r="D1630" t="s">
        <v>34</v>
      </c>
      <c r="E1630" t="s">
        <v>42</v>
      </c>
      <c r="F1630" t="s">
        <v>27</v>
      </c>
      <c r="G1630" t="s">
        <v>27</v>
      </c>
      <c r="H1630" t="s">
        <v>37</v>
      </c>
      <c r="I1630">
        <v>2</v>
      </c>
      <c r="J1630">
        <v>298434</v>
      </c>
      <c r="K1630">
        <v>50</v>
      </c>
      <c r="L1630">
        <v>17307</v>
      </c>
      <c r="M1630">
        <v>34300</v>
      </c>
      <c r="N1630">
        <v>17307</v>
      </c>
      <c r="O1630" t="s">
        <v>27</v>
      </c>
      <c r="P1630">
        <v>0</v>
      </c>
      <c r="Q1630" t="s">
        <v>43</v>
      </c>
      <c r="R1630">
        <v>1550070307</v>
      </c>
      <c r="S1630" t="s">
        <v>39</v>
      </c>
      <c r="T1630" t="s">
        <v>44</v>
      </c>
      <c r="U1630" t="s">
        <v>27</v>
      </c>
      <c r="W1630">
        <f t="shared" si="76"/>
        <v>44</v>
      </c>
      <c r="X1630">
        <f t="shared" si="78"/>
        <v>1211704</v>
      </c>
      <c r="Y1630">
        <f t="shared" si="77"/>
        <v>7</v>
      </c>
    </row>
    <row r="1631" spans="1:25">
      <c r="A1631">
        <v>19934683</v>
      </c>
      <c r="B1631" t="s">
        <v>48</v>
      </c>
      <c r="C1631" t="s">
        <v>49</v>
      </c>
      <c r="D1631" t="s">
        <v>34</v>
      </c>
      <c r="E1631" t="s">
        <v>50</v>
      </c>
      <c r="F1631" t="s">
        <v>51</v>
      </c>
      <c r="G1631">
        <v>29409</v>
      </c>
      <c r="H1631" t="s">
        <v>37</v>
      </c>
      <c r="I1631">
        <v>2</v>
      </c>
      <c r="J1631">
        <v>298435</v>
      </c>
      <c r="K1631">
        <v>70</v>
      </c>
      <c r="L1631">
        <v>117454</v>
      </c>
      <c r="M1631">
        <v>32009</v>
      </c>
      <c r="N1631">
        <v>17307</v>
      </c>
      <c r="O1631" t="s">
        <v>27</v>
      </c>
      <c r="P1631">
        <v>0</v>
      </c>
      <c r="Q1631" t="s">
        <v>43</v>
      </c>
      <c r="R1631">
        <v>1550070317</v>
      </c>
      <c r="S1631" t="s">
        <v>39</v>
      </c>
      <c r="T1631" t="s">
        <v>44</v>
      </c>
      <c r="U1631" t="s">
        <v>27</v>
      </c>
      <c r="W1631">
        <f t="shared" si="76"/>
        <v>44</v>
      </c>
      <c r="X1631">
        <f t="shared" si="78"/>
        <v>1211714</v>
      </c>
      <c r="Y1631">
        <f t="shared" si="77"/>
        <v>7</v>
      </c>
    </row>
    <row r="1632" spans="1:25">
      <c r="A1632">
        <v>19934685</v>
      </c>
      <c r="B1632" t="s">
        <v>89</v>
      </c>
      <c r="C1632" t="s">
        <v>49</v>
      </c>
      <c r="D1632" t="s">
        <v>34</v>
      </c>
      <c r="E1632" t="s">
        <v>86</v>
      </c>
      <c r="F1632" t="s">
        <v>87</v>
      </c>
      <c r="G1632">
        <v>44635</v>
      </c>
      <c r="H1632" t="s">
        <v>37</v>
      </c>
      <c r="I1632">
        <v>2</v>
      </c>
      <c r="J1632">
        <v>298435</v>
      </c>
      <c r="K1632">
        <v>70</v>
      </c>
      <c r="L1632">
        <v>117454</v>
      </c>
      <c r="M1632">
        <v>34326</v>
      </c>
      <c r="N1632">
        <v>17307</v>
      </c>
      <c r="O1632" t="s">
        <v>27</v>
      </c>
      <c r="P1632">
        <v>0</v>
      </c>
      <c r="Q1632" t="s">
        <v>43</v>
      </c>
      <c r="R1632">
        <v>1550070317</v>
      </c>
      <c r="S1632" t="s">
        <v>39</v>
      </c>
      <c r="T1632" t="s">
        <v>44</v>
      </c>
      <c r="U1632" t="s">
        <v>27</v>
      </c>
      <c r="W1632">
        <f t="shared" si="76"/>
        <v>44</v>
      </c>
      <c r="X1632">
        <f t="shared" si="78"/>
        <v>1211714</v>
      </c>
      <c r="Y1632">
        <f t="shared" si="77"/>
        <v>7</v>
      </c>
    </row>
    <row r="1633" spans="1:25">
      <c r="A1633">
        <v>19934690</v>
      </c>
      <c r="B1633" t="s">
        <v>41</v>
      </c>
      <c r="C1633" t="s">
        <v>22</v>
      </c>
      <c r="D1633" t="s">
        <v>34</v>
      </c>
      <c r="E1633" t="s">
        <v>42</v>
      </c>
      <c r="F1633" t="s">
        <v>27</v>
      </c>
      <c r="G1633" t="s">
        <v>27</v>
      </c>
      <c r="H1633" t="s">
        <v>37</v>
      </c>
      <c r="I1633">
        <v>2</v>
      </c>
      <c r="J1633">
        <v>298434</v>
      </c>
      <c r="K1633">
        <v>50</v>
      </c>
      <c r="L1633">
        <v>17307</v>
      </c>
      <c r="M1633">
        <v>34294</v>
      </c>
      <c r="N1633">
        <v>17307</v>
      </c>
      <c r="O1633" t="s">
        <v>27</v>
      </c>
      <c r="P1633">
        <v>0</v>
      </c>
      <c r="Q1633" t="s">
        <v>43</v>
      </c>
      <c r="R1633">
        <v>1550070321</v>
      </c>
      <c r="S1633" t="s">
        <v>39</v>
      </c>
      <c r="T1633" t="s">
        <v>44</v>
      </c>
      <c r="U1633" t="s">
        <v>27</v>
      </c>
      <c r="W1633">
        <f t="shared" si="76"/>
        <v>44</v>
      </c>
      <c r="X1633">
        <f t="shared" si="78"/>
        <v>1211718</v>
      </c>
      <c r="Y1633">
        <f t="shared" si="77"/>
        <v>7</v>
      </c>
    </row>
    <row r="1634" spans="1:25">
      <c r="A1634">
        <v>19934692</v>
      </c>
      <c r="B1634" t="s">
        <v>316</v>
      </c>
      <c r="C1634" t="s">
        <v>317</v>
      </c>
      <c r="D1634" t="s">
        <v>34</v>
      </c>
      <c r="E1634" t="s">
        <v>50</v>
      </c>
      <c r="F1634" t="s">
        <v>318</v>
      </c>
      <c r="G1634">
        <v>2128</v>
      </c>
      <c r="H1634" t="s">
        <v>37</v>
      </c>
      <c r="I1634">
        <v>2</v>
      </c>
      <c r="J1634">
        <v>299786</v>
      </c>
      <c r="K1634">
        <v>70</v>
      </c>
      <c r="L1634">
        <v>118180</v>
      </c>
      <c r="M1634">
        <v>34300</v>
      </c>
      <c r="N1634">
        <v>17307</v>
      </c>
      <c r="O1634" t="s">
        <v>27</v>
      </c>
      <c r="P1634">
        <v>0</v>
      </c>
      <c r="Q1634" t="s">
        <v>43</v>
      </c>
      <c r="R1634">
        <v>1550070330</v>
      </c>
      <c r="S1634" t="s">
        <v>39</v>
      </c>
      <c r="T1634" t="s">
        <v>44</v>
      </c>
      <c r="U1634" t="s">
        <v>27</v>
      </c>
      <c r="W1634">
        <f t="shared" si="76"/>
        <v>44</v>
      </c>
      <c r="X1634">
        <f t="shared" si="78"/>
        <v>1211727</v>
      </c>
      <c r="Y1634">
        <f t="shared" si="77"/>
        <v>7</v>
      </c>
    </row>
    <row r="1635" spans="1:25">
      <c r="A1635">
        <v>19934693</v>
      </c>
      <c r="B1635" t="s">
        <v>48</v>
      </c>
      <c r="C1635" t="s">
        <v>49</v>
      </c>
      <c r="D1635" t="s">
        <v>34</v>
      </c>
      <c r="E1635" t="s">
        <v>50</v>
      </c>
      <c r="F1635" t="s">
        <v>51</v>
      </c>
      <c r="G1635">
        <v>29409</v>
      </c>
      <c r="H1635" t="s">
        <v>37</v>
      </c>
      <c r="I1635">
        <v>2</v>
      </c>
      <c r="J1635">
        <v>298435</v>
      </c>
      <c r="K1635">
        <v>70</v>
      </c>
      <c r="L1635">
        <v>117454</v>
      </c>
      <c r="M1635">
        <v>32030</v>
      </c>
      <c r="N1635">
        <v>17307</v>
      </c>
      <c r="O1635" t="s">
        <v>27</v>
      </c>
      <c r="P1635">
        <v>0</v>
      </c>
      <c r="Q1635" t="s">
        <v>43</v>
      </c>
      <c r="R1635">
        <v>1550070331</v>
      </c>
      <c r="S1635" t="s">
        <v>39</v>
      </c>
      <c r="T1635" t="s">
        <v>44</v>
      </c>
      <c r="U1635" t="s">
        <v>27</v>
      </c>
      <c r="W1635">
        <f t="shared" si="76"/>
        <v>44</v>
      </c>
      <c r="X1635">
        <f t="shared" si="78"/>
        <v>1211728</v>
      </c>
      <c r="Y1635">
        <f t="shared" si="77"/>
        <v>7</v>
      </c>
    </row>
    <row r="1636" spans="1:25">
      <c r="A1636">
        <v>19934694</v>
      </c>
      <c r="B1636" t="s">
        <v>48</v>
      </c>
      <c r="C1636" t="s">
        <v>49</v>
      </c>
      <c r="D1636" t="s">
        <v>34</v>
      </c>
      <c r="E1636" t="s">
        <v>50</v>
      </c>
      <c r="F1636" t="s">
        <v>51</v>
      </c>
      <c r="G1636">
        <v>29409</v>
      </c>
      <c r="H1636" t="s">
        <v>37</v>
      </c>
      <c r="I1636">
        <v>2</v>
      </c>
      <c r="J1636">
        <v>298435</v>
      </c>
      <c r="K1636">
        <v>70</v>
      </c>
      <c r="L1636">
        <v>117454</v>
      </c>
      <c r="M1636">
        <v>34315</v>
      </c>
      <c r="N1636">
        <v>17307</v>
      </c>
      <c r="O1636" t="s">
        <v>27</v>
      </c>
      <c r="P1636">
        <v>0</v>
      </c>
      <c r="Q1636" t="s">
        <v>43</v>
      </c>
      <c r="R1636">
        <v>1550070334</v>
      </c>
      <c r="S1636" t="s">
        <v>39</v>
      </c>
      <c r="T1636" t="s">
        <v>44</v>
      </c>
      <c r="U1636" t="s">
        <v>27</v>
      </c>
      <c r="W1636">
        <f t="shared" si="76"/>
        <v>44</v>
      </c>
      <c r="X1636">
        <f t="shared" si="78"/>
        <v>1211731</v>
      </c>
      <c r="Y1636">
        <f t="shared" si="77"/>
        <v>7</v>
      </c>
    </row>
    <row r="1637" spans="1:25">
      <c r="A1637">
        <v>19934696</v>
      </c>
      <c r="B1637" t="s">
        <v>89</v>
      </c>
      <c r="C1637" t="s">
        <v>49</v>
      </c>
      <c r="D1637" t="s">
        <v>34</v>
      </c>
      <c r="E1637" t="s">
        <v>86</v>
      </c>
      <c r="F1637" t="s">
        <v>87</v>
      </c>
      <c r="G1637">
        <v>44635</v>
      </c>
      <c r="H1637" t="s">
        <v>37</v>
      </c>
      <c r="I1637">
        <v>2</v>
      </c>
      <c r="J1637">
        <v>298435</v>
      </c>
      <c r="K1637">
        <v>70</v>
      </c>
      <c r="L1637">
        <v>117454</v>
      </c>
      <c r="M1637">
        <v>34004</v>
      </c>
      <c r="N1637">
        <v>17307</v>
      </c>
      <c r="O1637" t="s">
        <v>27</v>
      </c>
      <c r="P1637">
        <v>0</v>
      </c>
      <c r="Q1637" t="s">
        <v>43</v>
      </c>
      <c r="R1637">
        <v>1550070336</v>
      </c>
      <c r="S1637" t="s">
        <v>39</v>
      </c>
      <c r="T1637" t="s">
        <v>345</v>
      </c>
      <c r="U1637" t="s">
        <v>27</v>
      </c>
      <c r="W1637">
        <f t="shared" si="76"/>
        <v>44</v>
      </c>
      <c r="X1637">
        <f t="shared" si="78"/>
        <v>1211733</v>
      </c>
      <c r="Y1637">
        <f t="shared" si="77"/>
        <v>7</v>
      </c>
    </row>
    <row r="1638" spans="1:25">
      <c r="A1638">
        <v>19934697</v>
      </c>
      <c r="B1638" t="s">
        <v>89</v>
      </c>
      <c r="C1638" t="s">
        <v>49</v>
      </c>
      <c r="D1638" t="s">
        <v>34</v>
      </c>
      <c r="E1638" t="s">
        <v>86</v>
      </c>
      <c r="F1638" t="s">
        <v>87</v>
      </c>
      <c r="G1638">
        <v>44635</v>
      </c>
      <c r="H1638" t="s">
        <v>37</v>
      </c>
      <c r="I1638">
        <v>2</v>
      </c>
      <c r="J1638">
        <v>298435</v>
      </c>
      <c r="K1638">
        <v>70</v>
      </c>
      <c r="L1638">
        <v>117454</v>
      </c>
      <c r="M1638">
        <v>34315</v>
      </c>
      <c r="N1638">
        <v>17307</v>
      </c>
      <c r="O1638" t="s">
        <v>27</v>
      </c>
      <c r="P1638">
        <v>0</v>
      </c>
      <c r="Q1638" t="s">
        <v>43</v>
      </c>
      <c r="R1638">
        <v>1550070337</v>
      </c>
      <c r="S1638" t="s">
        <v>39</v>
      </c>
      <c r="T1638" t="s">
        <v>44</v>
      </c>
      <c r="U1638" t="s">
        <v>27</v>
      </c>
      <c r="W1638">
        <f t="shared" si="76"/>
        <v>44</v>
      </c>
      <c r="X1638">
        <f t="shared" si="78"/>
        <v>1211734</v>
      </c>
      <c r="Y1638">
        <f t="shared" si="77"/>
        <v>7</v>
      </c>
    </row>
    <row r="1639" spans="1:25">
      <c r="A1639">
        <v>19934699</v>
      </c>
      <c r="B1639" t="s">
        <v>48</v>
      </c>
      <c r="C1639" t="s">
        <v>49</v>
      </c>
      <c r="D1639" t="s">
        <v>34</v>
      </c>
      <c r="E1639" t="s">
        <v>50</v>
      </c>
      <c r="F1639" t="s">
        <v>51</v>
      </c>
      <c r="G1639">
        <v>29409</v>
      </c>
      <c r="H1639" t="s">
        <v>37</v>
      </c>
      <c r="I1639">
        <v>2</v>
      </c>
      <c r="J1639">
        <v>298435</v>
      </c>
      <c r="K1639">
        <v>70</v>
      </c>
      <c r="L1639">
        <v>117454</v>
      </c>
      <c r="M1639">
        <v>34294</v>
      </c>
      <c r="N1639">
        <v>17307</v>
      </c>
      <c r="O1639" t="s">
        <v>27</v>
      </c>
      <c r="P1639">
        <v>0</v>
      </c>
      <c r="Q1639" t="s">
        <v>43</v>
      </c>
      <c r="R1639">
        <v>1550070339</v>
      </c>
      <c r="S1639" t="s">
        <v>39</v>
      </c>
      <c r="T1639" t="s">
        <v>44</v>
      </c>
      <c r="U1639" t="s">
        <v>27</v>
      </c>
      <c r="W1639">
        <f t="shared" si="76"/>
        <v>44</v>
      </c>
      <c r="X1639">
        <f t="shared" si="78"/>
        <v>1211736</v>
      </c>
      <c r="Y1639">
        <f t="shared" si="77"/>
        <v>7</v>
      </c>
    </row>
    <row r="1640" spans="1:25">
      <c r="A1640">
        <v>19934700</v>
      </c>
      <c r="B1640" t="s">
        <v>48</v>
      </c>
      <c r="C1640" t="s">
        <v>49</v>
      </c>
      <c r="D1640" t="s">
        <v>34</v>
      </c>
      <c r="E1640" t="s">
        <v>50</v>
      </c>
      <c r="F1640" t="s">
        <v>51</v>
      </c>
      <c r="G1640">
        <v>29409</v>
      </c>
      <c r="H1640" t="s">
        <v>37</v>
      </c>
      <c r="I1640">
        <v>2</v>
      </c>
      <c r="J1640">
        <v>298435</v>
      </c>
      <c r="K1640">
        <v>70</v>
      </c>
      <c r="L1640">
        <v>117454</v>
      </c>
      <c r="M1640">
        <v>34326</v>
      </c>
      <c r="N1640">
        <v>17307</v>
      </c>
      <c r="O1640" t="s">
        <v>27</v>
      </c>
      <c r="P1640">
        <v>0</v>
      </c>
      <c r="Q1640" t="s">
        <v>43</v>
      </c>
      <c r="R1640">
        <v>1550070340</v>
      </c>
      <c r="S1640" t="s">
        <v>39</v>
      </c>
      <c r="T1640" t="s">
        <v>44</v>
      </c>
      <c r="U1640" t="s">
        <v>27</v>
      </c>
      <c r="W1640">
        <f t="shared" si="76"/>
        <v>44</v>
      </c>
      <c r="X1640">
        <f t="shared" si="78"/>
        <v>1211737</v>
      </c>
      <c r="Y1640">
        <f t="shared" si="77"/>
        <v>7</v>
      </c>
    </row>
    <row r="1641" spans="1:25">
      <c r="A1641">
        <v>19934708</v>
      </c>
      <c r="B1641" t="s">
        <v>89</v>
      </c>
      <c r="C1641" t="s">
        <v>49</v>
      </c>
      <c r="D1641" t="s">
        <v>34</v>
      </c>
      <c r="E1641" t="s">
        <v>86</v>
      </c>
      <c r="F1641" t="s">
        <v>87</v>
      </c>
      <c r="G1641">
        <v>44636</v>
      </c>
      <c r="H1641" t="s">
        <v>37</v>
      </c>
      <c r="I1641">
        <v>2</v>
      </c>
      <c r="J1641">
        <v>298435</v>
      </c>
      <c r="K1641">
        <v>70</v>
      </c>
      <c r="L1641">
        <v>117454</v>
      </c>
      <c r="M1641">
        <v>32009</v>
      </c>
      <c r="N1641">
        <v>17307</v>
      </c>
      <c r="O1641" t="s">
        <v>27</v>
      </c>
      <c r="P1641">
        <v>0</v>
      </c>
      <c r="Q1641" t="s">
        <v>43</v>
      </c>
      <c r="R1641">
        <v>1550070355</v>
      </c>
      <c r="S1641" t="s">
        <v>39</v>
      </c>
      <c r="T1641" t="s">
        <v>44</v>
      </c>
      <c r="U1641" t="s">
        <v>27</v>
      </c>
      <c r="W1641">
        <f t="shared" si="76"/>
        <v>44</v>
      </c>
      <c r="X1641">
        <f t="shared" si="78"/>
        <v>1211752</v>
      </c>
      <c r="Y1641">
        <f t="shared" si="77"/>
        <v>7</v>
      </c>
    </row>
    <row r="1642" spans="1:25">
      <c r="A1642">
        <v>19934714</v>
      </c>
      <c r="B1642" t="s">
        <v>89</v>
      </c>
      <c r="C1642" t="s">
        <v>49</v>
      </c>
      <c r="D1642" t="s">
        <v>34</v>
      </c>
      <c r="E1642" t="s">
        <v>86</v>
      </c>
      <c r="F1642" t="s">
        <v>87</v>
      </c>
      <c r="G1642">
        <v>44635</v>
      </c>
      <c r="H1642" t="s">
        <v>37</v>
      </c>
      <c r="I1642">
        <v>2</v>
      </c>
      <c r="J1642">
        <v>298435</v>
      </c>
      <c r="K1642">
        <v>70</v>
      </c>
      <c r="L1642">
        <v>117454</v>
      </c>
      <c r="M1642">
        <v>34294</v>
      </c>
      <c r="N1642">
        <v>17307</v>
      </c>
      <c r="O1642" t="s">
        <v>27</v>
      </c>
      <c r="P1642">
        <v>0</v>
      </c>
      <c r="Q1642" t="s">
        <v>43</v>
      </c>
      <c r="R1642">
        <v>1550070362</v>
      </c>
      <c r="S1642" t="s">
        <v>39</v>
      </c>
      <c r="T1642" t="s">
        <v>44</v>
      </c>
      <c r="U1642" t="s">
        <v>27</v>
      </c>
      <c r="W1642">
        <f t="shared" si="76"/>
        <v>44</v>
      </c>
      <c r="X1642">
        <f t="shared" si="78"/>
        <v>1211759</v>
      </c>
      <c r="Y1642">
        <f t="shared" si="77"/>
        <v>7</v>
      </c>
    </row>
    <row r="1643" spans="1:25">
      <c r="A1643">
        <v>19934715</v>
      </c>
      <c r="B1643" t="s">
        <v>89</v>
      </c>
      <c r="C1643" t="s">
        <v>49</v>
      </c>
      <c r="D1643" t="s">
        <v>34</v>
      </c>
      <c r="E1643" t="s">
        <v>86</v>
      </c>
      <c r="F1643" t="s">
        <v>87</v>
      </c>
      <c r="G1643">
        <v>44636</v>
      </c>
      <c r="H1643" t="s">
        <v>37</v>
      </c>
      <c r="I1643">
        <v>2</v>
      </c>
      <c r="J1643">
        <v>298435</v>
      </c>
      <c r="K1643">
        <v>70</v>
      </c>
      <c r="L1643">
        <v>117454</v>
      </c>
      <c r="M1643">
        <v>32009</v>
      </c>
      <c r="N1643">
        <v>17307</v>
      </c>
      <c r="O1643" t="s">
        <v>27</v>
      </c>
      <c r="P1643">
        <v>0</v>
      </c>
      <c r="Q1643" t="s">
        <v>43</v>
      </c>
      <c r="R1643">
        <v>1550070363</v>
      </c>
      <c r="S1643" t="s">
        <v>39</v>
      </c>
      <c r="T1643" t="s">
        <v>44</v>
      </c>
      <c r="U1643" t="s">
        <v>27</v>
      </c>
      <c r="W1643">
        <f t="shared" si="76"/>
        <v>44</v>
      </c>
      <c r="X1643">
        <f t="shared" si="78"/>
        <v>1211760</v>
      </c>
      <c r="Y1643">
        <f t="shared" si="77"/>
        <v>7</v>
      </c>
    </row>
    <row r="1644" spans="1:25">
      <c r="A1644">
        <v>19934718</v>
      </c>
      <c r="B1644" t="s">
        <v>41</v>
      </c>
      <c r="C1644" t="s">
        <v>22</v>
      </c>
      <c r="D1644" t="s">
        <v>34</v>
      </c>
      <c r="E1644" t="s">
        <v>42</v>
      </c>
      <c r="F1644" t="s">
        <v>27</v>
      </c>
      <c r="G1644" t="s">
        <v>27</v>
      </c>
      <c r="H1644" t="s">
        <v>37</v>
      </c>
      <c r="I1644">
        <v>2</v>
      </c>
      <c r="J1644">
        <v>298434</v>
      </c>
      <c r="K1644">
        <v>50</v>
      </c>
      <c r="L1644">
        <v>17307</v>
      </c>
      <c r="M1644">
        <v>34315</v>
      </c>
      <c r="N1644">
        <v>17307</v>
      </c>
      <c r="O1644" t="s">
        <v>27</v>
      </c>
      <c r="P1644">
        <v>0</v>
      </c>
      <c r="Q1644" t="s">
        <v>43</v>
      </c>
      <c r="R1644">
        <v>1550070375</v>
      </c>
      <c r="S1644" t="s">
        <v>39</v>
      </c>
      <c r="T1644" t="s">
        <v>44</v>
      </c>
      <c r="U1644" t="s">
        <v>27</v>
      </c>
      <c r="W1644">
        <f t="shared" si="76"/>
        <v>44</v>
      </c>
      <c r="X1644">
        <f t="shared" si="78"/>
        <v>1211772</v>
      </c>
      <c r="Y1644">
        <f t="shared" si="77"/>
        <v>7</v>
      </c>
    </row>
    <row r="1645" spans="1:25">
      <c r="A1645">
        <v>19934724</v>
      </c>
      <c r="B1645" t="s">
        <v>41</v>
      </c>
      <c r="C1645" t="s">
        <v>22</v>
      </c>
      <c r="D1645" t="s">
        <v>34</v>
      </c>
      <c r="E1645" t="s">
        <v>42</v>
      </c>
      <c r="F1645" t="s">
        <v>27</v>
      </c>
      <c r="G1645" t="s">
        <v>27</v>
      </c>
      <c r="H1645" t="s">
        <v>37</v>
      </c>
      <c r="I1645">
        <v>2</v>
      </c>
      <c r="J1645">
        <v>298434</v>
      </c>
      <c r="K1645">
        <v>50</v>
      </c>
      <c r="L1645">
        <v>17307</v>
      </c>
      <c r="M1645">
        <v>34283</v>
      </c>
      <c r="N1645">
        <v>17307</v>
      </c>
      <c r="O1645" t="s">
        <v>27</v>
      </c>
      <c r="P1645">
        <v>0</v>
      </c>
      <c r="Q1645" t="s">
        <v>43</v>
      </c>
      <c r="R1645">
        <v>1550070382</v>
      </c>
      <c r="S1645" t="s">
        <v>39</v>
      </c>
      <c r="T1645" t="s">
        <v>44</v>
      </c>
      <c r="U1645" t="s">
        <v>27</v>
      </c>
      <c r="W1645">
        <f t="shared" si="76"/>
        <v>44</v>
      </c>
      <c r="X1645">
        <f t="shared" si="78"/>
        <v>1211779</v>
      </c>
      <c r="Y1645">
        <f t="shared" si="77"/>
        <v>7</v>
      </c>
    </row>
    <row r="1646" spans="1:25">
      <c r="A1646">
        <v>19934725</v>
      </c>
      <c r="B1646" t="s">
        <v>41</v>
      </c>
      <c r="C1646" t="s">
        <v>22</v>
      </c>
      <c r="D1646" t="s">
        <v>34</v>
      </c>
      <c r="E1646" t="s">
        <v>42</v>
      </c>
      <c r="F1646" t="s">
        <v>27</v>
      </c>
      <c r="G1646" t="s">
        <v>27</v>
      </c>
      <c r="H1646" t="s">
        <v>37</v>
      </c>
      <c r="I1646">
        <v>2</v>
      </c>
      <c r="J1646">
        <v>298434</v>
      </c>
      <c r="K1646">
        <v>50</v>
      </c>
      <c r="L1646">
        <v>17307</v>
      </c>
      <c r="M1646">
        <v>34300</v>
      </c>
      <c r="N1646">
        <v>17307</v>
      </c>
      <c r="O1646" t="s">
        <v>27</v>
      </c>
      <c r="P1646">
        <v>0</v>
      </c>
      <c r="Q1646" t="s">
        <v>43</v>
      </c>
      <c r="R1646">
        <v>1550070383</v>
      </c>
      <c r="S1646" t="s">
        <v>39</v>
      </c>
      <c r="T1646" t="s">
        <v>44</v>
      </c>
      <c r="U1646" t="s">
        <v>27</v>
      </c>
      <c r="W1646">
        <f t="shared" si="76"/>
        <v>44</v>
      </c>
      <c r="X1646">
        <f t="shared" si="78"/>
        <v>1211780</v>
      </c>
      <c r="Y1646">
        <f t="shared" si="77"/>
        <v>7</v>
      </c>
    </row>
    <row r="1647" spans="1:25">
      <c r="A1647">
        <v>19934728</v>
      </c>
      <c r="B1647" t="s">
        <v>48</v>
      </c>
      <c r="C1647" t="s">
        <v>49</v>
      </c>
      <c r="D1647" t="s">
        <v>34</v>
      </c>
      <c r="E1647" t="s">
        <v>50</v>
      </c>
      <c r="F1647" t="s">
        <v>51</v>
      </c>
      <c r="G1647">
        <v>29409</v>
      </c>
      <c r="H1647" t="s">
        <v>37</v>
      </c>
      <c r="I1647">
        <v>2</v>
      </c>
      <c r="J1647">
        <v>298435</v>
      </c>
      <c r="K1647">
        <v>70</v>
      </c>
      <c r="L1647">
        <v>117454</v>
      </c>
      <c r="M1647">
        <v>34283</v>
      </c>
      <c r="N1647">
        <v>17307</v>
      </c>
      <c r="O1647" t="s">
        <v>27</v>
      </c>
      <c r="P1647">
        <v>0</v>
      </c>
      <c r="Q1647" t="s">
        <v>43</v>
      </c>
      <c r="R1647">
        <v>1550070385</v>
      </c>
      <c r="S1647" t="s">
        <v>39</v>
      </c>
      <c r="T1647" t="s">
        <v>44</v>
      </c>
      <c r="U1647" t="s">
        <v>27</v>
      </c>
      <c r="W1647">
        <f t="shared" si="76"/>
        <v>44</v>
      </c>
      <c r="X1647">
        <f t="shared" si="78"/>
        <v>1211782</v>
      </c>
      <c r="Y1647">
        <f t="shared" si="77"/>
        <v>7</v>
      </c>
    </row>
    <row r="1648" spans="1:25">
      <c r="A1648">
        <v>19934729</v>
      </c>
      <c r="B1648" t="s">
        <v>48</v>
      </c>
      <c r="C1648" t="s">
        <v>49</v>
      </c>
      <c r="D1648" t="s">
        <v>34</v>
      </c>
      <c r="E1648" t="s">
        <v>50</v>
      </c>
      <c r="F1648" t="s">
        <v>51</v>
      </c>
      <c r="G1648">
        <v>29409</v>
      </c>
      <c r="H1648" t="s">
        <v>37</v>
      </c>
      <c r="I1648">
        <v>2</v>
      </c>
      <c r="J1648">
        <v>298435</v>
      </c>
      <c r="K1648">
        <v>70</v>
      </c>
      <c r="L1648">
        <v>117454</v>
      </c>
      <c r="M1648">
        <v>32030</v>
      </c>
      <c r="N1648">
        <v>17307</v>
      </c>
      <c r="O1648" t="s">
        <v>27</v>
      </c>
      <c r="P1648">
        <v>0</v>
      </c>
      <c r="Q1648" t="s">
        <v>43</v>
      </c>
      <c r="R1648">
        <v>1550070385</v>
      </c>
      <c r="S1648" t="s">
        <v>39</v>
      </c>
      <c r="T1648" t="s">
        <v>44</v>
      </c>
      <c r="U1648" t="s">
        <v>27</v>
      </c>
      <c r="W1648">
        <f t="shared" si="76"/>
        <v>44</v>
      </c>
      <c r="X1648">
        <f t="shared" si="78"/>
        <v>1211782</v>
      </c>
      <c r="Y1648">
        <f t="shared" si="77"/>
        <v>7</v>
      </c>
    </row>
    <row r="1649" spans="1:25">
      <c r="A1649">
        <v>19934731</v>
      </c>
      <c r="B1649" t="s">
        <v>89</v>
      </c>
      <c r="C1649" t="s">
        <v>49</v>
      </c>
      <c r="D1649" t="s">
        <v>34</v>
      </c>
      <c r="E1649" t="s">
        <v>86</v>
      </c>
      <c r="F1649" t="s">
        <v>87</v>
      </c>
      <c r="G1649">
        <v>44635</v>
      </c>
      <c r="H1649" t="s">
        <v>37</v>
      </c>
      <c r="I1649">
        <v>2</v>
      </c>
      <c r="J1649">
        <v>298435</v>
      </c>
      <c r="K1649">
        <v>70</v>
      </c>
      <c r="L1649">
        <v>117454</v>
      </c>
      <c r="M1649">
        <v>34283</v>
      </c>
      <c r="N1649">
        <v>17307</v>
      </c>
      <c r="O1649" t="s">
        <v>27</v>
      </c>
      <c r="P1649">
        <v>0</v>
      </c>
      <c r="Q1649" t="s">
        <v>43</v>
      </c>
      <c r="R1649">
        <v>1550070387</v>
      </c>
      <c r="S1649" t="s">
        <v>39</v>
      </c>
      <c r="T1649" t="s">
        <v>44</v>
      </c>
      <c r="U1649" t="s">
        <v>27</v>
      </c>
      <c r="W1649">
        <f t="shared" si="76"/>
        <v>44</v>
      </c>
      <c r="X1649">
        <f t="shared" si="78"/>
        <v>1211784</v>
      </c>
      <c r="Y1649">
        <f t="shared" si="77"/>
        <v>7</v>
      </c>
    </row>
    <row r="1650" spans="1:25">
      <c r="A1650">
        <v>19934734</v>
      </c>
      <c r="B1650" t="s">
        <v>89</v>
      </c>
      <c r="C1650" t="s">
        <v>49</v>
      </c>
      <c r="D1650" t="s">
        <v>34</v>
      </c>
      <c r="E1650" t="s">
        <v>86</v>
      </c>
      <c r="F1650" t="s">
        <v>87</v>
      </c>
      <c r="G1650">
        <v>44636</v>
      </c>
      <c r="H1650" t="s">
        <v>37</v>
      </c>
      <c r="I1650">
        <v>2</v>
      </c>
      <c r="J1650">
        <v>298435</v>
      </c>
      <c r="K1650">
        <v>70</v>
      </c>
      <c r="L1650">
        <v>117454</v>
      </c>
      <c r="M1650">
        <v>32030</v>
      </c>
      <c r="N1650">
        <v>17307</v>
      </c>
      <c r="O1650" t="s">
        <v>27</v>
      </c>
      <c r="P1650">
        <v>0</v>
      </c>
      <c r="Q1650" t="s">
        <v>43</v>
      </c>
      <c r="R1650">
        <v>1550070392</v>
      </c>
      <c r="S1650" t="s">
        <v>39</v>
      </c>
      <c r="T1650" t="s">
        <v>44</v>
      </c>
      <c r="U1650" t="s">
        <v>27</v>
      </c>
      <c r="W1650">
        <f t="shared" si="76"/>
        <v>44</v>
      </c>
      <c r="X1650">
        <f t="shared" si="78"/>
        <v>1211789</v>
      </c>
      <c r="Y1650">
        <f t="shared" si="77"/>
        <v>7</v>
      </c>
    </row>
    <row r="1651" spans="1:25">
      <c r="A1651">
        <v>19934736</v>
      </c>
      <c r="B1651" t="s">
        <v>48</v>
      </c>
      <c r="C1651" t="s">
        <v>49</v>
      </c>
      <c r="D1651" t="s">
        <v>34</v>
      </c>
      <c r="E1651" t="s">
        <v>50</v>
      </c>
      <c r="F1651" t="s">
        <v>51</v>
      </c>
      <c r="G1651">
        <v>29409</v>
      </c>
      <c r="H1651" t="s">
        <v>37</v>
      </c>
      <c r="I1651">
        <v>2</v>
      </c>
      <c r="J1651">
        <v>298435</v>
      </c>
      <c r="K1651">
        <v>70</v>
      </c>
      <c r="L1651">
        <v>117454</v>
      </c>
      <c r="M1651">
        <v>34300</v>
      </c>
      <c r="N1651">
        <v>17307</v>
      </c>
      <c r="O1651" t="s">
        <v>27</v>
      </c>
      <c r="P1651">
        <v>0</v>
      </c>
      <c r="Q1651" t="s">
        <v>43</v>
      </c>
      <c r="R1651">
        <v>1550070398</v>
      </c>
      <c r="S1651" t="s">
        <v>39</v>
      </c>
      <c r="T1651" t="s">
        <v>44</v>
      </c>
      <c r="U1651" t="s">
        <v>27</v>
      </c>
      <c r="W1651">
        <f t="shared" si="76"/>
        <v>44</v>
      </c>
      <c r="X1651">
        <f t="shared" si="78"/>
        <v>1211795</v>
      </c>
      <c r="Y1651">
        <f t="shared" si="77"/>
        <v>7</v>
      </c>
    </row>
    <row r="1652" spans="1:25">
      <c r="A1652">
        <v>19934738</v>
      </c>
      <c r="B1652" t="s">
        <v>89</v>
      </c>
      <c r="C1652" t="s">
        <v>49</v>
      </c>
      <c r="D1652" t="s">
        <v>34</v>
      </c>
      <c r="E1652" t="s">
        <v>86</v>
      </c>
      <c r="F1652" t="s">
        <v>87</v>
      </c>
      <c r="G1652">
        <v>44635</v>
      </c>
      <c r="H1652" t="s">
        <v>37</v>
      </c>
      <c r="I1652">
        <v>2</v>
      </c>
      <c r="J1652">
        <v>298435</v>
      </c>
      <c r="K1652">
        <v>70</v>
      </c>
      <c r="L1652">
        <v>117454</v>
      </c>
      <c r="M1652">
        <v>34300</v>
      </c>
      <c r="N1652">
        <v>17307</v>
      </c>
      <c r="O1652" t="s">
        <v>27</v>
      </c>
      <c r="P1652">
        <v>0</v>
      </c>
      <c r="Q1652" t="s">
        <v>43</v>
      </c>
      <c r="R1652">
        <v>1550070405</v>
      </c>
      <c r="S1652" t="s">
        <v>39</v>
      </c>
      <c r="T1652" t="s">
        <v>44</v>
      </c>
      <c r="U1652" t="s">
        <v>27</v>
      </c>
      <c r="W1652">
        <f t="shared" si="76"/>
        <v>44</v>
      </c>
      <c r="X1652">
        <f t="shared" si="78"/>
        <v>1211802</v>
      </c>
      <c r="Y1652">
        <f t="shared" si="77"/>
        <v>7</v>
      </c>
    </row>
    <row r="1653" spans="1:25">
      <c r="A1653">
        <v>19934739</v>
      </c>
      <c r="B1653" t="s">
        <v>89</v>
      </c>
      <c r="C1653" t="s">
        <v>49</v>
      </c>
      <c r="D1653" t="s">
        <v>34</v>
      </c>
      <c r="E1653" t="s">
        <v>86</v>
      </c>
      <c r="F1653" t="s">
        <v>87</v>
      </c>
      <c r="G1653">
        <v>44635</v>
      </c>
      <c r="H1653" t="s">
        <v>37</v>
      </c>
      <c r="I1653">
        <v>2</v>
      </c>
      <c r="J1653">
        <v>298435</v>
      </c>
      <c r="K1653">
        <v>70</v>
      </c>
      <c r="L1653">
        <v>117454</v>
      </c>
      <c r="M1653">
        <v>34294</v>
      </c>
      <c r="N1653">
        <v>17307</v>
      </c>
      <c r="O1653" t="s">
        <v>27</v>
      </c>
      <c r="P1653">
        <v>0</v>
      </c>
      <c r="Q1653" t="s">
        <v>43</v>
      </c>
      <c r="R1653">
        <v>1550070411</v>
      </c>
      <c r="S1653" t="s">
        <v>39</v>
      </c>
      <c r="T1653" t="s">
        <v>44</v>
      </c>
      <c r="U1653" t="s">
        <v>27</v>
      </c>
      <c r="W1653">
        <f t="shared" si="76"/>
        <v>44</v>
      </c>
      <c r="X1653">
        <f t="shared" si="78"/>
        <v>1211808</v>
      </c>
      <c r="Y1653">
        <f t="shared" si="77"/>
        <v>7</v>
      </c>
    </row>
    <row r="1654" spans="1:25">
      <c r="A1654">
        <v>19934742</v>
      </c>
      <c r="B1654" t="s">
        <v>33</v>
      </c>
      <c r="C1654" t="s">
        <v>22</v>
      </c>
      <c r="D1654" t="s">
        <v>34</v>
      </c>
      <c r="E1654" t="s">
        <v>35</v>
      </c>
      <c r="F1654" t="s">
        <v>36</v>
      </c>
      <c r="G1654">
        <v>34004</v>
      </c>
      <c r="H1654" t="s">
        <v>37</v>
      </c>
      <c r="I1654">
        <v>0</v>
      </c>
      <c r="J1654">
        <v>298434</v>
      </c>
      <c r="K1654">
        <v>50</v>
      </c>
      <c r="L1654">
        <v>17307</v>
      </c>
      <c r="M1654">
        <v>34294</v>
      </c>
      <c r="N1654">
        <v>17307</v>
      </c>
      <c r="O1654">
        <v>34004</v>
      </c>
      <c r="P1654">
        <v>0</v>
      </c>
      <c r="Q1654" t="s">
        <v>457</v>
      </c>
      <c r="R1654">
        <v>1550070417</v>
      </c>
      <c r="S1654" t="s">
        <v>39</v>
      </c>
      <c r="T1654" t="s">
        <v>44</v>
      </c>
      <c r="U1654" t="s">
        <v>27</v>
      </c>
      <c r="W1654">
        <f t="shared" si="76"/>
        <v>44</v>
      </c>
      <c r="X1654">
        <f t="shared" si="78"/>
        <v>1211814</v>
      </c>
      <c r="Y1654">
        <f t="shared" si="77"/>
        <v>7</v>
      </c>
    </row>
    <row r="1655" spans="1:25">
      <c r="A1655">
        <v>19934743</v>
      </c>
      <c r="B1655" t="s">
        <v>41</v>
      </c>
      <c r="C1655" t="s">
        <v>22</v>
      </c>
      <c r="D1655" t="s">
        <v>34</v>
      </c>
      <c r="E1655" t="s">
        <v>42</v>
      </c>
      <c r="F1655" t="s">
        <v>27</v>
      </c>
      <c r="G1655" t="s">
        <v>27</v>
      </c>
      <c r="H1655" t="s">
        <v>37</v>
      </c>
      <c r="I1655">
        <v>2</v>
      </c>
      <c r="J1655">
        <v>298434</v>
      </c>
      <c r="K1655">
        <v>50</v>
      </c>
      <c r="L1655">
        <v>17307</v>
      </c>
      <c r="M1655">
        <v>34300</v>
      </c>
      <c r="N1655">
        <v>17307</v>
      </c>
      <c r="O1655" t="s">
        <v>27</v>
      </c>
      <c r="P1655">
        <v>0</v>
      </c>
      <c r="Q1655" t="s">
        <v>43</v>
      </c>
      <c r="R1655">
        <v>1550070417</v>
      </c>
      <c r="S1655" t="s">
        <v>39</v>
      </c>
      <c r="T1655" t="s">
        <v>44</v>
      </c>
      <c r="U1655" t="s">
        <v>27</v>
      </c>
      <c r="W1655">
        <f t="shared" si="76"/>
        <v>44</v>
      </c>
      <c r="X1655">
        <f t="shared" si="78"/>
        <v>1211814</v>
      </c>
      <c r="Y1655">
        <f t="shared" si="77"/>
        <v>7</v>
      </c>
    </row>
    <row r="1656" spans="1:25">
      <c r="A1656">
        <v>19934745</v>
      </c>
      <c r="B1656" t="s">
        <v>45</v>
      </c>
      <c r="C1656" t="s">
        <v>22</v>
      </c>
      <c r="D1656" t="s">
        <v>34</v>
      </c>
      <c r="E1656" t="s">
        <v>46</v>
      </c>
      <c r="F1656" t="s">
        <v>42</v>
      </c>
      <c r="G1656">
        <v>17307</v>
      </c>
      <c r="H1656" t="s">
        <v>37</v>
      </c>
      <c r="I1656">
        <v>0</v>
      </c>
      <c r="J1656">
        <v>298434</v>
      </c>
      <c r="K1656">
        <v>50</v>
      </c>
      <c r="L1656">
        <v>17307</v>
      </c>
      <c r="M1656">
        <v>34326</v>
      </c>
      <c r="N1656">
        <v>17307</v>
      </c>
      <c r="O1656" t="s">
        <v>27</v>
      </c>
      <c r="P1656">
        <v>0</v>
      </c>
      <c r="Q1656" t="s">
        <v>456</v>
      </c>
      <c r="R1656">
        <v>1550070418</v>
      </c>
      <c r="S1656" t="s">
        <v>39</v>
      </c>
      <c r="T1656" t="s">
        <v>44</v>
      </c>
      <c r="U1656" t="s">
        <v>27</v>
      </c>
      <c r="W1656">
        <f t="shared" si="76"/>
        <v>44</v>
      </c>
      <c r="X1656">
        <f t="shared" si="78"/>
        <v>1211815</v>
      </c>
      <c r="Y1656">
        <f t="shared" si="77"/>
        <v>7</v>
      </c>
    </row>
    <row r="1657" spans="1:25">
      <c r="A1657">
        <v>19934748</v>
      </c>
      <c r="B1657" t="s">
        <v>41</v>
      </c>
      <c r="C1657" t="s">
        <v>22</v>
      </c>
      <c r="D1657" t="s">
        <v>34</v>
      </c>
      <c r="E1657" t="s">
        <v>42</v>
      </c>
      <c r="F1657" t="s">
        <v>27</v>
      </c>
      <c r="G1657" t="s">
        <v>27</v>
      </c>
      <c r="H1657" t="s">
        <v>37</v>
      </c>
      <c r="I1657">
        <v>2</v>
      </c>
      <c r="J1657">
        <v>298434</v>
      </c>
      <c r="K1657">
        <v>50</v>
      </c>
      <c r="L1657">
        <v>17307</v>
      </c>
      <c r="M1657">
        <v>32009</v>
      </c>
      <c r="N1657">
        <v>17307</v>
      </c>
      <c r="O1657" t="s">
        <v>27</v>
      </c>
      <c r="P1657">
        <v>0</v>
      </c>
      <c r="Q1657" t="s">
        <v>43</v>
      </c>
      <c r="R1657">
        <v>1550070438</v>
      </c>
      <c r="S1657" t="s">
        <v>39</v>
      </c>
      <c r="T1657" t="s">
        <v>44</v>
      </c>
      <c r="U1657" t="s">
        <v>27</v>
      </c>
      <c r="W1657">
        <f t="shared" si="76"/>
        <v>44</v>
      </c>
      <c r="X1657">
        <f t="shared" si="78"/>
        <v>1211835</v>
      </c>
      <c r="Y1657">
        <f t="shared" si="77"/>
        <v>7</v>
      </c>
    </row>
    <row r="1658" spans="1:25">
      <c r="A1658">
        <v>19934783</v>
      </c>
      <c r="B1658" t="s">
        <v>41</v>
      </c>
      <c r="C1658" t="s">
        <v>22</v>
      </c>
      <c r="D1658" t="s">
        <v>34</v>
      </c>
      <c r="E1658" t="s">
        <v>42</v>
      </c>
      <c r="F1658" t="s">
        <v>27</v>
      </c>
      <c r="G1658" t="s">
        <v>27</v>
      </c>
      <c r="H1658" t="s">
        <v>37</v>
      </c>
      <c r="I1658">
        <v>2</v>
      </c>
      <c r="J1658">
        <v>298434</v>
      </c>
      <c r="K1658">
        <v>50</v>
      </c>
      <c r="L1658">
        <v>17307</v>
      </c>
      <c r="M1658">
        <v>34292</v>
      </c>
      <c r="N1658">
        <v>17307</v>
      </c>
      <c r="O1658" t="s">
        <v>27</v>
      </c>
      <c r="P1658">
        <v>0</v>
      </c>
      <c r="Q1658" t="s">
        <v>43</v>
      </c>
      <c r="R1658">
        <v>1550070501</v>
      </c>
      <c r="S1658" t="s">
        <v>39</v>
      </c>
      <c r="T1658" t="s">
        <v>44</v>
      </c>
      <c r="U1658" t="s">
        <v>27</v>
      </c>
      <c r="W1658">
        <f t="shared" si="76"/>
        <v>44</v>
      </c>
      <c r="X1658">
        <f t="shared" si="78"/>
        <v>1211898</v>
      </c>
      <c r="Y1658">
        <f t="shared" si="77"/>
        <v>7</v>
      </c>
    </row>
    <row r="1659" spans="1:25">
      <c r="A1659">
        <v>19934789</v>
      </c>
      <c r="B1659" t="s">
        <v>41</v>
      </c>
      <c r="C1659" t="s">
        <v>22</v>
      </c>
      <c r="D1659" t="s">
        <v>34</v>
      </c>
      <c r="E1659" t="s">
        <v>42</v>
      </c>
      <c r="F1659" t="s">
        <v>27</v>
      </c>
      <c r="G1659" t="s">
        <v>27</v>
      </c>
      <c r="H1659" t="s">
        <v>37</v>
      </c>
      <c r="I1659">
        <v>2</v>
      </c>
      <c r="J1659">
        <v>298434</v>
      </c>
      <c r="K1659">
        <v>50</v>
      </c>
      <c r="L1659">
        <v>17307</v>
      </c>
      <c r="M1659">
        <v>32009</v>
      </c>
      <c r="N1659">
        <v>17307</v>
      </c>
      <c r="O1659" t="s">
        <v>27</v>
      </c>
      <c r="P1659">
        <v>0</v>
      </c>
      <c r="Q1659" t="s">
        <v>43</v>
      </c>
      <c r="R1659">
        <v>1550070511</v>
      </c>
      <c r="S1659" t="s">
        <v>39</v>
      </c>
      <c r="T1659" t="s">
        <v>44</v>
      </c>
      <c r="U1659" t="s">
        <v>27</v>
      </c>
      <c r="W1659">
        <f t="shared" si="76"/>
        <v>44</v>
      </c>
      <c r="X1659">
        <f t="shared" si="78"/>
        <v>1211908</v>
      </c>
      <c r="Y1659">
        <f t="shared" si="77"/>
        <v>7</v>
      </c>
    </row>
    <row r="1660" spans="1:25">
      <c r="A1660">
        <v>19934791</v>
      </c>
      <c r="B1660" t="s">
        <v>48</v>
      </c>
      <c r="C1660" t="s">
        <v>49</v>
      </c>
      <c r="D1660" t="s">
        <v>34</v>
      </c>
      <c r="E1660" t="s">
        <v>50</v>
      </c>
      <c r="F1660" t="s">
        <v>51</v>
      </c>
      <c r="G1660">
        <v>29409</v>
      </c>
      <c r="H1660" t="s">
        <v>37</v>
      </c>
      <c r="I1660">
        <v>2</v>
      </c>
      <c r="J1660">
        <v>298435</v>
      </c>
      <c r="K1660">
        <v>70</v>
      </c>
      <c r="L1660">
        <v>117454</v>
      </c>
      <c r="M1660">
        <v>32009</v>
      </c>
      <c r="N1660">
        <v>17307</v>
      </c>
      <c r="O1660" t="s">
        <v>27</v>
      </c>
      <c r="P1660">
        <v>0</v>
      </c>
      <c r="Q1660" t="s">
        <v>43</v>
      </c>
      <c r="R1660">
        <v>1550070514</v>
      </c>
      <c r="S1660" t="s">
        <v>39</v>
      </c>
      <c r="T1660" t="s">
        <v>44</v>
      </c>
      <c r="U1660" t="s">
        <v>27</v>
      </c>
      <c r="W1660">
        <f t="shared" si="76"/>
        <v>44</v>
      </c>
      <c r="X1660">
        <f t="shared" si="78"/>
        <v>1211911</v>
      </c>
      <c r="Y1660">
        <f t="shared" si="77"/>
        <v>7</v>
      </c>
    </row>
    <row r="1661" spans="1:25">
      <c r="A1661">
        <v>19934795</v>
      </c>
      <c r="B1661" t="s">
        <v>89</v>
      </c>
      <c r="C1661" t="s">
        <v>49</v>
      </c>
      <c r="D1661" t="s">
        <v>34</v>
      </c>
      <c r="E1661" t="s">
        <v>86</v>
      </c>
      <c r="F1661" t="s">
        <v>87</v>
      </c>
      <c r="G1661">
        <v>44636</v>
      </c>
      <c r="H1661" t="s">
        <v>37</v>
      </c>
      <c r="I1661">
        <v>2</v>
      </c>
      <c r="J1661">
        <v>298435</v>
      </c>
      <c r="K1661">
        <v>70</v>
      </c>
      <c r="L1661">
        <v>117454</v>
      </c>
      <c r="M1661">
        <v>32009</v>
      </c>
      <c r="N1661">
        <v>17307</v>
      </c>
      <c r="O1661" t="s">
        <v>27</v>
      </c>
      <c r="P1661">
        <v>0</v>
      </c>
      <c r="Q1661" t="s">
        <v>43</v>
      </c>
      <c r="R1661">
        <v>1550070516</v>
      </c>
      <c r="S1661" t="s">
        <v>39</v>
      </c>
      <c r="T1661" t="s">
        <v>44</v>
      </c>
      <c r="U1661" t="s">
        <v>27</v>
      </c>
      <c r="W1661">
        <f t="shared" si="76"/>
        <v>44</v>
      </c>
      <c r="X1661">
        <f t="shared" si="78"/>
        <v>1211913</v>
      </c>
      <c r="Y1661">
        <f t="shared" si="77"/>
        <v>7</v>
      </c>
    </row>
    <row r="1662" spans="1:25">
      <c r="A1662">
        <v>19934797</v>
      </c>
      <c r="B1662" t="s">
        <v>48</v>
      </c>
      <c r="C1662" t="s">
        <v>49</v>
      </c>
      <c r="D1662" t="s">
        <v>34</v>
      </c>
      <c r="E1662" t="s">
        <v>50</v>
      </c>
      <c r="F1662" t="s">
        <v>51</v>
      </c>
      <c r="G1662">
        <v>29409</v>
      </c>
      <c r="H1662" t="s">
        <v>37</v>
      </c>
      <c r="I1662">
        <v>2</v>
      </c>
      <c r="J1662">
        <v>298435</v>
      </c>
      <c r="K1662">
        <v>70</v>
      </c>
      <c r="L1662">
        <v>117454</v>
      </c>
      <c r="M1662">
        <v>34326</v>
      </c>
      <c r="N1662">
        <v>17307</v>
      </c>
      <c r="O1662" t="s">
        <v>27</v>
      </c>
      <c r="P1662">
        <v>0</v>
      </c>
      <c r="Q1662" t="s">
        <v>43</v>
      </c>
      <c r="R1662">
        <v>1550070523</v>
      </c>
      <c r="S1662" t="s">
        <v>39</v>
      </c>
      <c r="T1662" t="s">
        <v>44</v>
      </c>
      <c r="U1662" t="s">
        <v>27</v>
      </c>
      <c r="W1662">
        <f t="shared" si="76"/>
        <v>44</v>
      </c>
      <c r="X1662">
        <f t="shared" si="78"/>
        <v>1211920</v>
      </c>
      <c r="Y1662">
        <f t="shared" si="77"/>
        <v>7</v>
      </c>
    </row>
    <row r="1663" spans="1:25">
      <c r="A1663">
        <v>19934802</v>
      </c>
      <c r="B1663" t="s">
        <v>316</v>
      </c>
      <c r="C1663" t="s">
        <v>317</v>
      </c>
      <c r="D1663" t="s">
        <v>34</v>
      </c>
      <c r="E1663" t="s">
        <v>50</v>
      </c>
      <c r="F1663" t="s">
        <v>318</v>
      </c>
      <c r="G1663">
        <v>2128</v>
      </c>
      <c r="H1663" t="s">
        <v>37</v>
      </c>
      <c r="I1663">
        <v>2</v>
      </c>
      <c r="J1663">
        <v>299786</v>
      </c>
      <c r="K1663">
        <v>70</v>
      </c>
      <c r="L1663">
        <v>118180</v>
      </c>
      <c r="M1663">
        <v>34326</v>
      </c>
      <c r="N1663">
        <v>17307</v>
      </c>
      <c r="O1663" t="s">
        <v>27</v>
      </c>
      <c r="P1663">
        <v>0</v>
      </c>
      <c r="Q1663" t="s">
        <v>43</v>
      </c>
      <c r="R1663">
        <v>1550070532</v>
      </c>
      <c r="S1663" t="s">
        <v>39</v>
      </c>
      <c r="T1663" t="s">
        <v>44</v>
      </c>
      <c r="U1663" t="s">
        <v>27</v>
      </c>
      <c r="W1663">
        <f t="shared" si="76"/>
        <v>44</v>
      </c>
      <c r="X1663">
        <f t="shared" si="78"/>
        <v>1211929</v>
      </c>
      <c r="Y1663">
        <f t="shared" si="77"/>
        <v>7</v>
      </c>
    </row>
    <row r="1664" spans="1:25">
      <c r="A1664">
        <v>19934812</v>
      </c>
      <c r="B1664" t="s">
        <v>316</v>
      </c>
      <c r="C1664" t="s">
        <v>317</v>
      </c>
      <c r="D1664" t="s">
        <v>34</v>
      </c>
      <c r="E1664" t="s">
        <v>50</v>
      </c>
      <c r="F1664" t="s">
        <v>318</v>
      </c>
      <c r="G1664">
        <v>2128</v>
      </c>
      <c r="H1664" t="s">
        <v>37</v>
      </c>
      <c r="I1664">
        <v>2</v>
      </c>
      <c r="J1664">
        <v>299786</v>
      </c>
      <c r="K1664">
        <v>70</v>
      </c>
      <c r="L1664">
        <v>118180</v>
      </c>
      <c r="M1664">
        <v>34300</v>
      </c>
      <c r="N1664">
        <v>17307</v>
      </c>
      <c r="O1664" t="s">
        <v>27</v>
      </c>
      <c r="P1664">
        <v>0</v>
      </c>
      <c r="Q1664" t="s">
        <v>43</v>
      </c>
      <c r="R1664">
        <v>1550070562</v>
      </c>
      <c r="S1664" t="s">
        <v>39</v>
      </c>
      <c r="T1664" t="s">
        <v>44</v>
      </c>
      <c r="U1664" t="s">
        <v>27</v>
      </c>
      <c r="W1664">
        <f t="shared" si="76"/>
        <v>44</v>
      </c>
      <c r="X1664">
        <f t="shared" si="78"/>
        <v>1211959</v>
      </c>
      <c r="Y1664">
        <f t="shared" si="77"/>
        <v>7</v>
      </c>
    </row>
    <row r="1665" spans="1:25">
      <c r="A1665">
        <v>19934813</v>
      </c>
      <c r="B1665" t="s">
        <v>316</v>
      </c>
      <c r="C1665" t="s">
        <v>317</v>
      </c>
      <c r="D1665" t="s">
        <v>34</v>
      </c>
      <c r="E1665" t="s">
        <v>50</v>
      </c>
      <c r="F1665" t="s">
        <v>318</v>
      </c>
      <c r="G1665">
        <v>2128</v>
      </c>
      <c r="H1665" t="s">
        <v>37</v>
      </c>
      <c r="I1665">
        <v>2</v>
      </c>
      <c r="J1665">
        <v>299786</v>
      </c>
      <c r="K1665">
        <v>70</v>
      </c>
      <c r="L1665">
        <v>118180</v>
      </c>
      <c r="M1665">
        <v>34292</v>
      </c>
      <c r="N1665">
        <v>17307</v>
      </c>
      <c r="O1665" t="s">
        <v>27</v>
      </c>
      <c r="P1665">
        <v>0</v>
      </c>
      <c r="Q1665" t="s">
        <v>43</v>
      </c>
      <c r="R1665">
        <v>1550070564</v>
      </c>
      <c r="S1665" t="s">
        <v>39</v>
      </c>
      <c r="T1665" t="s">
        <v>44</v>
      </c>
      <c r="U1665" t="s">
        <v>27</v>
      </c>
      <c r="W1665">
        <f t="shared" si="76"/>
        <v>44</v>
      </c>
      <c r="X1665">
        <f t="shared" si="78"/>
        <v>1211961</v>
      </c>
      <c r="Y1665">
        <f t="shared" si="77"/>
        <v>7</v>
      </c>
    </row>
    <row r="1666" spans="1:25">
      <c r="A1666">
        <v>19934824</v>
      </c>
      <c r="B1666" t="s">
        <v>316</v>
      </c>
      <c r="C1666" t="s">
        <v>317</v>
      </c>
      <c r="D1666" t="s">
        <v>34</v>
      </c>
      <c r="E1666" t="s">
        <v>50</v>
      </c>
      <c r="F1666" t="s">
        <v>318</v>
      </c>
      <c r="G1666">
        <v>2128</v>
      </c>
      <c r="H1666" t="s">
        <v>37</v>
      </c>
      <c r="I1666">
        <v>2</v>
      </c>
      <c r="J1666">
        <v>299786</v>
      </c>
      <c r="K1666">
        <v>70</v>
      </c>
      <c r="L1666">
        <v>118180</v>
      </c>
      <c r="M1666">
        <v>34294</v>
      </c>
      <c r="N1666">
        <v>17307</v>
      </c>
      <c r="O1666" t="s">
        <v>27</v>
      </c>
      <c r="P1666">
        <v>0</v>
      </c>
      <c r="Q1666" t="s">
        <v>43</v>
      </c>
      <c r="R1666">
        <v>1550070603</v>
      </c>
      <c r="S1666" t="s">
        <v>39</v>
      </c>
      <c r="T1666" t="s">
        <v>44</v>
      </c>
      <c r="U1666" t="s">
        <v>27</v>
      </c>
      <c r="W1666">
        <f t="shared" si="76"/>
        <v>44</v>
      </c>
      <c r="X1666">
        <f t="shared" si="78"/>
        <v>1212000</v>
      </c>
      <c r="Y1666">
        <f t="shared" si="77"/>
        <v>7</v>
      </c>
    </row>
    <row r="1667" spans="1:25">
      <c r="A1667">
        <v>19934829</v>
      </c>
      <c r="B1667" t="s">
        <v>316</v>
      </c>
      <c r="C1667" t="s">
        <v>317</v>
      </c>
      <c r="D1667" t="s">
        <v>34</v>
      </c>
      <c r="E1667" t="s">
        <v>50</v>
      </c>
      <c r="F1667" t="s">
        <v>318</v>
      </c>
      <c r="G1667">
        <v>2128</v>
      </c>
      <c r="H1667" t="s">
        <v>37</v>
      </c>
      <c r="I1667">
        <v>2</v>
      </c>
      <c r="J1667">
        <v>299786</v>
      </c>
      <c r="K1667">
        <v>70</v>
      </c>
      <c r="L1667">
        <v>118180</v>
      </c>
      <c r="M1667">
        <v>34294</v>
      </c>
      <c r="N1667">
        <v>17307</v>
      </c>
      <c r="O1667" t="s">
        <v>27</v>
      </c>
      <c r="P1667">
        <v>0</v>
      </c>
      <c r="Q1667" t="s">
        <v>43</v>
      </c>
      <c r="R1667">
        <v>1550070617</v>
      </c>
      <c r="S1667" t="s">
        <v>39</v>
      </c>
      <c r="T1667" t="s">
        <v>44</v>
      </c>
      <c r="U1667" t="s">
        <v>27</v>
      </c>
      <c r="W1667">
        <f t="shared" ref="W1667:W1730" si="79">INT(X1667/$X$2275*64+30)</f>
        <v>44</v>
      </c>
      <c r="X1667">
        <f t="shared" si="78"/>
        <v>1212014</v>
      </c>
      <c r="Y1667">
        <f t="shared" ref="Y1667:Y1730" si="80">INT(W1667/7)+1</f>
        <v>7</v>
      </c>
    </row>
    <row r="1668" spans="1:25">
      <c r="A1668">
        <v>19934840</v>
      </c>
      <c r="B1668" t="s">
        <v>33</v>
      </c>
      <c r="C1668" t="s">
        <v>22</v>
      </c>
      <c r="D1668" t="s">
        <v>34</v>
      </c>
      <c r="E1668" t="s">
        <v>35</v>
      </c>
      <c r="F1668" t="s">
        <v>36</v>
      </c>
      <c r="G1668">
        <v>34004</v>
      </c>
      <c r="H1668" t="s">
        <v>37</v>
      </c>
      <c r="I1668">
        <v>0</v>
      </c>
      <c r="J1668">
        <v>298434</v>
      </c>
      <c r="K1668">
        <v>50</v>
      </c>
      <c r="L1668">
        <v>17307</v>
      </c>
      <c r="M1668">
        <v>34294</v>
      </c>
      <c r="N1668">
        <v>17307</v>
      </c>
      <c r="O1668">
        <v>34004</v>
      </c>
      <c r="P1668">
        <v>0</v>
      </c>
      <c r="Q1668" t="s">
        <v>457</v>
      </c>
      <c r="R1668">
        <v>1550070706</v>
      </c>
      <c r="S1668" t="s">
        <v>39</v>
      </c>
      <c r="T1668" t="s">
        <v>44</v>
      </c>
      <c r="U1668" t="s">
        <v>27</v>
      </c>
      <c r="W1668">
        <f t="shared" si="79"/>
        <v>44</v>
      </c>
      <c r="X1668">
        <f t="shared" ref="X1668:X1731" si="81">R1668-$R$2</f>
        <v>1212103</v>
      </c>
      <c r="Y1668">
        <f t="shared" si="80"/>
        <v>7</v>
      </c>
    </row>
    <row r="1669" spans="1:25">
      <c r="A1669">
        <v>19934849</v>
      </c>
      <c r="B1669" t="s">
        <v>80</v>
      </c>
      <c r="C1669" t="s">
        <v>49</v>
      </c>
      <c r="D1669" t="s">
        <v>81</v>
      </c>
      <c r="E1669" t="s">
        <v>82</v>
      </c>
      <c r="F1669" t="s">
        <v>83</v>
      </c>
      <c r="G1669">
        <v>129571</v>
      </c>
      <c r="H1669" t="s">
        <v>26</v>
      </c>
      <c r="I1669">
        <v>2</v>
      </c>
      <c r="J1669">
        <v>298435</v>
      </c>
      <c r="K1669">
        <v>70</v>
      </c>
      <c r="L1669">
        <v>117454</v>
      </c>
      <c r="M1669">
        <v>34004</v>
      </c>
      <c r="N1669">
        <v>17307</v>
      </c>
      <c r="O1669" t="s">
        <v>27</v>
      </c>
      <c r="P1669">
        <v>0</v>
      </c>
      <c r="Q1669" t="s">
        <v>463</v>
      </c>
      <c r="R1669">
        <v>1550070747</v>
      </c>
      <c r="S1669" t="s">
        <v>39</v>
      </c>
      <c r="T1669" t="s">
        <v>345</v>
      </c>
      <c r="U1669" t="s">
        <v>27</v>
      </c>
      <c r="W1669">
        <f t="shared" si="79"/>
        <v>44</v>
      </c>
      <c r="X1669">
        <f t="shared" si="81"/>
        <v>1212144</v>
      </c>
      <c r="Y1669">
        <f t="shared" si="80"/>
        <v>7</v>
      </c>
    </row>
    <row r="1670" spans="1:25">
      <c r="A1670">
        <v>19934850</v>
      </c>
      <c r="B1670" t="s">
        <v>91</v>
      </c>
      <c r="C1670" t="s">
        <v>49</v>
      </c>
      <c r="D1670" t="s">
        <v>23</v>
      </c>
      <c r="E1670" t="s">
        <v>92</v>
      </c>
      <c r="F1670" t="s">
        <v>83</v>
      </c>
      <c r="G1670">
        <v>129571</v>
      </c>
      <c r="H1670" t="s">
        <v>26</v>
      </c>
      <c r="I1670">
        <v>2</v>
      </c>
      <c r="J1670">
        <v>298435</v>
      </c>
      <c r="K1670">
        <v>70</v>
      </c>
      <c r="L1670">
        <v>117454</v>
      </c>
      <c r="M1670">
        <v>34004</v>
      </c>
      <c r="N1670">
        <v>17307</v>
      </c>
      <c r="O1670" t="s">
        <v>27</v>
      </c>
      <c r="P1670">
        <v>0</v>
      </c>
      <c r="Q1670" t="s">
        <v>464</v>
      </c>
      <c r="R1670">
        <v>1550070747</v>
      </c>
      <c r="S1670" t="s">
        <v>39</v>
      </c>
      <c r="T1670" t="s">
        <v>345</v>
      </c>
      <c r="U1670" t="s">
        <v>27</v>
      </c>
      <c r="W1670">
        <f t="shared" si="79"/>
        <v>44</v>
      </c>
      <c r="X1670">
        <f t="shared" si="81"/>
        <v>1212144</v>
      </c>
      <c r="Y1670">
        <f t="shared" si="80"/>
        <v>7</v>
      </c>
    </row>
    <row r="1671" spans="1:25">
      <c r="A1671">
        <v>19934851</v>
      </c>
      <c r="B1671" t="s">
        <v>89</v>
      </c>
      <c r="C1671" t="s">
        <v>49</v>
      </c>
      <c r="D1671" t="s">
        <v>34</v>
      </c>
      <c r="E1671" t="s">
        <v>86</v>
      </c>
      <c r="F1671" t="s">
        <v>87</v>
      </c>
      <c r="G1671">
        <v>44635</v>
      </c>
      <c r="H1671" t="s">
        <v>37</v>
      </c>
      <c r="I1671">
        <v>2</v>
      </c>
      <c r="J1671">
        <v>298435</v>
      </c>
      <c r="K1671">
        <v>70</v>
      </c>
      <c r="L1671">
        <v>117454</v>
      </c>
      <c r="M1671">
        <v>34004</v>
      </c>
      <c r="N1671">
        <v>17307</v>
      </c>
      <c r="O1671" t="s">
        <v>27</v>
      </c>
      <c r="P1671">
        <v>0</v>
      </c>
      <c r="Q1671" t="s">
        <v>43</v>
      </c>
      <c r="R1671">
        <v>1550070747</v>
      </c>
      <c r="S1671" t="s">
        <v>39</v>
      </c>
      <c r="T1671" t="s">
        <v>345</v>
      </c>
      <c r="U1671" t="s">
        <v>27</v>
      </c>
      <c r="W1671">
        <f t="shared" si="79"/>
        <v>44</v>
      </c>
      <c r="X1671">
        <f t="shared" si="81"/>
        <v>1212144</v>
      </c>
      <c r="Y1671">
        <f t="shared" si="80"/>
        <v>7</v>
      </c>
    </row>
    <row r="1672" spans="1:25">
      <c r="A1672">
        <v>19934853</v>
      </c>
      <c r="B1672" t="s">
        <v>41</v>
      </c>
      <c r="C1672" t="s">
        <v>22</v>
      </c>
      <c r="D1672" t="s">
        <v>34</v>
      </c>
      <c r="E1672" t="s">
        <v>42</v>
      </c>
      <c r="F1672" t="s">
        <v>27</v>
      </c>
      <c r="G1672" t="s">
        <v>27</v>
      </c>
      <c r="H1672" t="s">
        <v>37</v>
      </c>
      <c r="I1672">
        <v>2</v>
      </c>
      <c r="J1672">
        <v>298434</v>
      </c>
      <c r="K1672">
        <v>50</v>
      </c>
      <c r="L1672">
        <v>17307</v>
      </c>
      <c r="M1672">
        <v>34292</v>
      </c>
      <c r="N1672">
        <v>17307</v>
      </c>
      <c r="O1672" t="s">
        <v>27</v>
      </c>
      <c r="P1672">
        <v>0</v>
      </c>
      <c r="Q1672" t="s">
        <v>43</v>
      </c>
      <c r="R1672">
        <v>1550070749</v>
      </c>
      <c r="S1672" t="s">
        <v>39</v>
      </c>
      <c r="T1672" t="s">
        <v>44</v>
      </c>
      <c r="U1672" t="s">
        <v>27</v>
      </c>
      <c r="W1672">
        <f t="shared" si="79"/>
        <v>44</v>
      </c>
      <c r="X1672">
        <f t="shared" si="81"/>
        <v>1212146</v>
      </c>
      <c r="Y1672">
        <f t="shared" si="80"/>
        <v>7</v>
      </c>
    </row>
    <row r="1673" spans="1:25">
      <c r="A1673">
        <v>19934854</v>
      </c>
      <c r="B1673" t="s">
        <v>48</v>
      </c>
      <c r="C1673" t="s">
        <v>49</v>
      </c>
      <c r="D1673" t="s">
        <v>34</v>
      </c>
      <c r="E1673" t="s">
        <v>50</v>
      </c>
      <c r="F1673" t="s">
        <v>51</v>
      </c>
      <c r="G1673">
        <v>29409</v>
      </c>
      <c r="H1673" t="s">
        <v>37</v>
      </c>
      <c r="I1673">
        <v>2</v>
      </c>
      <c r="J1673">
        <v>298435</v>
      </c>
      <c r="K1673">
        <v>70</v>
      </c>
      <c r="L1673">
        <v>117454</v>
      </c>
      <c r="M1673">
        <v>34315</v>
      </c>
      <c r="N1673">
        <v>17307</v>
      </c>
      <c r="O1673" t="s">
        <v>27</v>
      </c>
      <c r="P1673">
        <v>0</v>
      </c>
      <c r="Q1673" t="s">
        <v>43</v>
      </c>
      <c r="R1673">
        <v>1550070750</v>
      </c>
      <c r="S1673" t="s">
        <v>39</v>
      </c>
      <c r="T1673" t="s">
        <v>44</v>
      </c>
      <c r="U1673" t="s">
        <v>27</v>
      </c>
      <c r="W1673">
        <f t="shared" si="79"/>
        <v>44</v>
      </c>
      <c r="X1673">
        <f t="shared" si="81"/>
        <v>1212147</v>
      </c>
      <c r="Y1673">
        <f t="shared" si="80"/>
        <v>7</v>
      </c>
    </row>
    <row r="1674" spans="1:25">
      <c r="A1674">
        <v>19934856</v>
      </c>
      <c r="B1674" t="s">
        <v>89</v>
      </c>
      <c r="C1674" t="s">
        <v>49</v>
      </c>
      <c r="D1674" t="s">
        <v>34</v>
      </c>
      <c r="E1674" t="s">
        <v>86</v>
      </c>
      <c r="F1674" t="s">
        <v>87</v>
      </c>
      <c r="G1674">
        <v>44635</v>
      </c>
      <c r="H1674" t="s">
        <v>37</v>
      </c>
      <c r="I1674">
        <v>2</v>
      </c>
      <c r="J1674">
        <v>298435</v>
      </c>
      <c r="K1674">
        <v>70</v>
      </c>
      <c r="L1674">
        <v>117454</v>
      </c>
      <c r="M1674">
        <v>34315</v>
      </c>
      <c r="N1674">
        <v>17307</v>
      </c>
      <c r="O1674" t="s">
        <v>27</v>
      </c>
      <c r="P1674">
        <v>0</v>
      </c>
      <c r="Q1674" t="s">
        <v>43</v>
      </c>
      <c r="R1674">
        <v>1550070753</v>
      </c>
      <c r="S1674" t="s">
        <v>39</v>
      </c>
      <c r="T1674" t="s">
        <v>44</v>
      </c>
      <c r="U1674" t="s">
        <v>27</v>
      </c>
      <c r="W1674">
        <f t="shared" si="79"/>
        <v>44</v>
      </c>
      <c r="X1674">
        <f t="shared" si="81"/>
        <v>1212150</v>
      </c>
      <c r="Y1674">
        <f t="shared" si="80"/>
        <v>7</v>
      </c>
    </row>
    <row r="1675" spans="1:25">
      <c r="A1675">
        <v>19934860</v>
      </c>
      <c r="B1675" t="s">
        <v>48</v>
      </c>
      <c r="C1675" t="s">
        <v>49</v>
      </c>
      <c r="D1675" t="s">
        <v>34</v>
      </c>
      <c r="E1675" t="s">
        <v>50</v>
      </c>
      <c r="F1675" t="s">
        <v>51</v>
      </c>
      <c r="G1675">
        <v>29409</v>
      </c>
      <c r="H1675" t="s">
        <v>37</v>
      </c>
      <c r="I1675">
        <v>2</v>
      </c>
      <c r="J1675">
        <v>298435</v>
      </c>
      <c r="K1675">
        <v>70</v>
      </c>
      <c r="L1675">
        <v>117454</v>
      </c>
      <c r="M1675">
        <v>34292</v>
      </c>
      <c r="N1675">
        <v>17307</v>
      </c>
      <c r="O1675" t="s">
        <v>27</v>
      </c>
      <c r="P1675">
        <v>0</v>
      </c>
      <c r="Q1675" t="s">
        <v>43</v>
      </c>
      <c r="R1675">
        <v>1550070761</v>
      </c>
      <c r="S1675" t="s">
        <v>39</v>
      </c>
      <c r="T1675" t="s">
        <v>44</v>
      </c>
      <c r="U1675" t="s">
        <v>27</v>
      </c>
      <c r="W1675">
        <f t="shared" si="79"/>
        <v>44</v>
      </c>
      <c r="X1675">
        <f t="shared" si="81"/>
        <v>1212158</v>
      </c>
      <c r="Y1675">
        <f t="shared" si="80"/>
        <v>7</v>
      </c>
    </row>
    <row r="1676" spans="1:25">
      <c r="A1676">
        <v>19934863</v>
      </c>
      <c r="B1676" t="s">
        <v>89</v>
      </c>
      <c r="C1676" t="s">
        <v>49</v>
      </c>
      <c r="D1676" t="s">
        <v>34</v>
      </c>
      <c r="E1676" t="s">
        <v>86</v>
      </c>
      <c r="F1676" t="s">
        <v>87</v>
      </c>
      <c r="G1676">
        <v>44635</v>
      </c>
      <c r="H1676" t="s">
        <v>37</v>
      </c>
      <c r="I1676">
        <v>2</v>
      </c>
      <c r="J1676">
        <v>298435</v>
      </c>
      <c r="K1676">
        <v>70</v>
      </c>
      <c r="L1676">
        <v>117454</v>
      </c>
      <c r="M1676">
        <v>34292</v>
      </c>
      <c r="N1676">
        <v>17307</v>
      </c>
      <c r="O1676" t="s">
        <v>27</v>
      </c>
      <c r="P1676">
        <v>0</v>
      </c>
      <c r="Q1676" t="s">
        <v>43</v>
      </c>
      <c r="R1676">
        <v>1550070764</v>
      </c>
      <c r="S1676" t="s">
        <v>39</v>
      </c>
      <c r="T1676" t="s">
        <v>44</v>
      </c>
      <c r="U1676" t="s">
        <v>27</v>
      </c>
      <c r="W1676">
        <f t="shared" si="79"/>
        <v>44</v>
      </c>
      <c r="X1676">
        <f t="shared" si="81"/>
        <v>1212161</v>
      </c>
      <c r="Y1676">
        <f t="shared" si="80"/>
        <v>7</v>
      </c>
    </row>
    <row r="1677" spans="1:25">
      <c r="A1677">
        <v>19934867</v>
      </c>
      <c r="B1677" t="s">
        <v>89</v>
      </c>
      <c r="C1677" t="s">
        <v>49</v>
      </c>
      <c r="D1677" t="s">
        <v>34</v>
      </c>
      <c r="E1677" t="s">
        <v>86</v>
      </c>
      <c r="F1677" t="s">
        <v>87</v>
      </c>
      <c r="G1677">
        <v>44635</v>
      </c>
      <c r="H1677" t="s">
        <v>37</v>
      </c>
      <c r="I1677">
        <v>2</v>
      </c>
      <c r="J1677">
        <v>298435</v>
      </c>
      <c r="K1677">
        <v>70</v>
      </c>
      <c r="L1677">
        <v>117454</v>
      </c>
      <c r="M1677">
        <v>34294</v>
      </c>
      <c r="N1677">
        <v>17307</v>
      </c>
      <c r="O1677" t="s">
        <v>27</v>
      </c>
      <c r="P1677">
        <v>0</v>
      </c>
      <c r="Q1677" t="s">
        <v>43</v>
      </c>
      <c r="R1677">
        <v>1550070768</v>
      </c>
      <c r="S1677" t="s">
        <v>39</v>
      </c>
      <c r="T1677" t="s">
        <v>44</v>
      </c>
      <c r="U1677" t="s">
        <v>27</v>
      </c>
      <c r="W1677">
        <f t="shared" si="79"/>
        <v>44</v>
      </c>
      <c r="X1677">
        <f t="shared" si="81"/>
        <v>1212165</v>
      </c>
      <c r="Y1677">
        <f t="shared" si="80"/>
        <v>7</v>
      </c>
    </row>
    <row r="1678" spans="1:25">
      <c r="A1678">
        <v>19934870</v>
      </c>
      <c r="B1678" t="s">
        <v>41</v>
      </c>
      <c r="C1678" t="s">
        <v>22</v>
      </c>
      <c r="D1678" t="s">
        <v>34</v>
      </c>
      <c r="E1678" t="s">
        <v>42</v>
      </c>
      <c r="F1678" t="s">
        <v>27</v>
      </c>
      <c r="G1678" t="s">
        <v>27</v>
      </c>
      <c r="H1678" t="s">
        <v>37</v>
      </c>
      <c r="I1678">
        <v>2</v>
      </c>
      <c r="J1678">
        <v>298434</v>
      </c>
      <c r="K1678">
        <v>50</v>
      </c>
      <c r="L1678">
        <v>17307</v>
      </c>
      <c r="M1678">
        <v>34004</v>
      </c>
      <c r="N1678">
        <v>17307</v>
      </c>
      <c r="O1678" t="s">
        <v>27</v>
      </c>
      <c r="P1678">
        <v>0</v>
      </c>
      <c r="Q1678" t="s">
        <v>43</v>
      </c>
      <c r="R1678">
        <v>1550070774</v>
      </c>
      <c r="S1678" t="s">
        <v>39</v>
      </c>
      <c r="T1678" t="s">
        <v>44</v>
      </c>
      <c r="U1678" t="s">
        <v>27</v>
      </c>
      <c r="W1678">
        <f t="shared" si="79"/>
        <v>44</v>
      </c>
      <c r="X1678">
        <f t="shared" si="81"/>
        <v>1212171</v>
      </c>
      <c r="Y1678">
        <f t="shared" si="80"/>
        <v>7</v>
      </c>
    </row>
    <row r="1679" spans="1:25">
      <c r="A1679">
        <v>19934873</v>
      </c>
      <c r="B1679" t="s">
        <v>41</v>
      </c>
      <c r="C1679" t="s">
        <v>22</v>
      </c>
      <c r="D1679" t="s">
        <v>34</v>
      </c>
      <c r="E1679" t="s">
        <v>42</v>
      </c>
      <c r="F1679" t="s">
        <v>27</v>
      </c>
      <c r="G1679" t="s">
        <v>27</v>
      </c>
      <c r="H1679" t="s">
        <v>37</v>
      </c>
      <c r="I1679">
        <v>2</v>
      </c>
      <c r="J1679">
        <v>298434</v>
      </c>
      <c r="K1679">
        <v>50</v>
      </c>
      <c r="L1679">
        <v>17307</v>
      </c>
      <c r="M1679">
        <v>34300</v>
      </c>
      <c r="N1679">
        <v>17307</v>
      </c>
      <c r="O1679" t="s">
        <v>27</v>
      </c>
      <c r="P1679">
        <v>0</v>
      </c>
      <c r="Q1679" t="s">
        <v>43</v>
      </c>
      <c r="R1679">
        <v>1550070776</v>
      </c>
      <c r="S1679" t="s">
        <v>39</v>
      </c>
      <c r="T1679" t="s">
        <v>44</v>
      </c>
      <c r="U1679" t="s">
        <v>27</v>
      </c>
      <c r="W1679">
        <f t="shared" si="79"/>
        <v>44</v>
      </c>
      <c r="X1679">
        <f t="shared" si="81"/>
        <v>1212173</v>
      </c>
      <c r="Y1679">
        <f t="shared" si="80"/>
        <v>7</v>
      </c>
    </row>
    <row r="1680" spans="1:25">
      <c r="A1680">
        <v>19934874</v>
      </c>
      <c r="B1680" t="s">
        <v>48</v>
      </c>
      <c r="C1680" t="s">
        <v>49</v>
      </c>
      <c r="D1680" t="s">
        <v>34</v>
      </c>
      <c r="E1680" t="s">
        <v>50</v>
      </c>
      <c r="F1680" t="s">
        <v>51</v>
      </c>
      <c r="G1680">
        <v>29409</v>
      </c>
      <c r="H1680" t="s">
        <v>37</v>
      </c>
      <c r="I1680">
        <v>2</v>
      </c>
      <c r="J1680">
        <v>298435</v>
      </c>
      <c r="K1680">
        <v>70</v>
      </c>
      <c r="L1680">
        <v>117454</v>
      </c>
      <c r="M1680">
        <v>34004</v>
      </c>
      <c r="N1680">
        <v>17307</v>
      </c>
      <c r="O1680" t="s">
        <v>27</v>
      </c>
      <c r="P1680">
        <v>0</v>
      </c>
      <c r="Q1680" t="s">
        <v>43</v>
      </c>
      <c r="R1680">
        <v>1550070776</v>
      </c>
      <c r="S1680" t="s">
        <v>39</v>
      </c>
      <c r="T1680" t="s">
        <v>44</v>
      </c>
      <c r="U1680" t="s">
        <v>27</v>
      </c>
      <c r="W1680">
        <f t="shared" si="79"/>
        <v>44</v>
      </c>
      <c r="X1680">
        <f t="shared" si="81"/>
        <v>1212173</v>
      </c>
      <c r="Y1680">
        <f t="shared" si="80"/>
        <v>7</v>
      </c>
    </row>
    <row r="1681" spans="1:25">
      <c r="A1681">
        <v>19934877</v>
      </c>
      <c r="B1681" t="s">
        <v>89</v>
      </c>
      <c r="C1681" t="s">
        <v>49</v>
      </c>
      <c r="D1681" t="s">
        <v>34</v>
      </c>
      <c r="E1681" t="s">
        <v>86</v>
      </c>
      <c r="F1681" t="s">
        <v>87</v>
      </c>
      <c r="G1681">
        <v>44635</v>
      </c>
      <c r="H1681" t="s">
        <v>37</v>
      </c>
      <c r="I1681">
        <v>2</v>
      </c>
      <c r="J1681">
        <v>298435</v>
      </c>
      <c r="K1681">
        <v>70</v>
      </c>
      <c r="L1681">
        <v>117454</v>
      </c>
      <c r="M1681">
        <v>34004</v>
      </c>
      <c r="N1681">
        <v>17307</v>
      </c>
      <c r="O1681" t="s">
        <v>27</v>
      </c>
      <c r="P1681">
        <v>0</v>
      </c>
      <c r="Q1681" t="s">
        <v>43</v>
      </c>
      <c r="R1681">
        <v>1550070780</v>
      </c>
      <c r="S1681" t="s">
        <v>39</v>
      </c>
      <c r="T1681" t="s">
        <v>44</v>
      </c>
      <c r="U1681" t="s">
        <v>27</v>
      </c>
      <c r="W1681">
        <f t="shared" si="79"/>
        <v>44</v>
      </c>
      <c r="X1681">
        <f t="shared" si="81"/>
        <v>1212177</v>
      </c>
      <c r="Y1681">
        <f t="shared" si="80"/>
        <v>7</v>
      </c>
    </row>
    <row r="1682" spans="1:25">
      <c r="A1682">
        <v>19934878</v>
      </c>
      <c r="B1682" t="s">
        <v>48</v>
      </c>
      <c r="C1682" t="s">
        <v>49</v>
      </c>
      <c r="D1682" t="s">
        <v>34</v>
      </c>
      <c r="E1682" t="s">
        <v>50</v>
      </c>
      <c r="F1682" t="s">
        <v>51</v>
      </c>
      <c r="G1682">
        <v>29409</v>
      </c>
      <c r="H1682" t="s">
        <v>37</v>
      </c>
      <c r="I1682">
        <v>2</v>
      </c>
      <c r="J1682">
        <v>298435</v>
      </c>
      <c r="K1682">
        <v>70</v>
      </c>
      <c r="L1682">
        <v>117454</v>
      </c>
      <c r="M1682">
        <v>34300</v>
      </c>
      <c r="N1682">
        <v>17307</v>
      </c>
      <c r="O1682" t="s">
        <v>27</v>
      </c>
      <c r="P1682">
        <v>0</v>
      </c>
      <c r="Q1682" t="s">
        <v>43</v>
      </c>
      <c r="R1682">
        <v>1550070780</v>
      </c>
      <c r="S1682" t="s">
        <v>39</v>
      </c>
      <c r="T1682" t="s">
        <v>44</v>
      </c>
      <c r="U1682" t="s">
        <v>27</v>
      </c>
      <c r="W1682">
        <f t="shared" si="79"/>
        <v>44</v>
      </c>
      <c r="X1682">
        <f t="shared" si="81"/>
        <v>1212177</v>
      </c>
      <c r="Y1682">
        <f t="shared" si="80"/>
        <v>7</v>
      </c>
    </row>
    <row r="1683" spans="1:25">
      <c r="A1683">
        <v>19934882</v>
      </c>
      <c r="B1683" t="s">
        <v>89</v>
      </c>
      <c r="C1683" t="s">
        <v>49</v>
      </c>
      <c r="D1683" t="s">
        <v>34</v>
      </c>
      <c r="E1683" t="s">
        <v>86</v>
      </c>
      <c r="F1683" t="s">
        <v>87</v>
      </c>
      <c r="G1683">
        <v>44635</v>
      </c>
      <c r="H1683" t="s">
        <v>37</v>
      </c>
      <c r="I1683">
        <v>2</v>
      </c>
      <c r="J1683">
        <v>298435</v>
      </c>
      <c r="K1683">
        <v>70</v>
      </c>
      <c r="L1683">
        <v>117454</v>
      </c>
      <c r="M1683">
        <v>34300</v>
      </c>
      <c r="N1683">
        <v>17307</v>
      </c>
      <c r="O1683" t="s">
        <v>27</v>
      </c>
      <c r="P1683">
        <v>0</v>
      </c>
      <c r="Q1683" t="s">
        <v>43</v>
      </c>
      <c r="R1683">
        <v>1550070784</v>
      </c>
      <c r="S1683" t="s">
        <v>39</v>
      </c>
      <c r="T1683" t="s">
        <v>44</v>
      </c>
      <c r="U1683" t="s">
        <v>27</v>
      </c>
      <c r="W1683">
        <f t="shared" si="79"/>
        <v>44</v>
      </c>
      <c r="X1683">
        <f t="shared" si="81"/>
        <v>1212181</v>
      </c>
      <c r="Y1683">
        <f t="shared" si="80"/>
        <v>7</v>
      </c>
    </row>
    <row r="1684" spans="1:25">
      <c r="A1684">
        <v>19934893</v>
      </c>
      <c r="B1684" t="s">
        <v>89</v>
      </c>
      <c r="C1684" t="s">
        <v>49</v>
      </c>
      <c r="D1684" t="s">
        <v>34</v>
      </c>
      <c r="E1684" t="s">
        <v>86</v>
      </c>
      <c r="F1684" t="s">
        <v>87</v>
      </c>
      <c r="G1684">
        <v>44635</v>
      </c>
      <c r="H1684" t="s">
        <v>37</v>
      </c>
      <c r="I1684">
        <v>2</v>
      </c>
      <c r="J1684">
        <v>298435</v>
      </c>
      <c r="K1684">
        <v>70</v>
      </c>
      <c r="L1684">
        <v>117454</v>
      </c>
      <c r="M1684">
        <v>34326</v>
      </c>
      <c r="N1684">
        <v>17307</v>
      </c>
      <c r="O1684" t="s">
        <v>27</v>
      </c>
      <c r="P1684">
        <v>0</v>
      </c>
      <c r="Q1684" t="s">
        <v>43</v>
      </c>
      <c r="R1684">
        <v>1550070804</v>
      </c>
      <c r="S1684" t="s">
        <v>39</v>
      </c>
      <c r="T1684" t="s">
        <v>44</v>
      </c>
      <c r="U1684" t="s">
        <v>27</v>
      </c>
      <c r="W1684">
        <f t="shared" si="79"/>
        <v>44</v>
      </c>
      <c r="X1684">
        <f t="shared" si="81"/>
        <v>1212201</v>
      </c>
      <c r="Y1684">
        <f t="shared" si="80"/>
        <v>7</v>
      </c>
    </row>
    <row r="1685" spans="1:25">
      <c r="A1685">
        <v>19934899</v>
      </c>
      <c r="B1685" t="s">
        <v>89</v>
      </c>
      <c r="C1685" t="s">
        <v>49</v>
      </c>
      <c r="D1685" t="s">
        <v>34</v>
      </c>
      <c r="E1685" t="s">
        <v>86</v>
      </c>
      <c r="F1685" t="s">
        <v>87</v>
      </c>
      <c r="G1685">
        <v>44635</v>
      </c>
      <c r="H1685" t="s">
        <v>37</v>
      </c>
      <c r="I1685">
        <v>2</v>
      </c>
      <c r="J1685">
        <v>298435</v>
      </c>
      <c r="K1685">
        <v>70</v>
      </c>
      <c r="L1685">
        <v>117454</v>
      </c>
      <c r="M1685">
        <v>34283</v>
      </c>
      <c r="N1685">
        <v>17307</v>
      </c>
      <c r="O1685" t="s">
        <v>27</v>
      </c>
      <c r="P1685">
        <v>0</v>
      </c>
      <c r="Q1685" t="s">
        <v>43</v>
      </c>
      <c r="R1685">
        <v>1550070819</v>
      </c>
      <c r="S1685" t="s">
        <v>39</v>
      </c>
      <c r="T1685" t="s">
        <v>44</v>
      </c>
      <c r="U1685" t="s">
        <v>27</v>
      </c>
      <c r="W1685">
        <f t="shared" si="79"/>
        <v>44</v>
      </c>
      <c r="X1685">
        <f t="shared" si="81"/>
        <v>1212216</v>
      </c>
      <c r="Y1685">
        <f t="shared" si="80"/>
        <v>7</v>
      </c>
    </row>
    <row r="1686" spans="1:25">
      <c r="A1686">
        <v>19934900</v>
      </c>
      <c r="B1686" t="s">
        <v>89</v>
      </c>
      <c r="C1686" t="s">
        <v>49</v>
      </c>
      <c r="D1686" t="s">
        <v>34</v>
      </c>
      <c r="E1686" t="s">
        <v>86</v>
      </c>
      <c r="F1686" t="s">
        <v>87</v>
      </c>
      <c r="G1686">
        <v>44636</v>
      </c>
      <c r="H1686" t="s">
        <v>37</v>
      </c>
      <c r="I1686">
        <v>2</v>
      </c>
      <c r="J1686">
        <v>298435</v>
      </c>
      <c r="K1686">
        <v>70</v>
      </c>
      <c r="L1686">
        <v>117454</v>
      </c>
      <c r="M1686">
        <v>32009</v>
      </c>
      <c r="N1686">
        <v>17307</v>
      </c>
      <c r="O1686" t="s">
        <v>27</v>
      </c>
      <c r="P1686">
        <v>0</v>
      </c>
      <c r="Q1686" t="s">
        <v>43</v>
      </c>
      <c r="R1686">
        <v>1550070826</v>
      </c>
      <c r="S1686" t="s">
        <v>39</v>
      </c>
      <c r="T1686" t="s">
        <v>44</v>
      </c>
      <c r="U1686" t="s">
        <v>27</v>
      </c>
      <c r="W1686">
        <f t="shared" si="79"/>
        <v>44</v>
      </c>
      <c r="X1686">
        <f t="shared" si="81"/>
        <v>1212223</v>
      </c>
      <c r="Y1686">
        <f t="shared" si="80"/>
        <v>7</v>
      </c>
    </row>
    <row r="1687" spans="1:25">
      <c r="A1687">
        <v>19934904</v>
      </c>
      <c r="B1687" t="s">
        <v>89</v>
      </c>
      <c r="C1687" t="s">
        <v>49</v>
      </c>
      <c r="D1687" t="s">
        <v>34</v>
      </c>
      <c r="E1687" t="s">
        <v>86</v>
      </c>
      <c r="F1687" t="s">
        <v>87</v>
      </c>
      <c r="G1687">
        <v>44635</v>
      </c>
      <c r="H1687" t="s">
        <v>37</v>
      </c>
      <c r="I1687">
        <v>2</v>
      </c>
      <c r="J1687">
        <v>298435</v>
      </c>
      <c r="K1687">
        <v>70</v>
      </c>
      <c r="L1687">
        <v>117454</v>
      </c>
      <c r="M1687">
        <v>34004</v>
      </c>
      <c r="N1687">
        <v>17307</v>
      </c>
      <c r="O1687" t="s">
        <v>27</v>
      </c>
      <c r="P1687">
        <v>0</v>
      </c>
      <c r="Q1687" t="s">
        <v>43</v>
      </c>
      <c r="R1687">
        <v>1550070840</v>
      </c>
      <c r="S1687" t="s">
        <v>39</v>
      </c>
      <c r="T1687" t="s">
        <v>345</v>
      </c>
      <c r="U1687" t="s">
        <v>27</v>
      </c>
      <c r="W1687">
        <f t="shared" si="79"/>
        <v>44</v>
      </c>
      <c r="X1687">
        <f t="shared" si="81"/>
        <v>1212237</v>
      </c>
      <c r="Y1687">
        <f t="shared" si="80"/>
        <v>7</v>
      </c>
    </row>
    <row r="1688" spans="1:25">
      <c r="A1688">
        <v>19934918</v>
      </c>
      <c r="B1688" t="s">
        <v>41</v>
      </c>
      <c r="C1688" t="s">
        <v>22</v>
      </c>
      <c r="D1688" t="s">
        <v>34</v>
      </c>
      <c r="E1688" t="s">
        <v>42</v>
      </c>
      <c r="F1688" t="s">
        <v>27</v>
      </c>
      <c r="G1688" t="s">
        <v>27</v>
      </c>
      <c r="H1688" t="s">
        <v>37</v>
      </c>
      <c r="I1688">
        <v>2</v>
      </c>
      <c r="J1688">
        <v>298434</v>
      </c>
      <c r="K1688">
        <v>50</v>
      </c>
      <c r="L1688">
        <v>17307</v>
      </c>
      <c r="M1688">
        <v>34004</v>
      </c>
      <c r="N1688">
        <v>17307</v>
      </c>
      <c r="O1688" t="s">
        <v>27</v>
      </c>
      <c r="P1688">
        <v>0</v>
      </c>
      <c r="Q1688" t="s">
        <v>43</v>
      </c>
      <c r="R1688">
        <v>1550070871</v>
      </c>
      <c r="S1688" t="s">
        <v>39</v>
      </c>
      <c r="T1688" t="s">
        <v>44</v>
      </c>
      <c r="U1688" t="s">
        <v>27</v>
      </c>
      <c r="W1688">
        <f t="shared" si="79"/>
        <v>44</v>
      </c>
      <c r="X1688">
        <f t="shared" si="81"/>
        <v>1212268</v>
      </c>
      <c r="Y1688">
        <f t="shared" si="80"/>
        <v>7</v>
      </c>
    </row>
    <row r="1689" spans="1:25">
      <c r="A1689">
        <v>19934924</v>
      </c>
      <c r="B1689" t="s">
        <v>89</v>
      </c>
      <c r="C1689" t="s">
        <v>49</v>
      </c>
      <c r="D1689" t="s">
        <v>34</v>
      </c>
      <c r="E1689" t="s">
        <v>86</v>
      </c>
      <c r="F1689" t="s">
        <v>87</v>
      </c>
      <c r="G1689">
        <v>44635</v>
      </c>
      <c r="H1689" t="s">
        <v>37</v>
      </c>
      <c r="I1689">
        <v>2</v>
      </c>
      <c r="J1689">
        <v>298435</v>
      </c>
      <c r="K1689">
        <v>70</v>
      </c>
      <c r="L1689">
        <v>117454</v>
      </c>
      <c r="M1689">
        <v>34294</v>
      </c>
      <c r="N1689">
        <v>17307</v>
      </c>
      <c r="O1689" t="s">
        <v>27</v>
      </c>
      <c r="P1689">
        <v>0</v>
      </c>
      <c r="Q1689" t="s">
        <v>43</v>
      </c>
      <c r="R1689">
        <v>1550070875</v>
      </c>
      <c r="S1689" t="s">
        <v>39</v>
      </c>
      <c r="T1689" t="s">
        <v>44</v>
      </c>
      <c r="U1689" t="s">
        <v>27</v>
      </c>
      <c r="W1689">
        <f t="shared" si="79"/>
        <v>44</v>
      </c>
      <c r="X1689">
        <f t="shared" si="81"/>
        <v>1212272</v>
      </c>
      <c r="Y1689">
        <f t="shared" si="80"/>
        <v>7</v>
      </c>
    </row>
    <row r="1690" spans="1:25">
      <c r="A1690">
        <v>19934926</v>
      </c>
      <c r="B1690" t="s">
        <v>316</v>
      </c>
      <c r="C1690" t="s">
        <v>317</v>
      </c>
      <c r="D1690" t="s">
        <v>34</v>
      </c>
      <c r="E1690" t="s">
        <v>50</v>
      </c>
      <c r="F1690" t="s">
        <v>318</v>
      </c>
      <c r="G1690">
        <v>2128</v>
      </c>
      <c r="H1690" t="s">
        <v>37</v>
      </c>
      <c r="I1690">
        <v>2</v>
      </c>
      <c r="J1690">
        <v>299786</v>
      </c>
      <c r="K1690">
        <v>70</v>
      </c>
      <c r="L1690">
        <v>118180</v>
      </c>
      <c r="M1690">
        <v>34004</v>
      </c>
      <c r="N1690">
        <v>17307</v>
      </c>
      <c r="O1690" t="s">
        <v>27</v>
      </c>
      <c r="P1690">
        <v>0</v>
      </c>
      <c r="Q1690" t="s">
        <v>43</v>
      </c>
      <c r="R1690">
        <v>1550070877</v>
      </c>
      <c r="S1690" t="s">
        <v>39</v>
      </c>
      <c r="T1690" t="s">
        <v>44</v>
      </c>
      <c r="U1690" t="s">
        <v>27</v>
      </c>
      <c r="W1690">
        <f t="shared" si="79"/>
        <v>44</v>
      </c>
      <c r="X1690">
        <f t="shared" si="81"/>
        <v>1212274</v>
      </c>
      <c r="Y1690">
        <f t="shared" si="80"/>
        <v>7</v>
      </c>
    </row>
    <row r="1691" spans="1:25">
      <c r="A1691">
        <v>19934928</v>
      </c>
      <c r="B1691" t="s">
        <v>41</v>
      </c>
      <c r="C1691" t="s">
        <v>22</v>
      </c>
      <c r="D1691" t="s">
        <v>34</v>
      </c>
      <c r="E1691" t="s">
        <v>42</v>
      </c>
      <c r="F1691" t="s">
        <v>27</v>
      </c>
      <c r="G1691" t="s">
        <v>27</v>
      </c>
      <c r="H1691" t="s">
        <v>37</v>
      </c>
      <c r="I1691">
        <v>2</v>
      </c>
      <c r="J1691">
        <v>298434</v>
      </c>
      <c r="K1691">
        <v>50</v>
      </c>
      <c r="L1691">
        <v>17307</v>
      </c>
      <c r="M1691">
        <v>32230</v>
      </c>
      <c r="N1691">
        <v>17307</v>
      </c>
      <c r="O1691" t="s">
        <v>27</v>
      </c>
      <c r="P1691">
        <v>0</v>
      </c>
      <c r="Q1691" t="s">
        <v>43</v>
      </c>
      <c r="R1691">
        <v>1550070883</v>
      </c>
      <c r="S1691" t="s">
        <v>39</v>
      </c>
      <c r="T1691" t="s">
        <v>44</v>
      </c>
      <c r="U1691" t="s">
        <v>27</v>
      </c>
      <c r="W1691">
        <f t="shared" si="79"/>
        <v>44</v>
      </c>
      <c r="X1691">
        <f t="shared" si="81"/>
        <v>1212280</v>
      </c>
      <c r="Y1691">
        <f t="shared" si="80"/>
        <v>7</v>
      </c>
    </row>
    <row r="1692" spans="1:25">
      <c r="A1692">
        <v>19934929</v>
      </c>
      <c r="B1692" t="s">
        <v>41</v>
      </c>
      <c r="C1692" t="s">
        <v>22</v>
      </c>
      <c r="D1692" t="s">
        <v>34</v>
      </c>
      <c r="E1692" t="s">
        <v>42</v>
      </c>
      <c r="F1692" t="s">
        <v>27</v>
      </c>
      <c r="G1692" t="s">
        <v>27</v>
      </c>
      <c r="H1692" t="s">
        <v>37</v>
      </c>
      <c r="I1692">
        <v>2</v>
      </c>
      <c r="J1692">
        <v>298434</v>
      </c>
      <c r="K1692">
        <v>50</v>
      </c>
      <c r="L1692">
        <v>17307</v>
      </c>
      <c r="M1692">
        <v>34004</v>
      </c>
      <c r="N1692">
        <v>17307</v>
      </c>
      <c r="O1692" t="s">
        <v>27</v>
      </c>
      <c r="P1692">
        <v>0</v>
      </c>
      <c r="Q1692" t="s">
        <v>43</v>
      </c>
      <c r="R1692">
        <v>1550070886</v>
      </c>
      <c r="S1692" t="s">
        <v>39</v>
      </c>
      <c r="T1692" t="s">
        <v>44</v>
      </c>
      <c r="U1692" t="s">
        <v>27</v>
      </c>
      <c r="W1692">
        <f t="shared" si="79"/>
        <v>44</v>
      </c>
      <c r="X1692">
        <f t="shared" si="81"/>
        <v>1212283</v>
      </c>
      <c r="Y1692">
        <f t="shared" si="80"/>
        <v>7</v>
      </c>
    </row>
    <row r="1693" spans="1:25">
      <c r="A1693">
        <v>19934930</v>
      </c>
      <c r="B1693" t="s">
        <v>48</v>
      </c>
      <c r="C1693" t="s">
        <v>49</v>
      </c>
      <c r="D1693" t="s">
        <v>34</v>
      </c>
      <c r="E1693" t="s">
        <v>50</v>
      </c>
      <c r="F1693" t="s">
        <v>51</v>
      </c>
      <c r="G1693">
        <v>29409</v>
      </c>
      <c r="H1693" t="s">
        <v>37</v>
      </c>
      <c r="I1693">
        <v>2</v>
      </c>
      <c r="J1693">
        <v>298435</v>
      </c>
      <c r="K1693">
        <v>70</v>
      </c>
      <c r="L1693">
        <v>117454</v>
      </c>
      <c r="M1693">
        <v>32230</v>
      </c>
      <c r="N1693">
        <v>17307</v>
      </c>
      <c r="O1693" t="s">
        <v>27</v>
      </c>
      <c r="P1693">
        <v>0</v>
      </c>
      <c r="Q1693" t="s">
        <v>43</v>
      </c>
      <c r="R1693">
        <v>1550070886</v>
      </c>
      <c r="S1693" t="s">
        <v>39</v>
      </c>
      <c r="T1693" t="s">
        <v>44</v>
      </c>
      <c r="U1693" t="s">
        <v>27</v>
      </c>
      <c r="W1693">
        <f t="shared" si="79"/>
        <v>44</v>
      </c>
      <c r="X1693">
        <f t="shared" si="81"/>
        <v>1212283</v>
      </c>
      <c r="Y1693">
        <f t="shared" si="80"/>
        <v>7</v>
      </c>
    </row>
    <row r="1694" spans="1:25">
      <c r="A1694">
        <v>19934932</v>
      </c>
      <c r="B1694" t="s">
        <v>48</v>
      </c>
      <c r="C1694" t="s">
        <v>49</v>
      </c>
      <c r="D1694" t="s">
        <v>34</v>
      </c>
      <c r="E1694" t="s">
        <v>50</v>
      </c>
      <c r="F1694" t="s">
        <v>51</v>
      </c>
      <c r="G1694">
        <v>29409</v>
      </c>
      <c r="H1694" t="s">
        <v>37</v>
      </c>
      <c r="I1694">
        <v>2</v>
      </c>
      <c r="J1694">
        <v>298435</v>
      </c>
      <c r="K1694">
        <v>70</v>
      </c>
      <c r="L1694">
        <v>117454</v>
      </c>
      <c r="M1694">
        <v>34004</v>
      </c>
      <c r="N1694">
        <v>17307</v>
      </c>
      <c r="O1694" t="s">
        <v>27</v>
      </c>
      <c r="P1694">
        <v>0</v>
      </c>
      <c r="Q1694" t="s">
        <v>43</v>
      </c>
      <c r="R1694">
        <v>1550070888</v>
      </c>
      <c r="S1694" t="s">
        <v>39</v>
      </c>
      <c r="T1694" t="s">
        <v>44</v>
      </c>
      <c r="U1694" t="s">
        <v>27</v>
      </c>
      <c r="W1694">
        <f t="shared" si="79"/>
        <v>44</v>
      </c>
      <c r="X1694">
        <f t="shared" si="81"/>
        <v>1212285</v>
      </c>
      <c r="Y1694">
        <f t="shared" si="80"/>
        <v>7</v>
      </c>
    </row>
    <row r="1695" spans="1:25">
      <c r="A1695">
        <v>19934933</v>
      </c>
      <c r="B1695" t="s">
        <v>89</v>
      </c>
      <c r="C1695" t="s">
        <v>49</v>
      </c>
      <c r="D1695" t="s">
        <v>34</v>
      </c>
      <c r="E1695" t="s">
        <v>86</v>
      </c>
      <c r="F1695" t="s">
        <v>87</v>
      </c>
      <c r="G1695">
        <v>44636</v>
      </c>
      <c r="H1695" t="s">
        <v>37</v>
      </c>
      <c r="I1695">
        <v>2</v>
      </c>
      <c r="J1695">
        <v>298435</v>
      </c>
      <c r="K1695">
        <v>70</v>
      </c>
      <c r="L1695">
        <v>117454</v>
      </c>
      <c r="M1695">
        <v>32230</v>
      </c>
      <c r="N1695">
        <v>17307</v>
      </c>
      <c r="O1695" t="s">
        <v>27</v>
      </c>
      <c r="P1695">
        <v>0</v>
      </c>
      <c r="Q1695" t="s">
        <v>43</v>
      </c>
      <c r="R1695">
        <v>1550070889</v>
      </c>
      <c r="S1695" t="s">
        <v>39</v>
      </c>
      <c r="T1695" t="s">
        <v>44</v>
      </c>
      <c r="U1695" t="s">
        <v>27</v>
      </c>
      <c r="W1695">
        <f t="shared" si="79"/>
        <v>44</v>
      </c>
      <c r="X1695">
        <f t="shared" si="81"/>
        <v>1212286</v>
      </c>
      <c r="Y1695">
        <f t="shared" si="80"/>
        <v>7</v>
      </c>
    </row>
    <row r="1696" spans="1:25">
      <c r="A1696">
        <v>19934935</v>
      </c>
      <c r="B1696" t="s">
        <v>48</v>
      </c>
      <c r="C1696" t="s">
        <v>49</v>
      </c>
      <c r="D1696" t="s">
        <v>34</v>
      </c>
      <c r="E1696" t="s">
        <v>50</v>
      </c>
      <c r="F1696" t="s">
        <v>51</v>
      </c>
      <c r="G1696">
        <v>29409</v>
      </c>
      <c r="H1696" t="s">
        <v>37</v>
      </c>
      <c r="I1696">
        <v>2</v>
      </c>
      <c r="J1696">
        <v>298435</v>
      </c>
      <c r="K1696">
        <v>70</v>
      </c>
      <c r="L1696">
        <v>117454</v>
      </c>
      <c r="M1696">
        <v>34004</v>
      </c>
      <c r="N1696">
        <v>17307</v>
      </c>
      <c r="O1696" t="s">
        <v>27</v>
      </c>
      <c r="P1696">
        <v>0</v>
      </c>
      <c r="Q1696" t="s">
        <v>43</v>
      </c>
      <c r="R1696">
        <v>1550070892</v>
      </c>
      <c r="S1696" t="s">
        <v>39</v>
      </c>
      <c r="T1696" t="s">
        <v>44</v>
      </c>
      <c r="U1696" t="s">
        <v>27</v>
      </c>
      <c r="W1696">
        <f t="shared" si="79"/>
        <v>44</v>
      </c>
      <c r="X1696">
        <f t="shared" si="81"/>
        <v>1212289</v>
      </c>
      <c r="Y1696">
        <f t="shared" si="80"/>
        <v>7</v>
      </c>
    </row>
    <row r="1697" spans="1:25">
      <c r="A1697">
        <v>19934936</v>
      </c>
      <c r="B1697" t="s">
        <v>80</v>
      </c>
      <c r="C1697" t="s">
        <v>49</v>
      </c>
      <c r="D1697" t="s">
        <v>81</v>
      </c>
      <c r="E1697" t="s">
        <v>82</v>
      </c>
      <c r="F1697" t="s">
        <v>83</v>
      </c>
      <c r="G1697">
        <v>129572</v>
      </c>
      <c r="H1697" t="s">
        <v>26</v>
      </c>
      <c r="I1697">
        <v>2</v>
      </c>
      <c r="J1697">
        <v>298435</v>
      </c>
      <c r="K1697">
        <v>70</v>
      </c>
      <c r="L1697">
        <v>117454</v>
      </c>
      <c r="M1697">
        <v>34315</v>
      </c>
      <c r="N1697">
        <v>17307</v>
      </c>
      <c r="O1697" t="s">
        <v>27</v>
      </c>
      <c r="P1697">
        <v>0</v>
      </c>
      <c r="Q1697" t="s">
        <v>465</v>
      </c>
      <c r="R1697">
        <v>1550070892</v>
      </c>
      <c r="S1697" t="s">
        <v>39</v>
      </c>
      <c r="T1697" t="s">
        <v>44</v>
      </c>
      <c r="U1697" t="s">
        <v>27</v>
      </c>
      <c r="W1697">
        <f t="shared" si="79"/>
        <v>44</v>
      </c>
      <c r="X1697">
        <f t="shared" si="81"/>
        <v>1212289</v>
      </c>
      <c r="Y1697">
        <f t="shared" si="80"/>
        <v>7</v>
      </c>
    </row>
    <row r="1698" spans="1:25">
      <c r="A1698">
        <v>19934937</v>
      </c>
      <c r="B1698" t="s">
        <v>91</v>
      </c>
      <c r="C1698" t="s">
        <v>49</v>
      </c>
      <c r="D1698" t="s">
        <v>23</v>
      </c>
      <c r="E1698" t="s">
        <v>92</v>
      </c>
      <c r="F1698" t="s">
        <v>83</v>
      </c>
      <c r="G1698">
        <v>129572</v>
      </c>
      <c r="H1698" t="s">
        <v>26</v>
      </c>
      <c r="I1698">
        <v>2</v>
      </c>
      <c r="J1698">
        <v>298435</v>
      </c>
      <c r="K1698">
        <v>70</v>
      </c>
      <c r="L1698">
        <v>117454</v>
      </c>
      <c r="M1698">
        <v>34315</v>
      </c>
      <c r="N1698">
        <v>17307</v>
      </c>
      <c r="O1698" t="s">
        <v>27</v>
      </c>
      <c r="P1698">
        <v>0</v>
      </c>
      <c r="Q1698" t="s">
        <v>464</v>
      </c>
      <c r="R1698">
        <v>1550070892</v>
      </c>
      <c r="S1698" t="s">
        <v>39</v>
      </c>
      <c r="T1698" t="s">
        <v>44</v>
      </c>
      <c r="U1698" t="s">
        <v>27</v>
      </c>
      <c r="W1698">
        <f t="shared" si="79"/>
        <v>44</v>
      </c>
      <c r="X1698">
        <f t="shared" si="81"/>
        <v>1212289</v>
      </c>
      <c r="Y1698">
        <f t="shared" si="80"/>
        <v>7</v>
      </c>
    </row>
    <row r="1699" spans="1:25">
      <c r="A1699">
        <v>19934938</v>
      </c>
      <c r="B1699" t="s">
        <v>89</v>
      </c>
      <c r="C1699" t="s">
        <v>49</v>
      </c>
      <c r="D1699" t="s">
        <v>34</v>
      </c>
      <c r="E1699" t="s">
        <v>86</v>
      </c>
      <c r="F1699" t="s">
        <v>87</v>
      </c>
      <c r="G1699">
        <v>44635</v>
      </c>
      <c r="H1699" t="s">
        <v>37</v>
      </c>
      <c r="I1699">
        <v>2</v>
      </c>
      <c r="J1699">
        <v>298435</v>
      </c>
      <c r="K1699">
        <v>70</v>
      </c>
      <c r="L1699">
        <v>117454</v>
      </c>
      <c r="M1699">
        <v>34315</v>
      </c>
      <c r="N1699">
        <v>17307</v>
      </c>
      <c r="O1699" t="s">
        <v>27</v>
      </c>
      <c r="P1699">
        <v>0</v>
      </c>
      <c r="Q1699" t="s">
        <v>43</v>
      </c>
      <c r="R1699">
        <v>1550070892</v>
      </c>
      <c r="S1699" t="s">
        <v>39</v>
      </c>
      <c r="T1699" t="s">
        <v>44</v>
      </c>
      <c r="U1699" t="s">
        <v>27</v>
      </c>
      <c r="W1699">
        <f t="shared" si="79"/>
        <v>44</v>
      </c>
      <c r="X1699">
        <f t="shared" si="81"/>
        <v>1212289</v>
      </c>
      <c r="Y1699">
        <f t="shared" si="80"/>
        <v>7</v>
      </c>
    </row>
    <row r="1700" spans="1:25">
      <c r="A1700">
        <v>19934939</v>
      </c>
      <c r="B1700" t="s">
        <v>41</v>
      </c>
      <c r="C1700" t="s">
        <v>22</v>
      </c>
      <c r="D1700" t="s">
        <v>34</v>
      </c>
      <c r="E1700" t="s">
        <v>42</v>
      </c>
      <c r="F1700" t="s">
        <v>27</v>
      </c>
      <c r="G1700" t="s">
        <v>27</v>
      </c>
      <c r="H1700" t="s">
        <v>37</v>
      </c>
      <c r="I1700">
        <v>2</v>
      </c>
      <c r="J1700">
        <v>298434</v>
      </c>
      <c r="K1700">
        <v>50</v>
      </c>
      <c r="L1700">
        <v>17307</v>
      </c>
      <c r="M1700">
        <v>32335</v>
      </c>
      <c r="N1700">
        <v>17307</v>
      </c>
      <c r="O1700" t="s">
        <v>27</v>
      </c>
      <c r="P1700">
        <v>0</v>
      </c>
      <c r="Q1700" t="s">
        <v>43</v>
      </c>
      <c r="R1700">
        <v>1550070894</v>
      </c>
      <c r="S1700" t="s">
        <v>39</v>
      </c>
      <c r="T1700" t="s">
        <v>44</v>
      </c>
      <c r="U1700" t="s">
        <v>27</v>
      </c>
      <c r="W1700">
        <f t="shared" si="79"/>
        <v>44</v>
      </c>
      <c r="X1700">
        <f t="shared" si="81"/>
        <v>1212291</v>
      </c>
      <c r="Y1700">
        <f t="shared" si="80"/>
        <v>7</v>
      </c>
    </row>
    <row r="1701" spans="1:25">
      <c r="A1701">
        <v>19934941</v>
      </c>
      <c r="B1701" t="s">
        <v>48</v>
      </c>
      <c r="C1701" t="s">
        <v>49</v>
      </c>
      <c r="D1701" t="s">
        <v>34</v>
      </c>
      <c r="E1701" t="s">
        <v>50</v>
      </c>
      <c r="F1701" t="s">
        <v>51</v>
      </c>
      <c r="G1701">
        <v>29409</v>
      </c>
      <c r="H1701" t="s">
        <v>37</v>
      </c>
      <c r="I1701">
        <v>2</v>
      </c>
      <c r="J1701">
        <v>298435</v>
      </c>
      <c r="K1701">
        <v>70</v>
      </c>
      <c r="L1701">
        <v>117454</v>
      </c>
      <c r="M1701">
        <v>32335</v>
      </c>
      <c r="N1701">
        <v>17307</v>
      </c>
      <c r="O1701" t="s">
        <v>27</v>
      </c>
      <c r="P1701">
        <v>0</v>
      </c>
      <c r="Q1701" t="s">
        <v>43</v>
      </c>
      <c r="R1701">
        <v>1550070898</v>
      </c>
      <c r="S1701" t="s">
        <v>39</v>
      </c>
      <c r="T1701" t="s">
        <v>44</v>
      </c>
      <c r="U1701" t="s">
        <v>27</v>
      </c>
      <c r="W1701">
        <f t="shared" si="79"/>
        <v>44</v>
      </c>
      <c r="X1701">
        <f t="shared" si="81"/>
        <v>1212295</v>
      </c>
      <c r="Y1701">
        <f t="shared" si="80"/>
        <v>7</v>
      </c>
    </row>
    <row r="1702" spans="1:25">
      <c r="A1702">
        <v>19934943</v>
      </c>
      <c r="B1702" t="s">
        <v>89</v>
      </c>
      <c r="C1702" t="s">
        <v>49</v>
      </c>
      <c r="D1702" t="s">
        <v>34</v>
      </c>
      <c r="E1702" t="s">
        <v>86</v>
      </c>
      <c r="F1702" t="s">
        <v>87</v>
      </c>
      <c r="G1702">
        <v>44636</v>
      </c>
      <c r="H1702" t="s">
        <v>37</v>
      </c>
      <c r="I1702">
        <v>2</v>
      </c>
      <c r="J1702">
        <v>298435</v>
      </c>
      <c r="K1702">
        <v>70</v>
      </c>
      <c r="L1702">
        <v>117454</v>
      </c>
      <c r="M1702">
        <v>32335</v>
      </c>
      <c r="N1702">
        <v>17307</v>
      </c>
      <c r="O1702" t="s">
        <v>27</v>
      </c>
      <c r="P1702">
        <v>0</v>
      </c>
      <c r="Q1702" t="s">
        <v>43</v>
      </c>
      <c r="R1702">
        <v>1550070901</v>
      </c>
      <c r="S1702" t="s">
        <v>39</v>
      </c>
      <c r="T1702" t="s">
        <v>44</v>
      </c>
      <c r="U1702" t="s">
        <v>27</v>
      </c>
      <c r="W1702">
        <f t="shared" si="79"/>
        <v>44</v>
      </c>
      <c r="X1702">
        <f t="shared" si="81"/>
        <v>1212298</v>
      </c>
      <c r="Y1702">
        <f t="shared" si="80"/>
        <v>7</v>
      </c>
    </row>
    <row r="1703" spans="1:25">
      <c r="A1703">
        <v>19934953</v>
      </c>
      <c r="B1703" t="s">
        <v>89</v>
      </c>
      <c r="C1703" t="s">
        <v>49</v>
      </c>
      <c r="D1703" t="s">
        <v>34</v>
      </c>
      <c r="E1703" t="s">
        <v>86</v>
      </c>
      <c r="F1703" t="s">
        <v>87</v>
      </c>
      <c r="G1703">
        <v>44635</v>
      </c>
      <c r="H1703" t="s">
        <v>37</v>
      </c>
      <c r="I1703">
        <v>2</v>
      </c>
      <c r="J1703">
        <v>298435</v>
      </c>
      <c r="K1703">
        <v>70</v>
      </c>
      <c r="L1703">
        <v>117454</v>
      </c>
      <c r="M1703">
        <v>34315</v>
      </c>
      <c r="N1703">
        <v>17307</v>
      </c>
      <c r="O1703" t="s">
        <v>27</v>
      </c>
      <c r="P1703">
        <v>0</v>
      </c>
      <c r="Q1703" t="s">
        <v>43</v>
      </c>
      <c r="R1703">
        <v>1550070905</v>
      </c>
      <c r="S1703" t="s">
        <v>39</v>
      </c>
      <c r="T1703" t="s">
        <v>44</v>
      </c>
      <c r="U1703" t="s">
        <v>27</v>
      </c>
      <c r="W1703">
        <f t="shared" si="79"/>
        <v>44</v>
      </c>
      <c r="X1703">
        <f t="shared" si="81"/>
        <v>1212302</v>
      </c>
      <c r="Y1703">
        <f t="shared" si="80"/>
        <v>7</v>
      </c>
    </row>
    <row r="1704" spans="1:25">
      <c r="A1704">
        <v>19934963</v>
      </c>
      <c r="B1704" t="s">
        <v>80</v>
      </c>
      <c r="C1704" t="s">
        <v>49</v>
      </c>
      <c r="D1704" t="s">
        <v>81</v>
      </c>
      <c r="E1704" t="s">
        <v>82</v>
      </c>
      <c r="F1704" t="s">
        <v>83</v>
      </c>
      <c r="G1704">
        <v>129573</v>
      </c>
      <c r="H1704" t="s">
        <v>26</v>
      </c>
      <c r="I1704">
        <v>2</v>
      </c>
      <c r="J1704">
        <v>298435</v>
      </c>
      <c r="K1704">
        <v>70</v>
      </c>
      <c r="L1704">
        <v>117454</v>
      </c>
      <c r="M1704">
        <v>32030</v>
      </c>
      <c r="N1704">
        <v>17307</v>
      </c>
      <c r="O1704" t="s">
        <v>27</v>
      </c>
      <c r="P1704">
        <v>0</v>
      </c>
      <c r="Q1704" t="s">
        <v>466</v>
      </c>
      <c r="R1704">
        <v>1550070934</v>
      </c>
      <c r="S1704" t="s">
        <v>39</v>
      </c>
      <c r="T1704" t="s">
        <v>44</v>
      </c>
      <c r="U1704" t="s">
        <v>27</v>
      </c>
      <c r="W1704">
        <f t="shared" si="79"/>
        <v>44</v>
      </c>
      <c r="X1704">
        <f t="shared" si="81"/>
        <v>1212331</v>
      </c>
      <c r="Y1704">
        <f t="shared" si="80"/>
        <v>7</v>
      </c>
    </row>
    <row r="1705" spans="1:25">
      <c r="A1705">
        <v>19934964</v>
      </c>
      <c r="B1705" t="s">
        <v>91</v>
      </c>
      <c r="C1705" t="s">
        <v>49</v>
      </c>
      <c r="D1705" t="s">
        <v>23</v>
      </c>
      <c r="E1705" t="s">
        <v>92</v>
      </c>
      <c r="F1705" t="s">
        <v>83</v>
      </c>
      <c r="G1705">
        <v>129573</v>
      </c>
      <c r="H1705" t="s">
        <v>26</v>
      </c>
      <c r="I1705">
        <v>2</v>
      </c>
      <c r="J1705">
        <v>298435</v>
      </c>
      <c r="K1705">
        <v>70</v>
      </c>
      <c r="L1705">
        <v>117454</v>
      </c>
      <c r="M1705">
        <v>32030</v>
      </c>
      <c r="N1705">
        <v>17307</v>
      </c>
      <c r="O1705" t="s">
        <v>27</v>
      </c>
      <c r="P1705">
        <v>0</v>
      </c>
      <c r="Q1705" t="s">
        <v>467</v>
      </c>
      <c r="R1705">
        <v>1550070934</v>
      </c>
      <c r="S1705" t="s">
        <v>39</v>
      </c>
      <c r="T1705" t="s">
        <v>44</v>
      </c>
      <c r="U1705" t="s">
        <v>27</v>
      </c>
      <c r="W1705">
        <f t="shared" si="79"/>
        <v>44</v>
      </c>
      <c r="X1705">
        <f t="shared" si="81"/>
        <v>1212331</v>
      </c>
      <c r="Y1705">
        <f t="shared" si="80"/>
        <v>7</v>
      </c>
    </row>
    <row r="1706" spans="1:25">
      <c r="A1706">
        <v>19934965</v>
      </c>
      <c r="B1706" t="s">
        <v>89</v>
      </c>
      <c r="C1706" t="s">
        <v>49</v>
      </c>
      <c r="D1706" t="s">
        <v>34</v>
      </c>
      <c r="E1706" t="s">
        <v>86</v>
      </c>
      <c r="F1706" t="s">
        <v>87</v>
      </c>
      <c r="G1706">
        <v>44636</v>
      </c>
      <c r="H1706" t="s">
        <v>37</v>
      </c>
      <c r="I1706">
        <v>2</v>
      </c>
      <c r="J1706">
        <v>298435</v>
      </c>
      <c r="K1706">
        <v>70</v>
      </c>
      <c r="L1706">
        <v>117454</v>
      </c>
      <c r="M1706">
        <v>32030</v>
      </c>
      <c r="N1706">
        <v>17307</v>
      </c>
      <c r="O1706" t="s">
        <v>27</v>
      </c>
      <c r="P1706">
        <v>0</v>
      </c>
      <c r="Q1706" t="s">
        <v>43</v>
      </c>
      <c r="R1706">
        <v>1550070934</v>
      </c>
      <c r="S1706" t="s">
        <v>39</v>
      </c>
      <c r="T1706" t="s">
        <v>44</v>
      </c>
      <c r="U1706" t="s">
        <v>27</v>
      </c>
      <c r="W1706">
        <f t="shared" si="79"/>
        <v>44</v>
      </c>
      <c r="X1706">
        <f t="shared" si="81"/>
        <v>1212331</v>
      </c>
      <c r="Y1706">
        <f t="shared" si="80"/>
        <v>7</v>
      </c>
    </row>
    <row r="1707" spans="1:25">
      <c r="A1707">
        <v>19934971</v>
      </c>
      <c r="B1707" t="s">
        <v>45</v>
      </c>
      <c r="C1707" t="s">
        <v>22</v>
      </c>
      <c r="D1707" t="s">
        <v>34</v>
      </c>
      <c r="E1707" t="s">
        <v>46</v>
      </c>
      <c r="F1707" t="s">
        <v>42</v>
      </c>
      <c r="G1707">
        <v>17307</v>
      </c>
      <c r="H1707" t="s">
        <v>37</v>
      </c>
      <c r="I1707">
        <v>0</v>
      </c>
      <c r="J1707">
        <v>298434</v>
      </c>
      <c r="K1707">
        <v>50</v>
      </c>
      <c r="L1707">
        <v>17307</v>
      </c>
      <c r="M1707">
        <v>34004</v>
      </c>
      <c r="N1707">
        <v>17307</v>
      </c>
      <c r="O1707" t="s">
        <v>27</v>
      </c>
      <c r="P1707">
        <v>0</v>
      </c>
      <c r="Q1707" t="s">
        <v>456</v>
      </c>
      <c r="R1707">
        <v>1550070961</v>
      </c>
      <c r="S1707" t="s">
        <v>39</v>
      </c>
      <c r="T1707" t="s">
        <v>44</v>
      </c>
      <c r="U1707" t="s">
        <v>27</v>
      </c>
      <c r="W1707">
        <f t="shared" si="79"/>
        <v>44</v>
      </c>
      <c r="X1707">
        <f t="shared" si="81"/>
        <v>1212358</v>
      </c>
      <c r="Y1707">
        <f t="shared" si="80"/>
        <v>7</v>
      </c>
    </row>
    <row r="1708" spans="1:25">
      <c r="A1708">
        <v>19934981</v>
      </c>
      <c r="B1708" t="s">
        <v>80</v>
      </c>
      <c r="C1708" t="s">
        <v>49</v>
      </c>
      <c r="D1708" t="s">
        <v>81</v>
      </c>
      <c r="E1708" t="s">
        <v>82</v>
      </c>
      <c r="F1708" t="s">
        <v>83</v>
      </c>
      <c r="G1708">
        <v>129575</v>
      </c>
      <c r="H1708" t="s">
        <v>26</v>
      </c>
      <c r="I1708">
        <v>2</v>
      </c>
      <c r="J1708">
        <v>298435</v>
      </c>
      <c r="K1708">
        <v>70</v>
      </c>
      <c r="L1708">
        <v>117454</v>
      </c>
      <c r="M1708">
        <v>31697</v>
      </c>
      <c r="N1708">
        <v>17307</v>
      </c>
      <c r="O1708" t="s">
        <v>27</v>
      </c>
      <c r="P1708">
        <v>0</v>
      </c>
      <c r="Q1708" t="s">
        <v>468</v>
      </c>
      <c r="R1708">
        <v>1550070972</v>
      </c>
      <c r="S1708" t="s">
        <v>39</v>
      </c>
      <c r="T1708" t="s">
        <v>44</v>
      </c>
      <c r="U1708" t="s">
        <v>27</v>
      </c>
      <c r="W1708">
        <f t="shared" si="79"/>
        <v>44</v>
      </c>
      <c r="X1708">
        <f t="shared" si="81"/>
        <v>1212369</v>
      </c>
      <c r="Y1708">
        <f t="shared" si="80"/>
        <v>7</v>
      </c>
    </row>
    <row r="1709" spans="1:25">
      <c r="A1709">
        <v>19934982</v>
      </c>
      <c r="B1709" t="s">
        <v>91</v>
      </c>
      <c r="C1709" t="s">
        <v>49</v>
      </c>
      <c r="D1709" t="s">
        <v>23</v>
      </c>
      <c r="E1709" t="s">
        <v>92</v>
      </c>
      <c r="F1709" t="s">
        <v>83</v>
      </c>
      <c r="G1709">
        <v>129575</v>
      </c>
      <c r="H1709" t="s">
        <v>26</v>
      </c>
      <c r="I1709">
        <v>2</v>
      </c>
      <c r="J1709">
        <v>298435</v>
      </c>
      <c r="K1709">
        <v>70</v>
      </c>
      <c r="L1709">
        <v>117454</v>
      </c>
      <c r="M1709">
        <v>31697</v>
      </c>
      <c r="N1709">
        <v>17307</v>
      </c>
      <c r="O1709" t="s">
        <v>27</v>
      </c>
      <c r="P1709">
        <v>0</v>
      </c>
      <c r="Q1709" t="s">
        <v>467</v>
      </c>
      <c r="R1709">
        <v>1550070972</v>
      </c>
      <c r="S1709" t="s">
        <v>39</v>
      </c>
      <c r="T1709" t="s">
        <v>44</v>
      </c>
      <c r="U1709" t="s">
        <v>27</v>
      </c>
      <c r="W1709">
        <f t="shared" si="79"/>
        <v>44</v>
      </c>
      <c r="X1709">
        <f t="shared" si="81"/>
        <v>1212369</v>
      </c>
      <c r="Y1709">
        <f t="shared" si="80"/>
        <v>7</v>
      </c>
    </row>
    <row r="1710" spans="1:25">
      <c r="A1710">
        <v>19934984</v>
      </c>
      <c r="B1710" t="s">
        <v>89</v>
      </c>
      <c r="C1710" t="s">
        <v>49</v>
      </c>
      <c r="D1710" t="s">
        <v>34</v>
      </c>
      <c r="E1710" t="s">
        <v>86</v>
      </c>
      <c r="F1710" t="s">
        <v>87</v>
      </c>
      <c r="G1710">
        <v>44636</v>
      </c>
      <c r="H1710" t="s">
        <v>37</v>
      </c>
      <c r="I1710">
        <v>2</v>
      </c>
      <c r="J1710">
        <v>298435</v>
      </c>
      <c r="K1710">
        <v>70</v>
      </c>
      <c r="L1710">
        <v>117454</v>
      </c>
      <c r="M1710">
        <v>31697</v>
      </c>
      <c r="N1710">
        <v>17307</v>
      </c>
      <c r="O1710" t="s">
        <v>27</v>
      </c>
      <c r="P1710">
        <v>0</v>
      </c>
      <c r="Q1710" t="s">
        <v>43</v>
      </c>
      <c r="R1710">
        <v>1550070972</v>
      </c>
      <c r="S1710" t="s">
        <v>39</v>
      </c>
      <c r="T1710" t="s">
        <v>44</v>
      </c>
      <c r="U1710" t="s">
        <v>27</v>
      </c>
      <c r="W1710">
        <f t="shared" si="79"/>
        <v>44</v>
      </c>
      <c r="X1710">
        <f t="shared" si="81"/>
        <v>1212369</v>
      </c>
      <c r="Y1710">
        <f t="shared" si="80"/>
        <v>7</v>
      </c>
    </row>
    <row r="1711" spans="1:25">
      <c r="A1711">
        <v>19934986</v>
      </c>
      <c r="B1711" t="s">
        <v>89</v>
      </c>
      <c r="C1711" t="s">
        <v>49</v>
      </c>
      <c r="D1711" t="s">
        <v>34</v>
      </c>
      <c r="E1711" t="s">
        <v>86</v>
      </c>
      <c r="F1711" t="s">
        <v>87</v>
      </c>
      <c r="G1711">
        <v>44635</v>
      </c>
      <c r="H1711" t="s">
        <v>37</v>
      </c>
      <c r="I1711">
        <v>2</v>
      </c>
      <c r="J1711">
        <v>298435</v>
      </c>
      <c r="K1711">
        <v>70</v>
      </c>
      <c r="L1711">
        <v>117454</v>
      </c>
      <c r="M1711">
        <v>34004</v>
      </c>
      <c r="N1711">
        <v>17307</v>
      </c>
      <c r="O1711" t="s">
        <v>27</v>
      </c>
      <c r="P1711">
        <v>0</v>
      </c>
      <c r="Q1711" t="s">
        <v>43</v>
      </c>
      <c r="R1711">
        <v>1550070979</v>
      </c>
      <c r="S1711" t="s">
        <v>39</v>
      </c>
      <c r="T1711" t="s">
        <v>345</v>
      </c>
      <c r="U1711" t="s">
        <v>27</v>
      </c>
      <c r="W1711">
        <f t="shared" si="79"/>
        <v>44</v>
      </c>
      <c r="X1711">
        <f t="shared" si="81"/>
        <v>1212376</v>
      </c>
      <c r="Y1711">
        <f t="shared" si="80"/>
        <v>7</v>
      </c>
    </row>
    <row r="1712" spans="1:25">
      <c r="A1712">
        <v>19934988</v>
      </c>
      <c r="B1712" t="s">
        <v>89</v>
      </c>
      <c r="C1712" t="s">
        <v>49</v>
      </c>
      <c r="D1712" t="s">
        <v>34</v>
      </c>
      <c r="E1712" t="s">
        <v>86</v>
      </c>
      <c r="F1712" t="s">
        <v>87</v>
      </c>
      <c r="G1712">
        <v>44635</v>
      </c>
      <c r="H1712" t="s">
        <v>37</v>
      </c>
      <c r="I1712">
        <v>2</v>
      </c>
      <c r="J1712">
        <v>298435</v>
      </c>
      <c r="K1712">
        <v>70</v>
      </c>
      <c r="L1712">
        <v>117454</v>
      </c>
      <c r="M1712">
        <v>34294</v>
      </c>
      <c r="N1712">
        <v>17307</v>
      </c>
      <c r="O1712" t="s">
        <v>27</v>
      </c>
      <c r="P1712">
        <v>0</v>
      </c>
      <c r="Q1712" t="s">
        <v>43</v>
      </c>
      <c r="R1712">
        <v>1550070984</v>
      </c>
      <c r="S1712" t="s">
        <v>39</v>
      </c>
      <c r="T1712" t="s">
        <v>44</v>
      </c>
      <c r="U1712" t="s">
        <v>27</v>
      </c>
      <c r="W1712">
        <f t="shared" si="79"/>
        <v>44</v>
      </c>
      <c r="X1712">
        <f t="shared" si="81"/>
        <v>1212381</v>
      </c>
      <c r="Y1712">
        <f t="shared" si="80"/>
        <v>7</v>
      </c>
    </row>
    <row r="1713" spans="1:25">
      <c r="A1713">
        <v>19934989</v>
      </c>
      <c r="B1713" t="s">
        <v>80</v>
      </c>
      <c r="C1713" t="s">
        <v>49</v>
      </c>
      <c r="D1713" t="s">
        <v>81</v>
      </c>
      <c r="E1713" t="s">
        <v>82</v>
      </c>
      <c r="F1713" t="s">
        <v>83</v>
      </c>
      <c r="G1713">
        <v>129576</v>
      </c>
      <c r="H1713" t="s">
        <v>26</v>
      </c>
      <c r="I1713">
        <v>2</v>
      </c>
      <c r="J1713">
        <v>298435</v>
      </c>
      <c r="K1713">
        <v>70</v>
      </c>
      <c r="L1713">
        <v>117454</v>
      </c>
      <c r="M1713">
        <v>32335</v>
      </c>
      <c r="N1713">
        <v>17307</v>
      </c>
      <c r="O1713" t="s">
        <v>27</v>
      </c>
      <c r="P1713">
        <v>0</v>
      </c>
      <c r="Q1713" t="s">
        <v>469</v>
      </c>
      <c r="R1713">
        <v>1550070985</v>
      </c>
      <c r="S1713" t="s">
        <v>39</v>
      </c>
      <c r="T1713" t="s">
        <v>44</v>
      </c>
      <c r="U1713" t="s">
        <v>27</v>
      </c>
      <c r="W1713">
        <f t="shared" si="79"/>
        <v>44</v>
      </c>
      <c r="X1713">
        <f t="shared" si="81"/>
        <v>1212382</v>
      </c>
      <c r="Y1713">
        <f t="shared" si="80"/>
        <v>7</v>
      </c>
    </row>
    <row r="1714" spans="1:25">
      <c r="A1714">
        <v>19934990</v>
      </c>
      <c r="B1714" t="s">
        <v>91</v>
      </c>
      <c r="C1714" t="s">
        <v>49</v>
      </c>
      <c r="D1714" t="s">
        <v>23</v>
      </c>
      <c r="E1714" t="s">
        <v>92</v>
      </c>
      <c r="F1714" t="s">
        <v>83</v>
      </c>
      <c r="G1714">
        <v>129576</v>
      </c>
      <c r="H1714" t="s">
        <v>26</v>
      </c>
      <c r="I1714">
        <v>2</v>
      </c>
      <c r="J1714">
        <v>298435</v>
      </c>
      <c r="K1714">
        <v>70</v>
      </c>
      <c r="L1714">
        <v>117454</v>
      </c>
      <c r="M1714">
        <v>32335</v>
      </c>
      <c r="N1714">
        <v>17307</v>
      </c>
      <c r="O1714" t="s">
        <v>27</v>
      </c>
      <c r="P1714">
        <v>0</v>
      </c>
      <c r="Q1714" t="s">
        <v>467</v>
      </c>
      <c r="R1714">
        <v>1550070985</v>
      </c>
      <c r="S1714" t="s">
        <v>39</v>
      </c>
      <c r="T1714" t="s">
        <v>44</v>
      </c>
      <c r="U1714" t="s">
        <v>27</v>
      </c>
      <c r="W1714">
        <f t="shared" si="79"/>
        <v>44</v>
      </c>
      <c r="X1714">
        <f t="shared" si="81"/>
        <v>1212382</v>
      </c>
      <c r="Y1714">
        <f t="shared" si="80"/>
        <v>7</v>
      </c>
    </row>
    <row r="1715" spans="1:25">
      <c r="A1715">
        <v>19934991</v>
      </c>
      <c r="B1715" t="s">
        <v>89</v>
      </c>
      <c r="C1715" t="s">
        <v>49</v>
      </c>
      <c r="D1715" t="s">
        <v>34</v>
      </c>
      <c r="E1715" t="s">
        <v>86</v>
      </c>
      <c r="F1715" t="s">
        <v>87</v>
      </c>
      <c r="G1715">
        <v>44636</v>
      </c>
      <c r="H1715" t="s">
        <v>37</v>
      </c>
      <c r="I1715">
        <v>2</v>
      </c>
      <c r="J1715">
        <v>298435</v>
      </c>
      <c r="K1715">
        <v>70</v>
      </c>
      <c r="L1715">
        <v>117454</v>
      </c>
      <c r="M1715">
        <v>32335</v>
      </c>
      <c r="N1715">
        <v>17307</v>
      </c>
      <c r="O1715" t="s">
        <v>27</v>
      </c>
      <c r="P1715">
        <v>0</v>
      </c>
      <c r="Q1715" t="s">
        <v>43</v>
      </c>
      <c r="R1715">
        <v>1550070986</v>
      </c>
      <c r="S1715" t="s">
        <v>39</v>
      </c>
      <c r="T1715" t="s">
        <v>44</v>
      </c>
      <c r="U1715" t="s">
        <v>27</v>
      </c>
      <c r="W1715">
        <f t="shared" si="79"/>
        <v>44</v>
      </c>
      <c r="X1715">
        <f t="shared" si="81"/>
        <v>1212383</v>
      </c>
      <c r="Y1715">
        <f t="shared" si="80"/>
        <v>7</v>
      </c>
    </row>
    <row r="1716" spans="1:25">
      <c r="A1716">
        <v>19934994</v>
      </c>
      <c r="B1716" t="s">
        <v>80</v>
      </c>
      <c r="C1716" t="s">
        <v>49</v>
      </c>
      <c r="D1716" t="s">
        <v>81</v>
      </c>
      <c r="E1716" t="s">
        <v>82</v>
      </c>
      <c r="F1716" t="s">
        <v>83</v>
      </c>
      <c r="G1716">
        <v>129577</v>
      </c>
      <c r="H1716" t="s">
        <v>26</v>
      </c>
      <c r="I1716">
        <v>2</v>
      </c>
      <c r="J1716">
        <v>298435</v>
      </c>
      <c r="K1716">
        <v>70</v>
      </c>
      <c r="L1716">
        <v>117454</v>
      </c>
      <c r="M1716">
        <v>34326</v>
      </c>
      <c r="N1716">
        <v>17307</v>
      </c>
      <c r="O1716" t="s">
        <v>27</v>
      </c>
      <c r="P1716">
        <v>0</v>
      </c>
      <c r="Q1716" t="s">
        <v>470</v>
      </c>
      <c r="R1716">
        <v>1550070993</v>
      </c>
      <c r="S1716" t="s">
        <v>39</v>
      </c>
      <c r="T1716" t="s">
        <v>44</v>
      </c>
      <c r="U1716" t="s">
        <v>27</v>
      </c>
      <c r="W1716">
        <f t="shared" si="79"/>
        <v>44</v>
      </c>
      <c r="X1716">
        <f t="shared" si="81"/>
        <v>1212390</v>
      </c>
      <c r="Y1716">
        <f t="shared" si="80"/>
        <v>7</v>
      </c>
    </row>
    <row r="1717" spans="1:25">
      <c r="A1717">
        <v>19934995</v>
      </c>
      <c r="B1717" t="s">
        <v>91</v>
      </c>
      <c r="C1717" t="s">
        <v>49</v>
      </c>
      <c r="D1717" t="s">
        <v>23</v>
      </c>
      <c r="E1717" t="s">
        <v>92</v>
      </c>
      <c r="F1717" t="s">
        <v>83</v>
      </c>
      <c r="G1717">
        <v>129577</v>
      </c>
      <c r="H1717" t="s">
        <v>26</v>
      </c>
      <c r="I1717">
        <v>2</v>
      </c>
      <c r="J1717">
        <v>298435</v>
      </c>
      <c r="K1717">
        <v>70</v>
      </c>
      <c r="L1717">
        <v>117454</v>
      </c>
      <c r="M1717">
        <v>34326</v>
      </c>
      <c r="N1717">
        <v>17307</v>
      </c>
      <c r="O1717" t="s">
        <v>27</v>
      </c>
      <c r="P1717">
        <v>0</v>
      </c>
      <c r="Q1717" t="s">
        <v>464</v>
      </c>
      <c r="R1717">
        <v>1550070993</v>
      </c>
      <c r="S1717" t="s">
        <v>39</v>
      </c>
      <c r="T1717" t="s">
        <v>44</v>
      </c>
      <c r="U1717" t="s">
        <v>27</v>
      </c>
      <c r="W1717">
        <f t="shared" si="79"/>
        <v>44</v>
      </c>
      <c r="X1717">
        <f t="shared" si="81"/>
        <v>1212390</v>
      </c>
      <c r="Y1717">
        <f t="shared" si="80"/>
        <v>7</v>
      </c>
    </row>
    <row r="1718" spans="1:25">
      <c r="A1718">
        <v>19934996</v>
      </c>
      <c r="B1718" t="s">
        <v>89</v>
      </c>
      <c r="C1718" t="s">
        <v>49</v>
      </c>
      <c r="D1718" t="s">
        <v>34</v>
      </c>
      <c r="E1718" t="s">
        <v>86</v>
      </c>
      <c r="F1718" t="s">
        <v>87</v>
      </c>
      <c r="G1718">
        <v>44635</v>
      </c>
      <c r="H1718" t="s">
        <v>37</v>
      </c>
      <c r="I1718">
        <v>2</v>
      </c>
      <c r="J1718">
        <v>298435</v>
      </c>
      <c r="K1718">
        <v>70</v>
      </c>
      <c r="L1718">
        <v>117454</v>
      </c>
      <c r="M1718">
        <v>34326</v>
      </c>
      <c r="N1718">
        <v>17307</v>
      </c>
      <c r="O1718" t="s">
        <v>27</v>
      </c>
      <c r="P1718">
        <v>0</v>
      </c>
      <c r="Q1718" t="s">
        <v>43</v>
      </c>
      <c r="R1718">
        <v>1550070993</v>
      </c>
      <c r="S1718" t="s">
        <v>39</v>
      </c>
      <c r="T1718" t="s">
        <v>44</v>
      </c>
      <c r="U1718" t="s">
        <v>27</v>
      </c>
      <c r="W1718">
        <f t="shared" si="79"/>
        <v>44</v>
      </c>
      <c r="X1718">
        <f t="shared" si="81"/>
        <v>1212390</v>
      </c>
      <c r="Y1718">
        <f t="shared" si="80"/>
        <v>7</v>
      </c>
    </row>
    <row r="1719" spans="1:25">
      <c r="A1719">
        <v>19935000</v>
      </c>
      <c r="B1719" t="s">
        <v>89</v>
      </c>
      <c r="C1719" t="s">
        <v>49</v>
      </c>
      <c r="D1719" t="s">
        <v>34</v>
      </c>
      <c r="E1719" t="s">
        <v>86</v>
      </c>
      <c r="F1719" t="s">
        <v>87</v>
      </c>
      <c r="G1719">
        <v>44635</v>
      </c>
      <c r="H1719" t="s">
        <v>37</v>
      </c>
      <c r="I1719">
        <v>2</v>
      </c>
      <c r="J1719">
        <v>298435</v>
      </c>
      <c r="K1719">
        <v>70</v>
      </c>
      <c r="L1719">
        <v>117454</v>
      </c>
      <c r="M1719">
        <v>34004</v>
      </c>
      <c r="N1719">
        <v>17307</v>
      </c>
      <c r="O1719" t="s">
        <v>27</v>
      </c>
      <c r="P1719">
        <v>0</v>
      </c>
      <c r="Q1719" t="s">
        <v>43</v>
      </c>
      <c r="R1719">
        <v>1550071006</v>
      </c>
      <c r="S1719" t="s">
        <v>39</v>
      </c>
      <c r="T1719" t="s">
        <v>345</v>
      </c>
      <c r="U1719" t="s">
        <v>27</v>
      </c>
      <c r="W1719">
        <f t="shared" si="79"/>
        <v>44</v>
      </c>
      <c r="X1719">
        <f t="shared" si="81"/>
        <v>1212403</v>
      </c>
      <c r="Y1719">
        <f t="shared" si="80"/>
        <v>7</v>
      </c>
    </row>
    <row r="1720" spans="1:25">
      <c r="A1720">
        <v>19935001</v>
      </c>
      <c r="B1720" t="s">
        <v>80</v>
      </c>
      <c r="C1720" t="s">
        <v>49</v>
      </c>
      <c r="D1720" t="s">
        <v>81</v>
      </c>
      <c r="E1720" t="s">
        <v>82</v>
      </c>
      <c r="F1720" t="s">
        <v>83</v>
      </c>
      <c r="G1720">
        <v>129578</v>
      </c>
      <c r="H1720" t="s">
        <v>26</v>
      </c>
      <c r="I1720">
        <v>2</v>
      </c>
      <c r="J1720">
        <v>298435</v>
      </c>
      <c r="K1720">
        <v>70</v>
      </c>
      <c r="L1720">
        <v>117454</v>
      </c>
      <c r="M1720">
        <v>32009</v>
      </c>
      <c r="N1720">
        <v>17307</v>
      </c>
      <c r="O1720" t="s">
        <v>27</v>
      </c>
      <c r="P1720">
        <v>0</v>
      </c>
      <c r="Q1720" t="s">
        <v>471</v>
      </c>
      <c r="R1720">
        <v>1550071006</v>
      </c>
      <c r="S1720" t="s">
        <v>39</v>
      </c>
      <c r="T1720" t="s">
        <v>44</v>
      </c>
      <c r="U1720" t="s">
        <v>27</v>
      </c>
      <c r="W1720">
        <f t="shared" si="79"/>
        <v>44</v>
      </c>
      <c r="X1720">
        <f t="shared" si="81"/>
        <v>1212403</v>
      </c>
      <c r="Y1720">
        <f t="shared" si="80"/>
        <v>7</v>
      </c>
    </row>
    <row r="1721" spans="1:25">
      <c r="A1721">
        <v>19935002</v>
      </c>
      <c r="B1721" t="s">
        <v>91</v>
      </c>
      <c r="C1721" t="s">
        <v>49</v>
      </c>
      <c r="D1721" t="s">
        <v>23</v>
      </c>
      <c r="E1721" t="s">
        <v>92</v>
      </c>
      <c r="F1721" t="s">
        <v>83</v>
      </c>
      <c r="G1721">
        <v>129578</v>
      </c>
      <c r="H1721" t="s">
        <v>26</v>
      </c>
      <c r="I1721">
        <v>2</v>
      </c>
      <c r="J1721">
        <v>298435</v>
      </c>
      <c r="K1721">
        <v>70</v>
      </c>
      <c r="L1721">
        <v>117454</v>
      </c>
      <c r="M1721">
        <v>32009</v>
      </c>
      <c r="N1721">
        <v>17307</v>
      </c>
      <c r="O1721" t="s">
        <v>27</v>
      </c>
      <c r="P1721">
        <v>0</v>
      </c>
      <c r="Q1721" t="s">
        <v>467</v>
      </c>
      <c r="R1721">
        <v>1550071006</v>
      </c>
      <c r="S1721" t="s">
        <v>39</v>
      </c>
      <c r="T1721" t="s">
        <v>44</v>
      </c>
      <c r="U1721" t="s">
        <v>27</v>
      </c>
      <c r="W1721">
        <f t="shared" si="79"/>
        <v>44</v>
      </c>
      <c r="X1721">
        <f t="shared" si="81"/>
        <v>1212403</v>
      </c>
      <c r="Y1721">
        <f t="shared" si="80"/>
        <v>7</v>
      </c>
    </row>
    <row r="1722" spans="1:25">
      <c r="A1722">
        <v>19935003</v>
      </c>
      <c r="B1722" t="s">
        <v>89</v>
      </c>
      <c r="C1722" t="s">
        <v>49</v>
      </c>
      <c r="D1722" t="s">
        <v>34</v>
      </c>
      <c r="E1722" t="s">
        <v>86</v>
      </c>
      <c r="F1722" t="s">
        <v>87</v>
      </c>
      <c r="G1722">
        <v>44636</v>
      </c>
      <c r="H1722" t="s">
        <v>37</v>
      </c>
      <c r="I1722">
        <v>2</v>
      </c>
      <c r="J1722">
        <v>298435</v>
      </c>
      <c r="K1722">
        <v>70</v>
      </c>
      <c r="L1722">
        <v>117454</v>
      </c>
      <c r="M1722">
        <v>32009</v>
      </c>
      <c r="N1722">
        <v>17307</v>
      </c>
      <c r="O1722" t="s">
        <v>27</v>
      </c>
      <c r="P1722">
        <v>0</v>
      </c>
      <c r="Q1722" t="s">
        <v>43</v>
      </c>
      <c r="R1722">
        <v>1550071006</v>
      </c>
      <c r="S1722" t="s">
        <v>39</v>
      </c>
      <c r="T1722" t="s">
        <v>44</v>
      </c>
      <c r="U1722" t="s">
        <v>27</v>
      </c>
      <c r="W1722">
        <f t="shared" si="79"/>
        <v>44</v>
      </c>
      <c r="X1722">
        <f t="shared" si="81"/>
        <v>1212403</v>
      </c>
      <c r="Y1722">
        <f t="shared" si="80"/>
        <v>7</v>
      </c>
    </row>
    <row r="1723" spans="1:25">
      <c r="A1723">
        <v>19935005</v>
      </c>
      <c r="B1723" t="s">
        <v>89</v>
      </c>
      <c r="C1723" t="s">
        <v>49</v>
      </c>
      <c r="D1723" t="s">
        <v>34</v>
      </c>
      <c r="E1723" t="s">
        <v>86</v>
      </c>
      <c r="F1723" t="s">
        <v>87</v>
      </c>
      <c r="G1723">
        <v>44635</v>
      </c>
      <c r="H1723" t="s">
        <v>37</v>
      </c>
      <c r="I1723">
        <v>2</v>
      </c>
      <c r="J1723">
        <v>298435</v>
      </c>
      <c r="K1723">
        <v>70</v>
      </c>
      <c r="L1723">
        <v>117454</v>
      </c>
      <c r="M1723">
        <v>34315</v>
      </c>
      <c r="N1723">
        <v>17307</v>
      </c>
      <c r="O1723" t="s">
        <v>27</v>
      </c>
      <c r="P1723">
        <v>0</v>
      </c>
      <c r="Q1723" t="s">
        <v>43</v>
      </c>
      <c r="R1723">
        <v>1550071012</v>
      </c>
      <c r="S1723" t="s">
        <v>39</v>
      </c>
      <c r="T1723" t="s">
        <v>44</v>
      </c>
      <c r="U1723" t="s">
        <v>27</v>
      </c>
      <c r="W1723">
        <f t="shared" si="79"/>
        <v>44</v>
      </c>
      <c r="X1723">
        <f t="shared" si="81"/>
        <v>1212409</v>
      </c>
      <c r="Y1723">
        <f t="shared" si="80"/>
        <v>7</v>
      </c>
    </row>
    <row r="1724" spans="1:25">
      <c r="A1724">
        <v>19935013</v>
      </c>
      <c r="B1724" t="s">
        <v>45</v>
      </c>
      <c r="C1724" t="s">
        <v>22</v>
      </c>
      <c r="D1724" t="s">
        <v>34</v>
      </c>
      <c r="E1724" t="s">
        <v>46</v>
      </c>
      <c r="F1724" t="s">
        <v>42</v>
      </c>
      <c r="G1724">
        <v>17307</v>
      </c>
      <c r="H1724" t="s">
        <v>37</v>
      </c>
      <c r="I1724">
        <v>0</v>
      </c>
      <c r="J1724">
        <v>298434</v>
      </c>
      <c r="K1724">
        <v>50</v>
      </c>
      <c r="L1724">
        <v>17307</v>
      </c>
      <c r="M1724">
        <v>34004</v>
      </c>
      <c r="N1724">
        <v>17307</v>
      </c>
      <c r="O1724" t="s">
        <v>27</v>
      </c>
      <c r="P1724">
        <v>0</v>
      </c>
      <c r="Q1724" t="s">
        <v>456</v>
      </c>
      <c r="R1724">
        <v>1550071032</v>
      </c>
      <c r="S1724" t="s">
        <v>39</v>
      </c>
      <c r="T1724" t="s">
        <v>44</v>
      </c>
      <c r="U1724" t="s">
        <v>27</v>
      </c>
      <c r="W1724">
        <f t="shared" si="79"/>
        <v>44</v>
      </c>
      <c r="X1724">
        <f t="shared" si="81"/>
        <v>1212429</v>
      </c>
      <c r="Y1724">
        <f t="shared" si="80"/>
        <v>7</v>
      </c>
    </row>
    <row r="1725" spans="1:25">
      <c r="A1725">
        <v>19935017</v>
      </c>
      <c r="B1725" t="s">
        <v>80</v>
      </c>
      <c r="C1725" t="s">
        <v>49</v>
      </c>
      <c r="D1725" t="s">
        <v>81</v>
      </c>
      <c r="E1725" t="s">
        <v>82</v>
      </c>
      <c r="F1725" t="s">
        <v>83</v>
      </c>
      <c r="G1725">
        <v>129579</v>
      </c>
      <c r="H1725" t="s">
        <v>26</v>
      </c>
      <c r="I1725">
        <v>2</v>
      </c>
      <c r="J1725">
        <v>298435</v>
      </c>
      <c r="K1725">
        <v>70</v>
      </c>
      <c r="L1725">
        <v>117454</v>
      </c>
      <c r="M1725">
        <v>32230</v>
      </c>
      <c r="N1725">
        <v>17307</v>
      </c>
      <c r="O1725" t="s">
        <v>27</v>
      </c>
      <c r="P1725">
        <v>0</v>
      </c>
      <c r="Q1725" t="s">
        <v>472</v>
      </c>
      <c r="R1725">
        <v>1550071045</v>
      </c>
      <c r="S1725" t="s">
        <v>39</v>
      </c>
      <c r="T1725" t="s">
        <v>44</v>
      </c>
      <c r="U1725" t="s">
        <v>27</v>
      </c>
      <c r="W1725">
        <f t="shared" si="79"/>
        <v>44</v>
      </c>
      <c r="X1725">
        <f t="shared" si="81"/>
        <v>1212442</v>
      </c>
      <c r="Y1725">
        <f t="shared" si="80"/>
        <v>7</v>
      </c>
    </row>
    <row r="1726" spans="1:25">
      <c r="A1726">
        <v>19935018</v>
      </c>
      <c r="B1726" t="s">
        <v>91</v>
      </c>
      <c r="C1726" t="s">
        <v>49</v>
      </c>
      <c r="D1726" t="s">
        <v>23</v>
      </c>
      <c r="E1726" t="s">
        <v>92</v>
      </c>
      <c r="F1726" t="s">
        <v>83</v>
      </c>
      <c r="G1726">
        <v>129579</v>
      </c>
      <c r="H1726" t="s">
        <v>26</v>
      </c>
      <c r="I1726">
        <v>2</v>
      </c>
      <c r="J1726">
        <v>298435</v>
      </c>
      <c r="K1726">
        <v>70</v>
      </c>
      <c r="L1726">
        <v>117454</v>
      </c>
      <c r="M1726">
        <v>32230</v>
      </c>
      <c r="N1726">
        <v>17307</v>
      </c>
      <c r="O1726" t="s">
        <v>27</v>
      </c>
      <c r="P1726">
        <v>0</v>
      </c>
      <c r="Q1726" t="s">
        <v>467</v>
      </c>
      <c r="R1726">
        <v>1550071045</v>
      </c>
      <c r="S1726" t="s">
        <v>39</v>
      </c>
      <c r="T1726" t="s">
        <v>44</v>
      </c>
      <c r="U1726" t="s">
        <v>27</v>
      </c>
      <c r="W1726">
        <f t="shared" si="79"/>
        <v>44</v>
      </c>
      <c r="X1726">
        <f t="shared" si="81"/>
        <v>1212442</v>
      </c>
      <c r="Y1726">
        <f t="shared" si="80"/>
        <v>7</v>
      </c>
    </row>
    <row r="1727" spans="1:25">
      <c r="A1727">
        <v>19935019</v>
      </c>
      <c r="B1727" t="s">
        <v>89</v>
      </c>
      <c r="C1727" t="s">
        <v>49</v>
      </c>
      <c r="D1727" t="s">
        <v>34</v>
      </c>
      <c r="E1727" t="s">
        <v>86</v>
      </c>
      <c r="F1727" t="s">
        <v>87</v>
      </c>
      <c r="G1727">
        <v>44636</v>
      </c>
      <c r="H1727" t="s">
        <v>37</v>
      </c>
      <c r="I1727">
        <v>2</v>
      </c>
      <c r="J1727">
        <v>298435</v>
      </c>
      <c r="K1727">
        <v>70</v>
      </c>
      <c r="L1727">
        <v>117454</v>
      </c>
      <c r="M1727">
        <v>32230</v>
      </c>
      <c r="N1727">
        <v>17307</v>
      </c>
      <c r="O1727" t="s">
        <v>27</v>
      </c>
      <c r="P1727">
        <v>0</v>
      </c>
      <c r="Q1727" t="s">
        <v>43</v>
      </c>
      <c r="R1727">
        <v>1550071046</v>
      </c>
      <c r="S1727" t="s">
        <v>39</v>
      </c>
      <c r="T1727" t="s">
        <v>44</v>
      </c>
      <c r="U1727" t="s">
        <v>27</v>
      </c>
      <c r="W1727">
        <f t="shared" si="79"/>
        <v>44</v>
      </c>
      <c r="X1727">
        <f t="shared" si="81"/>
        <v>1212443</v>
      </c>
      <c r="Y1727">
        <f t="shared" si="80"/>
        <v>7</v>
      </c>
    </row>
    <row r="1728" spans="1:25">
      <c r="A1728">
        <v>19935028</v>
      </c>
      <c r="B1728" t="s">
        <v>89</v>
      </c>
      <c r="C1728" t="s">
        <v>49</v>
      </c>
      <c r="D1728" t="s">
        <v>34</v>
      </c>
      <c r="E1728" t="s">
        <v>86</v>
      </c>
      <c r="F1728" t="s">
        <v>87</v>
      </c>
      <c r="G1728">
        <v>44635</v>
      </c>
      <c r="H1728" t="s">
        <v>37</v>
      </c>
      <c r="I1728">
        <v>2</v>
      </c>
      <c r="J1728">
        <v>298435</v>
      </c>
      <c r="K1728">
        <v>70</v>
      </c>
      <c r="L1728">
        <v>117454</v>
      </c>
      <c r="M1728">
        <v>34294</v>
      </c>
      <c r="N1728">
        <v>17307</v>
      </c>
      <c r="O1728" t="s">
        <v>27</v>
      </c>
      <c r="P1728">
        <v>0</v>
      </c>
      <c r="Q1728" t="s">
        <v>43</v>
      </c>
      <c r="R1728">
        <v>1550071070</v>
      </c>
      <c r="S1728" t="s">
        <v>39</v>
      </c>
      <c r="T1728" t="s">
        <v>44</v>
      </c>
      <c r="U1728" t="s">
        <v>27</v>
      </c>
      <c r="W1728">
        <f t="shared" si="79"/>
        <v>44</v>
      </c>
      <c r="X1728">
        <f t="shared" si="81"/>
        <v>1212467</v>
      </c>
      <c r="Y1728">
        <f t="shared" si="80"/>
        <v>7</v>
      </c>
    </row>
    <row r="1729" spans="1:25">
      <c r="A1729">
        <v>19935035</v>
      </c>
      <c r="B1729" t="s">
        <v>89</v>
      </c>
      <c r="C1729" t="s">
        <v>49</v>
      </c>
      <c r="D1729" t="s">
        <v>34</v>
      </c>
      <c r="E1729" t="s">
        <v>86</v>
      </c>
      <c r="F1729" t="s">
        <v>87</v>
      </c>
      <c r="G1729">
        <v>44635</v>
      </c>
      <c r="H1729" t="s">
        <v>37</v>
      </c>
      <c r="I1729">
        <v>2</v>
      </c>
      <c r="J1729">
        <v>298435</v>
      </c>
      <c r="K1729">
        <v>70</v>
      </c>
      <c r="L1729">
        <v>117454</v>
      </c>
      <c r="M1729">
        <v>34004</v>
      </c>
      <c r="N1729">
        <v>17307</v>
      </c>
      <c r="O1729" t="s">
        <v>27</v>
      </c>
      <c r="P1729">
        <v>0</v>
      </c>
      <c r="Q1729" t="s">
        <v>43</v>
      </c>
      <c r="R1729">
        <v>1550071089</v>
      </c>
      <c r="S1729" t="s">
        <v>39</v>
      </c>
      <c r="T1729" t="s">
        <v>345</v>
      </c>
      <c r="U1729" t="s">
        <v>27</v>
      </c>
      <c r="W1729">
        <f t="shared" si="79"/>
        <v>44</v>
      </c>
      <c r="X1729">
        <f t="shared" si="81"/>
        <v>1212486</v>
      </c>
      <c r="Y1729">
        <f t="shared" si="80"/>
        <v>7</v>
      </c>
    </row>
    <row r="1730" spans="1:25">
      <c r="A1730">
        <v>19935038</v>
      </c>
      <c r="B1730" t="s">
        <v>89</v>
      </c>
      <c r="C1730" t="s">
        <v>49</v>
      </c>
      <c r="D1730" t="s">
        <v>34</v>
      </c>
      <c r="E1730" t="s">
        <v>86</v>
      </c>
      <c r="F1730" t="s">
        <v>87</v>
      </c>
      <c r="G1730">
        <v>44635</v>
      </c>
      <c r="H1730" t="s">
        <v>37</v>
      </c>
      <c r="I1730">
        <v>2</v>
      </c>
      <c r="J1730">
        <v>298435</v>
      </c>
      <c r="K1730">
        <v>70</v>
      </c>
      <c r="L1730">
        <v>117454</v>
      </c>
      <c r="M1730">
        <v>34315</v>
      </c>
      <c r="N1730">
        <v>17307</v>
      </c>
      <c r="O1730" t="s">
        <v>27</v>
      </c>
      <c r="P1730">
        <v>0</v>
      </c>
      <c r="Q1730" t="s">
        <v>43</v>
      </c>
      <c r="R1730">
        <v>1550071103</v>
      </c>
      <c r="S1730" t="s">
        <v>39</v>
      </c>
      <c r="T1730" t="s">
        <v>44</v>
      </c>
      <c r="U1730" t="s">
        <v>27</v>
      </c>
      <c r="W1730">
        <f t="shared" si="79"/>
        <v>44</v>
      </c>
      <c r="X1730">
        <f t="shared" si="81"/>
        <v>1212500</v>
      </c>
      <c r="Y1730">
        <f t="shared" si="80"/>
        <v>7</v>
      </c>
    </row>
    <row r="1731" spans="1:25">
      <c r="A1731">
        <v>19935041</v>
      </c>
      <c r="B1731" t="s">
        <v>89</v>
      </c>
      <c r="C1731" t="s">
        <v>49</v>
      </c>
      <c r="D1731" t="s">
        <v>34</v>
      </c>
      <c r="E1731" t="s">
        <v>86</v>
      </c>
      <c r="F1731" t="s">
        <v>87</v>
      </c>
      <c r="G1731">
        <v>44635</v>
      </c>
      <c r="H1731" t="s">
        <v>37</v>
      </c>
      <c r="I1731">
        <v>2</v>
      </c>
      <c r="J1731">
        <v>298435</v>
      </c>
      <c r="K1731">
        <v>70</v>
      </c>
      <c r="L1731">
        <v>117454</v>
      </c>
      <c r="M1731">
        <v>34004</v>
      </c>
      <c r="N1731">
        <v>17307</v>
      </c>
      <c r="O1731" t="s">
        <v>27</v>
      </c>
      <c r="P1731">
        <v>0</v>
      </c>
      <c r="Q1731" t="s">
        <v>43</v>
      </c>
      <c r="R1731">
        <v>1550071106</v>
      </c>
      <c r="S1731" t="s">
        <v>39</v>
      </c>
      <c r="T1731" t="s">
        <v>345</v>
      </c>
      <c r="U1731" t="s">
        <v>27</v>
      </c>
      <c r="W1731">
        <f t="shared" ref="W1731:W1794" si="82">INT(X1731/$X$2275*64+30)</f>
        <v>44</v>
      </c>
      <c r="X1731">
        <f t="shared" si="81"/>
        <v>1212503</v>
      </c>
      <c r="Y1731">
        <f t="shared" ref="Y1731:Y1794" si="83">INT(W1731/7)+1</f>
        <v>7</v>
      </c>
    </row>
    <row r="1732" spans="1:25">
      <c r="A1732">
        <v>19935044</v>
      </c>
      <c r="B1732" t="s">
        <v>80</v>
      </c>
      <c r="C1732" t="s">
        <v>49</v>
      </c>
      <c r="D1732" t="s">
        <v>81</v>
      </c>
      <c r="E1732" t="s">
        <v>82</v>
      </c>
      <c r="F1732" t="s">
        <v>83</v>
      </c>
      <c r="G1732">
        <v>129580</v>
      </c>
      <c r="H1732" t="s">
        <v>26</v>
      </c>
      <c r="I1732">
        <v>2</v>
      </c>
      <c r="J1732">
        <v>298435</v>
      </c>
      <c r="K1732">
        <v>70</v>
      </c>
      <c r="L1732">
        <v>117454</v>
      </c>
      <c r="M1732">
        <v>34300</v>
      </c>
      <c r="N1732">
        <v>17307</v>
      </c>
      <c r="O1732" t="s">
        <v>27</v>
      </c>
      <c r="P1732">
        <v>0</v>
      </c>
      <c r="Q1732" t="s">
        <v>473</v>
      </c>
      <c r="R1732">
        <v>1550071110</v>
      </c>
      <c r="S1732" t="s">
        <v>39</v>
      </c>
      <c r="T1732" t="s">
        <v>44</v>
      </c>
      <c r="U1732" t="s">
        <v>27</v>
      </c>
      <c r="W1732">
        <f t="shared" si="82"/>
        <v>44</v>
      </c>
      <c r="X1732">
        <f t="shared" ref="X1732:X1795" si="84">R1732-$R$2</f>
        <v>1212507</v>
      </c>
      <c r="Y1732">
        <f t="shared" si="83"/>
        <v>7</v>
      </c>
    </row>
    <row r="1733" spans="1:25">
      <c r="A1733">
        <v>19935045</v>
      </c>
      <c r="B1733" t="s">
        <v>91</v>
      </c>
      <c r="C1733" t="s">
        <v>49</v>
      </c>
      <c r="D1733" t="s">
        <v>23</v>
      </c>
      <c r="E1733" t="s">
        <v>92</v>
      </c>
      <c r="F1733" t="s">
        <v>83</v>
      </c>
      <c r="G1733">
        <v>129580</v>
      </c>
      <c r="H1733" t="s">
        <v>26</v>
      </c>
      <c r="I1733">
        <v>2</v>
      </c>
      <c r="J1733">
        <v>298435</v>
      </c>
      <c r="K1733">
        <v>70</v>
      </c>
      <c r="L1733">
        <v>117454</v>
      </c>
      <c r="M1733">
        <v>34300</v>
      </c>
      <c r="N1733">
        <v>17307</v>
      </c>
      <c r="O1733" t="s">
        <v>27</v>
      </c>
      <c r="P1733">
        <v>0</v>
      </c>
      <c r="Q1733" t="s">
        <v>464</v>
      </c>
      <c r="R1733">
        <v>1550071110</v>
      </c>
      <c r="S1733" t="s">
        <v>39</v>
      </c>
      <c r="T1733" t="s">
        <v>44</v>
      </c>
      <c r="U1733" t="s">
        <v>27</v>
      </c>
      <c r="W1733">
        <f t="shared" si="82"/>
        <v>44</v>
      </c>
      <c r="X1733">
        <f t="shared" si="84"/>
        <v>1212507</v>
      </c>
      <c r="Y1733">
        <f t="shared" si="83"/>
        <v>7</v>
      </c>
    </row>
    <row r="1734" spans="1:25">
      <c r="A1734">
        <v>19935046</v>
      </c>
      <c r="B1734" t="s">
        <v>89</v>
      </c>
      <c r="C1734" t="s">
        <v>49</v>
      </c>
      <c r="D1734" t="s">
        <v>34</v>
      </c>
      <c r="E1734" t="s">
        <v>86</v>
      </c>
      <c r="F1734" t="s">
        <v>87</v>
      </c>
      <c r="G1734">
        <v>44635</v>
      </c>
      <c r="H1734" t="s">
        <v>37</v>
      </c>
      <c r="I1734">
        <v>2</v>
      </c>
      <c r="J1734">
        <v>298435</v>
      </c>
      <c r="K1734">
        <v>70</v>
      </c>
      <c r="L1734">
        <v>117454</v>
      </c>
      <c r="M1734">
        <v>34300</v>
      </c>
      <c r="N1734">
        <v>17307</v>
      </c>
      <c r="O1734" t="s">
        <v>27</v>
      </c>
      <c r="P1734">
        <v>0</v>
      </c>
      <c r="Q1734" t="s">
        <v>43</v>
      </c>
      <c r="R1734">
        <v>1550071110</v>
      </c>
      <c r="S1734" t="s">
        <v>39</v>
      </c>
      <c r="T1734" t="s">
        <v>44</v>
      </c>
      <c r="U1734" t="s">
        <v>27</v>
      </c>
      <c r="W1734">
        <f t="shared" si="82"/>
        <v>44</v>
      </c>
      <c r="X1734">
        <f t="shared" si="84"/>
        <v>1212507</v>
      </c>
      <c r="Y1734">
        <f t="shared" si="83"/>
        <v>7</v>
      </c>
    </row>
    <row r="1735" spans="1:25">
      <c r="A1735">
        <v>19935050</v>
      </c>
      <c r="B1735" t="s">
        <v>89</v>
      </c>
      <c r="C1735" t="s">
        <v>49</v>
      </c>
      <c r="D1735" t="s">
        <v>34</v>
      </c>
      <c r="E1735" t="s">
        <v>86</v>
      </c>
      <c r="F1735" t="s">
        <v>87</v>
      </c>
      <c r="G1735">
        <v>44635</v>
      </c>
      <c r="H1735" t="s">
        <v>37</v>
      </c>
      <c r="I1735">
        <v>2</v>
      </c>
      <c r="J1735">
        <v>298435</v>
      </c>
      <c r="K1735">
        <v>70</v>
      </c>
      <c r="L1735">
        <v>117454</v>
      </c>
      <c r="M1735">
        <v>34004</v>
      </c>
      <c r="N1735">
        <v>17307</v>
      </c>
      <c r="O1735" t="s">
        <v>27</v>
      </c>
      <c r="P1735">
        <v>0</v>
      </c>
      <c r="Q1735" t="s">
        <v>43</v>
      </c>
      <c r="R1735">
        <v>1550071117</v>
      </c>
      <c r="S1735" t="s">
        <v>39</v>
      </c>
      <c r="T1735" t="s">
        <v>345</v>
      </c>
      <c r="U1735" t="s">
        <v>27</v>
      </c>
      <c r="W1735">
        <f t="shared" si="82"/>
        <v>44</v>
      </c>
      <c r="X1735">
        <f t="shared" si="84"/>
        <v>1212514</v>
      </c>
      <c r="Y1735">
        <f t="shared" si="83"/>
        <v>7</v>
      </c>
    </row>
    <row r="1736" spans="1:25">
      <c r="A1736">
        <v>19935051</v>
      </c>
      <c r="B1736" t="s">
        <v>89</v>
      </c>
      <c r="C1736" t="s">
        <v>49</v>
      </c>
      <c r="D1736" t="s">
        <v>34</v>
      </c>
      <c r="E1736" t="s">
        <v>86</v>
      </c>
      <c r="F1736" t="s">
        <v>87</v>
      </c>
      <c r="G1736">
        <v>44635</v>
      </c>
      <c r="H1736" t="s">
        <v>37</v>
      </c>
      <c r="I1736">
        <v>2</v>
      </c>
      <c r="J1736">
        <v>298435</v>
      </c>
      <c r="K1736">
        <v>70</v>
      </c>
      <c r="L1736">
        <v>117454</v>
      </c>
      <c r="M1736">
        <v>34004</v>
      </c>
      <c r="N1736">
        <v>17307</v>
      </c>
      <c r="O1736" t="s">
        <v>27</v>
      </c>
      <c r="P1736">
        <v>0</v>
      </c>
      <c r="Q1736" t="s">
        <v>43</v>
      </c>
      <c r="R1736">
        <v>1550071119</v>
      </c>
      <c r="S1736" t="s">
        <v>39</v>
      </c>
      <c r="T1736" t="s">
        <v>345</v>
      </c>
      <c r="U1736" t="s">
        <v>27</v>
      </c>
      <c r="W1736">
        <f t="shared" si="82"/>
        <v>44</v>
      </c>
      <c r="X1736">
        <f t="shared" si="84"/>
        <v>1212516</v>
      </c>
      <c r="Y1736">
        <f t="shared" si="83"/>
        <v>7</v>
      </c>
    </row>
    <row r="1737" spans="1:25">
      <c r="A1737">
        <v>19935052</v>
      </c>
      <c r="B1737" t="s">
        <v>89</v>
      </c>
      <c r="C1737" t="s">
        <v>49</v>
      </c>
      <c r="D1737" t="s">
        <v>34</v>
      </c>
      <c r="E1737" t="s">
        <v>86</v>
      </c>
      <c r="F1737" t="s">
        <v>87</v>
      </c>
      <c r="G1737">
        <v>44635</v>
      </c>
      <c r="H1737" t="s">
        <v>37</v>
      </c>
      <c r="I1737">
        <v>2</v>
      </c>
      <c r="J1737">
        <v>298435</v>
      </c>
      <c r="K1737">
        <v>70</v>
      </c>
      <c r="L1737">
        <v>117454</v>
      </c>
      <c r="M1737">
        <v>34294</v>
      </c>
      <c r="N1737">
        <v>17307</v>
      </c>
      <c r="O1737" t="s">
        <v>27</v>
      </c>
      <c r="P1737">
        <v>0</v>
      </c>
      <c r="Q1737" t="s">
        <v>43</v>
      </c>
      <c r="R1737">
        <v>1550071119</v>
      </c>
      <c r="S1737" t="s">
        <v>39</v>
      </c>
      <c r="T1737" t="s">
        <v>44</v>
      </c>
      <c r="U1737" t="s">
        <v>27</v>
      </c>
      <c r="W1737">
        <f t="shared" si="82"/>
        <v>44</v>
      </c>
      <c r="X1737">
        <f t="shared" si="84"/>
        <v>1212516</v>
      </c>
      <c r="Y1737">
        <f t="shared" si="83"/>
        <v>7</v>
      </c>
    </row>
    <row r="1738" spans="1:25">
      <c r="A1738">
        <v>19935068</v>
      </c>
      <c r="B1738" t="s">
        <v>80</v>
      </c>
      <c r="C1738" t="s">
        <v>49</v>
      </c>
      <c r="D1738" t="s">
        <v>81</v>
      </c>
      <c r="E1738" t="s">
        <v>82</v>
      </c>
      <c r="F1738" t="s">
        <v>83</v>
      </c>
      <c r="G1738">
        <v>129581</v>
      </c>
      <c r="H1738" t="s">
        <v>26</v>
      </c>
      <c r="I1738">
        <v>2</v>
      </c>
      <c r="J1738">
        <v>298435</v>
      </c>
      <c r="K1738">
        <v>70</v>
      </c>
      <c r="L1738">
        <v>117454</v>
      </c>
      <c r="M1738">
        <v>34292</v>
      </c>
      <c r="N1738">
        <v>17307</v>
      </c>
      <c r="O1738" t="s">
        <v>27</v>
      </c>
      <c r="P1738">
        <v>0</v>
      </c>
      <c r="Q1738" t="s">
        <v>474</v>
      </c>
      <c r="R1738">
        <v>1550071138</v>
      </c>
      <c r="S1738" t="s">
        <v>39</v>
      </c>
      <c r="T1738" t="s">
        <v>44</v>
      </c>
      <c r="U1738" t="s">
        <v>27</v>
      </c>
      <c r="W1738">
        <f t="shared" si="82"/>
        <v>44</v>
      </c>
      <c r="X1738">
        <f t="shared" si="84"/>
        <v>1212535</v>
      </c>
      <c r="Y1738">
        <f t="shared" si="83"/>
        <v>7</v>
      </c>
    </row>
    <row r="1739" spans="1:25">
      <c r="A1739">
        <v>19935069</v>
      </c>
      <c r="B1739" t="s">
        <v>91</v>
      </c>
      <c r="C1739" t="s">
        <v>49</v>
      </c>
      <c r="D1739" t="s">
        <v>23</v>
      </c>
      <c r="E1739" t="s">
        <v>92</v>
      </c>
      <c r="F1739" t="s">
        <v>83</v>
      </c>
      <c r="G1739">
        <v>129581</v>
      </c>
      <c r="H1739" t="s">
        <v>26</v>
      </c>
      <c r="I1739">
        <v>2</v>
      </c>
      <c r="J1739">
        <v>298435</v>
      </c>
      <c r="K1739">
        <v>70</v>
      </c>
      <c r="L1739">
        <v>117454</v>
      </c>
      <c r="M1739">
        <v>34292</v>
      </c>
      <c r="N1739">
        <v>17307</v>
      </c>
      <c r="O1739" t="s">
        <v>27</v>
      </c>
      <c r="P1739">
        <v>0</v>
      </c>
      <c r="Q1739" t="s">
        <v>464</v>
      </c>
      <c r="R1739">
        <v>1550071138</v>
      </c>
      <c r="S1739" t="s">
        <v>39</v>
      </c>
      <c r="T1739" t="s">
        <v>44</v>
      </c>
      <c r="U1739" t="s">
        <v>27</v>
      </c>
      <c r="W1739">
        <f t="shared" si="82"/>
        <v>44</v>
      </c>
      <c r="X1739">
        <f t="shared" si="84"/>
        <v>1212535</v>
      </c>
      <c r="Y1739">
        <f t="shared" si="83"/>
        <v>7</v>
      </c>
    </row>
    <row r="1740" spans="1:25">
      <c r="A1740">
        <v>19935070</v>
      </c>
      <c r="B1740" t="s">
        <v>89</v>
      </c>
      <c r="C1740" t="s">
        <v>49</v>
      </c>
      <c r="D1740" t="s">
        <v>34</v>
      </c>
      <c r="E1740" t="s">
        <v>86</v>
      </c>
      <c r="F1740" t="s">
        <v>87</v>
      </c>
      <c r="G1740">
        <v>44635</v>
      </c>
      <c r="H1740" t="s">
        <v>37</v>
      </c>
      <c r="I1740">
        <v>2</v>
      </c>
      <c r="J1740">
        <v>298435</v>
      </c>
      <c r="K1740">
        <v>70</v>
      </c>
      <c r="L1740">
        <v>117454</v>
      </c>
      <c r="M1740">
        <v>34004</v>
      </c>
      <c r="N1740">
        <v>17307</v>
      </c>
      <c r="O1740" t="s">
        <v>27</v>
      </c>
      <c r="P1740">
        <v>0</v>
      </c>
      <c r="Q1740" t="s">
        <v>43</v>
      </c>
      <c r="R1740">
        <v>1550071138</v>
      </c>
      <c r="S1740" t="s">
        <v>39</v>
      </c>
      <c r="T1740" t="s">
        <v>345</v>
      </c>
      <c r="U1740" t="s">
        <v>27</v>
      </c>
      <c r="W1740">
        <f t="shared" si="82"/>
        <v>44</v>
      </c>
      <c r="X1740">
        <f t="shared" si="84"/>
        <v>1212535</v>
      </c>
      <c r="Y1740">
        <f t="shared" si="83"/>
        <v>7</v>
      </c>
    </row>
    <row r="1741" spans="1:25">
      <c r="A1741">
        <v>19935071</v>
      </c>
      <c r="B1741" t="s">
        <v>89</v>
      </c>
      <c r="C1741" t="s">
        <v>49</v>
      </c>
      <c r="D1741" t="s">
        <v>34</v>
      </c>
      <c r="E1741" t="s">
        <v>86</v>
      </c>
      <c r="F1741" t="s">
        <v>87</v>
      </c>
      <c r="G1741">
        <v>44635</v>
      </c>
      <c r="H1741" t="s">
        <v>37</v>
      </c>
      <c r="I1741">
        <v>2</v>
      </c>
      <c r="J1741">
        <v>298435</v>
      </c>
      <c r="K1741">
        <v>70</v>
      </c>
      <c r="L1741">
        <v>117454</v>
      </c>
      <c r="M1741">
        <v>34292</v>
      </c>
      <c r="N1741">
        <v>17307</v>
      </c>
      <c r="O1741" t="s">
        <v>27</v>
      </c>
      <c r="P1741">
        <v>0</v>
      </c>
      <c r="Q1741" t="s">
        <v>43</v>
      </c>
      <c r="R1741">
        <v>1550071138</v>
      </c>
      <c r="S1741" t="s">
        <v>39</v>
      </c>
      <c r="T1741" t="s">
        <v>44</v>
      </c>
      <c r="U1741" t="s">
        <v>27</v>
      </c>
      <c r="W1741">
        <f t="shared" si="82"/>
        <v>44</v>
      </c>
      <c r="X1741">
        <f t="shared" si="84"/>
        <v>1212535</v>
      </c>
      <c r="Y1741">
        <f t="shared" si="83"/>
        <v>7</v>
      </c>
    </row>
    <row r="1742" spans="1:25">
      <c r="A1742">
        <v>19935073</v>
      </c>
      <c r="B1742" t="s">
        <v>41</v>
      </c>
      <c r="C1742" t="s">
        <v>22</v>
      </c>
      <c r="D1742" t="s">
        <v>34</v>
      </c>
      <c r="E1742" t="s">
        <v>42</v>
      </c>
      <c r="F1742" t="s">
        <v>27</v>
      </c>
      <c r="G1742" t="s">
        <v>27</v>
      </c>
      <c r="H1742" t="s">
        <v>37</v>
      </c>
      <c r="I1742">
        <v>2</v>
      </c>
      <c r="J1742">
        <v>298434</v>
      </c>
      <c r="K1742">
        <v>50</v>
      </c>
      <c r="L1742">
        <v>17307</v>
      </c>
      <c r="M1742">
        <v>31697</v>
      </c>
      <c r="N1742">
        <v>17307</v>
      </c>
      <c r="O1742" t="s">
        <v>27</v>
      </c>
      <c r="P1742">
        <v>0</v>
      </c>
      <c r="Q1742" t="s">
        <v>43</v>
      </c>
      <c r="R1742">
        <v>1550071141</v>
      </c>
      <c r="S1742" t="s">
        <v>39</v>
      </c>
      <c r="T1742" t="s">
        <v>44</v>
      </c>
      <c r="U1742" t="s">
        <v>27</v>
      </c>
      <c r="W1742">
        <f t="shared" si="82"/>
        <v>44</v>
      </c>
      <c r="X1742">
        <f t="shared" si="84"/>
        <v>1212538</v>
      </c>
      <c r="Y1742">
        <f t="shared" si="83"/>
        <v>7</v>
      </c>
    </row>
    <row r="1743" spans="1:25">
      <c r="A1743">
        <v>19935076</v>
      </c>
      <c r="B1743" t="s">
        <v>89</v>
      </c>
      <c r="C1743" t="s">
        <v>49</v>
      </c>
      <c r="D1743" t="s">
        <v>34</v>
      </c>
      <c r="E1743" t="s">
        <v>86</v>
      </c>
      <c r="F1743" t="s">
        <v>87</v>
      </c>
      <c r="G1743">
        <v>44636</v>
      </c>
      <c r="H1743" t="s">
        <v>37</v>
      </c>
      <c r="I1743">
        <v>2</v>
      </c>
      <c r="J1743">
        <v>298435</v>
      </c>
      <c r="K1743">
        <v>70</v>
      </c>
      <c r="L1743">
        <v>117454</v>
      </c>
      <c r="M1743">
        <v>32230</v>
      </c>
      <c r="N1743">
        <v>17307</v>
      </c>
      <c r="O1743" t="s">
        <v>27</v>
      </c>
      <c r="P1743">
        <v>0</v>
      </c>
      <c r="Q1743" t="s">
        <v>43</v>
      </c>
      <c r="R1743">
        <v>1550071146</v>
      </c>
      <c r="S1743" t="s">
        <v>39</v>
      </c>
      <c r="T1743" t="s">
        <v>44</v>
      </c>
      <c r="U1743" t="s">
        <v>27</v>
      </c>
      <c r="W1743">
        <f t="shared" si="82"/>
        <v>44</v>
      </c>
      <c r="X1743">
        <f t="shared" si="84"/>
        <v>1212543</v>
      </c>
      <c r="Y1743">
        <f t="shared" si="83"/>
        <v>7</v>
      </c>
    </row>
    <row r="1744" spans="1:25">
      <c r="A1744">
        <v>19935079</v>
      </c>
      <c r="B1744" t="s">
        <v>89</v>
      </c>
      <c r="C1744" t="s">
        <v>49</v>
      </c>
      <c r="D1744" t="s">
        <v>34</v>
      </c>
      <c r="E1744" t="s">
        <v>86</v>
      </c>
      <c r="F1744" t="s">
        <v>87</v>
      </c>
      <c r="G1744">
        <v>44635</v>
      </c>
      <c r="H1744" t="s">
        <v>37</v>
      </c>
      <c r="I1744">
        <v>2</v>
      </c>
      <c r="J1744">
        <v>298435</v>
      </c>
      <c r="K1744">
        <v>70</v>
      </c>
      <c r="L1744">
        <v>117454</v>
      </c>
      <c r="M1744">
        <v>34315</v>
      </c>
      <c r="N1744">
        <v>17307</v>
      </c>
      <c r="O1744" t="s">
        <v>27</v>
      </c>
      <c r="P1744">
        <v>0</v>
      </c>
      <c r="Q1744" t="s">
        <v>43</v>
      </c>
      <c r="R1744">
        <v>1550071147</v>
      </c>
      <c r="S1744" t="s">
        <v>39</v>
      </c>
      <c r="T1744" t="s">
        <v>44</v>
      </c>
      <c r="U1744" t="s">
        <v>27</v>
      </c>
      <c r="W1744">
        <f t="shared" si="82"/>
        <v>44</v>
      </c>
      <c r="X1744">
        <f t="shared" si="84"/>
        <v>1212544</v>
      </c>
      <c r="Y1744">
        <f t="shared" si="83"/>
        <v>7</v>
      </c>
    </row>
    <row r="1745" spans="1:25">
      <c r="A1745">
        <v>19935083</v>
      </c>
      <c r="B1745" t="s">
        <v>89</v>
      </c>
      <c r="C1745" t="s">
        <v>49</v>
      </c>
      <c r="D1745" t="s">
        <v>34</v>
      </c>
      <c r="E1745" t="s">
        <v>86</v>
      </c>
      <c r="F1745" t="s">
        <v>87</v>
      </c>
      <c r="G1745">
        <v>44635</v>
      </c>
      <c r="H1745" t="s">
        <v>37</v>
      </c>
      <c r="I1745">
        <v>2</v>
      </c>
      <c r="J1745">
        <v>298435</v>
      </c>
      <c r="K1745">
        <v>70</v>
      </c>
      <c r="L1745">
        <v>117454</v>
      </c>
      <c r="M1745">
        <v>34004</v>
      </c>
      <c r="N1745">
        <v>17307</v>
      </c>
      <c r="O1745" t="s">
        <v>27</v>
      </c>
      <c r="P1745">
        <v>0</v>
      </c>
      <c r="Q1745" t="s">
        <v>43</v>
      </c>
      <c r="R1745">
        <v>1550071154</v>
      </c>
      <c r="S1745" t="s">
        <v>39</v>
      </c>
      <c r="T1745" t="s">
        <v>345</v>
      </c>
      <c r="U1745" t="s">
        <v>27</v>
      </c>
      <c r="W1745">
        <f t="shared" si="82"/>
        <v>44</v>
      </c>
      <c r="X1745">
        <f t="shared" si="84"/>
        <v>1212551</v>
      </c>
      <c r="Y1745">
        <f t="shared" si="83"/>
        <v>7</v>
      </c>
    </row>
    <row r="1746" spans="1:25">
      <c r="A1746">
        <v>19935084</v>
      </c>
      <c r="B1746" t="s">
        <v>89</v>
      </c>
      <c r="C1746" t="s">
        <v>49</v>
      </c>
      <c r="D1746" t="s">
        <v>34</v>
      </c>
      <c r="E1746" t="s">
        <v>86</v>
      </c>
      <c r="F1746" t="s">
        <v>87</v>
      </c>
      <c r="G1746">
        <v>44635</v>
      </c>
      <c r="H1746" t="s">
        <v>37</v>
      </c>
      <c r="I1746">
        <v>2</v>
      </c>
      <c r="J1746">
        <v>298435</v>
      </c>
      <c r="K1746">
        <v>70</v>
      </c>
      <c r="L1746">
        <v>117454</v>
      </c>
      <c r="M1746">
        <v>34300</v>
      </c>
      <c r="N1746">
        <v>17307</v>
      </c>
      <c r="O1746" t="s">
        <v>27</v>
      </c>
      <c r="P1746">
        <v>0</v>
      </c>
      <c r="Q1746" t="s">
        <v>43</v>
      </c>
      <c r="R1746">
        <v>1550071155</v>
      </c>
      <c r="S1746" t="s">
        <v>39</v>
      </c>
      <c r="T1746" t="s">
        <v>44</v>
      </c>
      <c r="U1746" t="s">
        <v>27</v>
      </c>
      <c r="W1746">
        <f t="shared" si="82"/>
        <v>44</v>
      </c>
      <c r="X1746">
        <f t="shared" si="84"/>
        <v>1212552</v>
      </c>
      <c r="Y1746">
        <f t="shared" si="83"/>
        <v>7</v>
      </c>
    </row>
    <row r="1747" spans="1:25">
      <c r="A1747">
        <v>19935089</v>
      </c>
      <c r="B1747" t="s">
        <v>89</v>
      </c>
      <c r="C1747" t="s">
        <v>49</v>
      </c>
      <c r="D1747" t="s">
        <v>34</v>
      </c>
      <c r="E1747" t="s">
        <v>86</v>
      </c>
      <c r="F1747" t="s">
        <v>87</v>
      </c>
      <c r="G1747">
        <v>44635</v>
      </c>
      <c r="H1747" t="s">
        <v>37</v>
      </c>
      <c r="I1747">
        <v>2</v>
      </c>
      <c r="J1747">
        <v>298435</v>
      </c>
      <c r="K1747">
        <v>70</v>
      </c>
      <c r="L1747">
        <v>117454</v>
      </c>
      <c r="M1747">
        <v>34004</v>
      </c>
      <c r="N1747">
        <v>17307</v>
      </c>
      <c r="O1747" t="s">
        <v>27</v>
      </c>
      <c r="P1747">
        <v>0</v>
      </c>
      <c r="Q1747" t="s">
        <v>43</v>
      </c>
      <c r="R1747">
        <v>1550071170</v>
      </c>
      <c r="S1747" t="s">
        <v>39</v>
      </c>
      <c r="T1747" t="s">
        <v>345</v>
      </c>
      <c r="U1747" t="s">
        <v>27</v>
      </c>
      <c r="W1747">
        <f t="shared" si="82"/>
        <v>44</v>
      </c>
      <c r="X1747">
        <f t="shared" si="84"/>
        <v>1212567</v>
      </c>
      <c r="Y1747">
        <f t="shared" si="83"/>
        <v>7</v>
      </c>
    </row>
    <row r="1748" spans="1:25">
      <c r="A1748">
        <v>19935090</v>
      </c>
      <c r="B1748" t="s">
        <v>48</v>
      </c>
      <c r="C1748" t="s">
        <v>49</v>
      </c>
      <c r="D1748" t="s">
        <v>34</v>
      </c>
      <c r="E1748" t="s">
        <v>50</v>
      </c>
      <c r="F1748" t="s">
        <v>51</v>
      </c>
      <c r="G1748">
        <v>29409</v>
      </c>
      <c r="H1748" t="s">
        <v>37</v>
      </c>
      <c r="I1748">
        <v>2</v>
      </c>
      <c r="J1748">
        <v>298435</v>
      </c>
      <c r="K1748">
        <v>70</v>
      </c>
      <c r="L1748">
        <v>117454</v>
      </c>
      <c r="M1748">
        <v>31697</v>
      </c>
      <c r="N1748">
        <v>17307</v>
      </c>
      <c r="O1748" t="s">
        <v>27</v>
      </c>
      <c r="P1748">
        <v>0</v>
      </c>
      <c r="Q1748" t="s">
        <v>43</v>
      </c>
      <c r="R1748">
        <v>1550071192</v>
      </c>
      <c r="S1748" t="s">
        <v>39</v>
      </c>
      <c r="T1748" t="s">
        <v>44</v>
      </c>
      <c r="U1748" t="s">
        <v>27</v>
      </c>
      <c r="W1748">
        <f t="shared" si="82"/>
        <v>44</v>
      </c>
      <c r="X1748">
        <f t="shared" si="84"/>
        <v>1212589</v>
      </c>
      <c r="Y1748">
        <f t="shared" si="83"/>
        <v>7</v>
      </c>
    </row>
    <row r="1749" spans="1:25">
      <c r="A1749">
        <v>19935091</v>
      </c>
      <c r="B1749" t="s">
        <v>89</v>
      </c>
      <c r="C1749" t="s">
        <v>49</v>
      </c>
      <c r="D1749" t="s">
        <v>34</v>
      </c>
      <c r="E1749" t="s">
        <v>86</v>
      </c>
      <c r="F1749" t="s">
        <v>87</v>
      </c>
      <c r="G1749">
        <v>44636</v>
      </c>
      <c r="H1749" t="s">
        <v>37</v>
      </c>
      <c r="I1749">
        <v>2</v>
      </c>
      <c r="J1749">
        <v>298435</v>
      </c>
      <c r="K1749">
        <v>70</v>
      </c>
      <c r="L1749">
        <v>117454</v>
      </c>
      <c r="M1749">
        <v>31697</v>
      </c>
      <c r="N1749">
        <v>17307</v>
      </c>
      <c r="O1749" t="s">
        <v>27</v>
      </c>
      <c r="P1749">
        <v>0</v>
      </c>
      <c r="Q1749" t="s">
        <v>43</v>
      </c>
      <c r="R1749">
        <v>1550071195</v>
      </c>
      <c r="S1749" t="s">
        <v>39</v>
      </c>
      <c r="T1749" t="s">
        <v>44</v>
      </c>
      <c r="U1749" t="s">
        <v>27</v>
      </c>
      <c r="W1749">
        <f t="shared" si="82"/>
        <v>44</v>
      </c>
      <c r="X1749">
        <f t="shared" si="84"/>
        <v>1212592</v>
      </c>
      <c r="Y1749">
        <f t="shared" si="83"/>
        <v>7</v>
      </c>
    </row>
    <row r="1750" spans="1:25">
      <c r="A1750">
        <v>19935142</v>
      </c>
      <c r="B1750" t="s">
        <v>89</v>
      </c>
      <c r="C1750" t="s">
        <v>49</v>
      </c>
      <c r="D1750" t="s">
        <v>34</v>
      </c>
      <c r="E1750" t="s">
        <v>86</v>
      </c>
      <c r="F1750" t="s">
        <v>87</v>
      </c>
      <c r="G1750">
        <v>44635</v>
      </c>
      <c r="H1750" t="s">
        <v>37</v>
      </c>
      <c r="I1750">
        <v>2</v>
      </c>
      <c r="J1750">
        <v>298435</v>
      </c>
      <c r="K1750">
        <v>70</v>
      </c>
      <c r="L1750">
        <v>117454</v>
      </c>
      <c r="M1750">
        <v>34294</v>
      </c>
      <c r="N1750">
        <v>17307</v>
      </c>
      <c r="O1750" t="s">
        <v>27</v>
      </c>
      <c r="P1750">
        <v>0</v>
      </c>
      <c r="Q1750" t="s">
        <v>43</v>
      </c>
      <c r="R1750">
        <v>1550071214</v>
      </c>
      <c r="S1750" t="s">
        <v>39</v>
      </c>
      <c r="T1750" t="s">
        <v>44</v>
      </c>
      <c r="U1750" t="s">
        <v>27</v>
      </c>
      <c r="W1750">
        <f t="shared" si="82"/>
        <v>44</v>
      </c>
      <c r="X1750">
        <f t="shared" si="84"/>
        <v>1212611</v>
      </c>
      <c r="Y1750">
        <f t="shared" si="83"/>
        <v>7</v>
      </c>
    </row>
    <row r="1751" spans="1:25">
      <c r="A1751">
        <v>19935161</v>
      </c>
      <c r="B1751" t="s">
        <v>33</v>
      </c>
      <c r="C1751" t="s">
        <v>22</v>
      </c>
      <c r="D1751" t="s">
        <v>34</v>
      </c>
      <c r="E1751" t="s">
        <v>35</v>
      </c>
      <c r="F1751" t="s">
        <v>36</v>
      </c>
      <c r="G1751">
        <v>34292</v>
      </c>
      <c r="H1751" t="s">
        <v>37</v>
      </c>
      <c r="I1751">
        <v>0</v>
      </c>
      <c r="J1751">
        <v>298434</v>
      </c>
      <c r="K1751">
        <v>50</v>
      </c>
      <c r="L1751">
        <v>17307</v>
      </c>
      <c r="M1751">
        <v>34292</v>
      </c>
      <c r="N1751">
        <v>17307</v>
      </c>
      <c r="O1751">
        <v>34292</v>
      </c>
      <c r="P1751">
        <v>0</v>
      </c>
      <c r="Q1751" t="s">
        <v>457</v>
      </c>
      <c r="R1751">
        <v>1550071227</v>
      </c>
      <c r="S1751" t="s">
        <v>39</v>
      </c>
      <c r="T1751" t="s">
        <v>44</v>
      </c>
      <c r="U1751" t="s">
        <v>27</v>
      </c>
      <c r="W1751">
        <f t="shared" si="82"/>
        <v>44</v>
      </c>
      <c r="X1751">
        <f t="shared" si="84"/>
        <v>1212624</v>
      </c>
      <c r="Y1751">
        <f t="shared" si="83"/>
        <v>7</v>
      </c>
    </row>
    <row r="1752" spans="1:25">
      <c r="A1752">
        <v>19935166</v>
      </c>
      <c r="B1752" t="s">
        <v>89</v>
      </c>
      <c r="C1752" t="s">
        <v>49</v>
      </c>
      <c r="D1752" t="s">
        <v>34</v>
      </c>
      <c r="E1752" t="s">
        <v>86</v>
      </c>
      <c r="F1752" t="s">
        <v>87</v>
      </c>
      <c r="G1752">
        <v>44635</v>
      </c>
      <c r="H1752" t="s">
        <v>37</v>
      </c>
      <c r="I1752">
        <v>2</v>
      </c>
      <c r="J1752">
        <v>298435</v>
      </c>
      <c r="K1752">
        <v>70</v>
      </c>
      <c r="L1752">
        <v>117454</v>
      </c>
      <c r="M1752">
        <v>34294</v>
      </c>
      <c r="N1752">
        <v>17307</v>
      </c>
      <c r="O1752" t="s">
        <v>27</v>
      </c>
      <c r="P1752">
        <v>0</v>
      </c>
      <c r="Q1752" t="s">
        <v>43</v>
      </c>
      <c r="R1752">
        <v>1550071265</v>
      </c>
      <c r="S1752" t="s">
        <v>39</v>
      </c>
      <c r="T1752" t="s">
        <v>44</v>
      </c>
      <c r="U1752" t="s">
        <v>27</v>
      </c>
      <c r="W1752">
        <f t="shared" si="82"/>
        <v>44</v>
      </c>
      <c r="X1752">
        <f t="shared" si="84"/>
        <v>1212662</v>
      </c>
      <c r="Y1752">
        <f t="shared" si="83"/>
        <v>7</v>
      </c>
    </row>
    <row r="1753" spans="1:25">
      <c r="A1753">
        <v>19935171</v>
      </c>
      <c r="B1753" t="s">
        <v>89</v>
      </c>
      <c r="C1753" t="s">
        <v>49</v>
      </c>
      <c r="D1753" t="s">
        <v>34</v>
      </c>
      <c r="E1753" t="s">
        <v>86</v>
      </c>
      <c r="F1753" t="s">
        <v>87</v>
      </c>
      <c r="G1753">
        <v>44636</v>
      </c>
      <c r="H1753" t="s">
        <v>37</v>
      </c>
      <c r="I1753">
        <v>2</v>
      </c>
      <c r="J1753">
        <v>298435</v>
      </c>
      <c r="K1753">
        <v>70</v>
      </c>
      <c r="L1753">
        <v>117454</v>
      </c>
      <c r="M1753">
        <v>32030</v>
      </c>
      <c r="N1753">
        <v>17307</v>
      </c>
      <c r="O1753" t="s">
        <v>27</v>
      </c>
      <c r="P1753">
        <v>0</v>
      </c>
      <c r="Q1753" t="s">
        <v>43</v>
      </c>
      <c r="R1753">
        <v>1550071288</v>
      </c>
      <c r="S1753" t="s">
        <v>39</v>
      </c>
      <c r="T1753" t="s">
        <v>44</v>
      </c>
      <c r="U1753" t="s">
        <v>27</v>
      </c>
      <c r="W1753">
        <f t="shared" si="82"/>
        <v>44</v>
      </c>
      <c r="X1753">
        <f t="shared" si="84"/>
        <v>1212685</v>
      </c>
      <c r="Y1753">
        <f t="shared" si="83"/>
        <v>7</v>
      </c>
    </row>
    <row r="1754" spans="1:25">
      <c r="A1754">
        <v>19935176</v>
      </c>
      <c r="B1754" t="s">
        <v>89</v>
      </c>
      <c r="C1754" t="s">
        <v>49</v>
      </c>
      <c r="D1754" t="s">
        <v>34</v>
      </c>
      <c r="E1754" t="s">
        <v>86</v>
      </c>
      <c r="F1754" t="s">
        <v>87</v>
      </c>
      <c r="G1754">
        <v>44635</v>
      </c>
      <c r="H1754" t="s">
        <v>37</v>
      </c>
      <c r="I1754">
        <v>2</v>
      </c>
      <c r="J1754">
        <v>298435</v>
      </c>
      <c r="K1754">
        <v>70</v>
      </c>
      <c r="L1754">
        <v>117454</v>
      </c>
      <c r="M1754">
        <v>34292</v>
      </c>
      <c r="N1754">
        <v>17307</v>
      </c>
      <c r="O1754" t="s">
        <v>27</v>
      </c>
      <c r="P1754">
        <v>0</v>
      </c>
      <c r="Q1754" t="s">
        <v>43</v>
      </c>
      <c r="R1754">
        <v>1550071317</v>
      </c>
      <c r="S1754" t="s">
        <v>39</v>
      </c>
      <c r="T1754" t="s">
        <v>44</v>
      </c>
      <c r="U1754" t="s">
        <v>27</v>
      </c>
      <c r="W1754">
        <f t="shared" si="82"/>
        <v>44</v>
      </c>
      <c r="X1754">
        <f t="shared" si="84"/>
        <v>1212714</v>
      </c>
      <c r="Y1754">
        <f t="shared" si="83"/>
        <v>7</v>
      </c>
    </row>
    <row r="1755" spans="1:25">
      <c r="A1755">
        <v>19935186</v>
      </c>
      <c r="B1755" t="s">
        <v>89</v>
      </c>
      <c r="C1755" t="s">
        <v>49</v>
      </c>
      <c r="D1755" t="s">
        <v>34</v>
      </c>
      <c r="E1755" t="s">
        <v>86</v>
      </c>
      <c r="F1755" t="s">
        <v>87</v>
      </c>
      <c r="G1755">
        <v>44635</v>
      </c>
      <c r="H1755" t="s">
        <v>37</v>
      </c>
      <c r="I1755">
        <v>2</v>
      </c>
      <c r="J1755">
        <v>298435</v>
      </c>
      <c r="K1755">
        <v>70</v>
      </c>
      <c r="L1755">
        <v>117454</v>
      </c>
      <c r="M1755">
        <v>34294</v>
      </c>
      <c r="N1755">
        <v>17307</v>
      </c>
      <c r="O1755" t="s">
        <v>27</v>
      </c>
      <c r="P1755">
        <v>0</v>
      </c>
      <c r="Q1755" t="s">
        <v>43</v>
      </c>
      <c r="R1755">
        <v>1550071380</v>
      </c>
      <c r="S1755" t="s">
        <v>39</v>
      </c>
      <c r="T1755" t="s">
        <v>44</v>
      </c>
      <c r="U1755" t="s">
        <v>27</v>
      </c>
      <c r="W1755">
        <f t="shared" si="82"/>
        <v>44</v>
      </c>
      <c r="X1755">
        <f t="shared" si="84"/>
        <v>1212777</v>
      </c>
      <c r="Y1755">
        <f t="shared" si="83"/>
        <v>7</v>
      </c>
    </row>
    <row r="1756" spans="1:25">
      <c r="A1756">
        <v>19935188</v>
      </c>
      <c r="B1756" t="s">
        <v>89</v>
      </c>
      <c r="C1756" t="s">
        <v>49</v>
      </c>
      <c r="D1756" t="s">
        <v>34</v>
      </c>
      <c r="E1756" t="s">
        <v>86</v>
      </c>
      <c r="F1756" t="s">
        <v>87</v>
      </c>
      <c r="G1756">
        <v>44635</v>
      </c>
      <c r="H1756" t="s">
        <v>37</v>
      </c>
      <c r="I1756">
        <v>2</v>
      </c>
      <c r="J1756">
        <v>298435</v>
      </c>
      <c r="K1756">
        <v>70</v>
      </c>
      <c r="L1756">
        <v>117454</v>
      </c>
      <c r="M1756">
        <v>34294</v>
      </c>
      <c r="N1756">
        <v>17307</v>
      </c>
      <c r="O1756" t="s">
        <v>27</v>
      </c>
      <c r="P1756">
        <v>0</v>
      </c>
      <c r="Q1756" t="s">
        <v>43</v>
      </c>
      <c r="R1756">
        <v>1550071397</v>
      </c>
      <c r="S1756" t="s">
        <v>39</v>
      </c>
      <c r="T1756" t="s">
        <v>44</v>
      </c>
      <c r="U1756" t="s">
        <v>27</v>
      </c>
      <c r="W1756">
        <f t="shared" si="82"/>
        <v>44</v>
      </c>
      <c r="X1756">
        <f t="shared" si="84"/>
        <v>1212794</v>
      </c>
      <c r="Y1756">
        <f t="shared" si="83"/>
        <v>7</v>
      </c>
    </row>
    <row r="1757" spans="1:25">
      <c r="A1757">
        <v>19935234</v>
      </c>
      <c r="B1757" t="s">
        <v>89</v>
      </c>
      <c r="C1757" t="s">
        <v>49</v>
      </c>
      <c r="D1757" t="s">
        <v>34</v>
      </c>
      <c r="E1757" t="s">
        <v>86</v>
      </c>
      <c r="F1757" t="s">
        <v>87</v>
      </c>
      <c r="G1757">
        <v>44635</v>
      </c>
      <c r="H1757" t="s">
        <v>37</v>
      </c>
      <c r="I1757">
        <v>2</v>
      </c>
      <c r="J1757">
        <v>298435</v>
      </c>
      <c r="K1757">
        <v>70</v>
      </c>
      <c r="L1757">
        <v>117454</v>
      </c>
      <c r="M1757">
        <v>34004</v>
      </c>
      <c r="N1757">
        <v>17307</v>
      </c>
      <c r="O1757" t="s">
        <v>27</v>
      </c>
      <c r="P1757">
        <v>0</v>
      </c>
      <c r="Q1757" t="s">
        <v>43</v>
      </c>
      <c r="R1757">
        <v>1550071566</v>
      </c>
      <c r="S1757" t="s">
        <v>39</v>
      </c>
      <c r="T1757" t="s">
        <v>345</v>
      </c>
      <c r="U1757" t="s">
        <v>27</v>
      </c>
      <c r="W1757">
        <f t="shared" si="82"/>
        <v>44</v>
      </c>
      <c r="X1757">
        <f t="shared" si="84"/>
        <v>1212963</v>
      </c>
      <c r="Y1757">
        <f t="shared" si="83"/>
        <v>7</v>
      </c>
    </row>
    <row r="1758" spans="1:25">
      <c r="A1758">
        <v>19935243</v>
      </c>
      <c r="B1758" t="s">
        <v>89</v>
      </c>
      <c r="C1758" t="s">
        <v>49</v>
      </c>
      <c r="D1758" t="s">
        <v>34</v>
      </c>
      <c r="E1758" t="s">
        <v>86</v>
      </c>
      <c r="F1758" t="s">
        <v>87</v>
      </c>
      <c r="G1758">
        <v>44636</v>
      </c>
      <c r="H1758" t="s">
        <v>37</v>
      </c>
      <c r="I1758">
        <v>2</v>
      </c>
      <c r="J1758">
        <v>298435</v>
      </c>
      <c r="K1758">
        <v>70</v>
      </c>
      <c r="L1758">
        <v>117454</v>
      </c>
      <c r="M1758">
        <v>32230</v>
      </c>
      <c r="N1758">
        <v>17307</v>
      </c>
      <c r="O1758" t="s">
        <v>27</v>
      </c>
      <c r="P1758">
        <v>0</v>
      </c>
      <c r="Q1758" t="s">
        <v>43</v>
      </c>
      <c r="R1758">
        <v>1550071606</v>
      </c>
      <c r="S1758" t="s">
        <v>39</v>
      </c>
      <c r="T1758" t="s">
        <v>44</v>
      </c>
      <c r="U1758" t="s">
        <v>27</v>
      </c>
      <c r="W1758">
        <f t="shared" si="82"/>
        <v>44</v>
      </c>
      <c r="X1758">
        <f t="shared" si="84"/>
        <v>1213003</v>
      </c>
      <c r="Y1758">
        <f t="shared" si="83"/>
        <v>7</v>
      </c>
    </row>
    <row r="1759" spans="1:25">
      <c r="A1759">
        <v>19935253</v>
      </c>
      <c r="B1759" t="s">
        <v>89</v>
      </c>
      <c r="C1759" t="s">
        <v>49</v>
      </c>
      <c r="D1759" t="s">
        <v>34</v>
      </c>
      <c r="E1759" t="s">
        <v>86</v>
      </c>
      <c r="F1759" t="s">
        <v>87</v>
      </c>
      <c r="G1759">
        <v>44636</v>
      </c>
      <c r="H1759" t="s">
        <v>37</v>
      </c>
      <c r="I1759">
        <v>2</v>
      </c>
      <c r="J1759">
        <v>298435</v>
      </c>
      <c r="K1759">
        <v>70</v>
      </c>
      <c r="L1759">
        <v>117454</v>
      </c>
      <c r="M1759">
        <v>32030</v>
      </c>
      <c r="N1759">
        <v>17307</v>
      </c>
      <c r="O1759" t="s">
        <v>27</v>
      </c>
      <c r="P1759">
        <v>0</v>
      </c>
      <c r="Q1759" t="s">
        <v>43</v>
      </c>
      <c r="R1759">
        <v>1550071634</v>
      </c>
      <c r="S1759" t="s">
        <v>39</v>
      </c>
      <c r="T1759" t="s">
        <v>44</v>
      </c>
      <c r="U1759" t="s">
        <v>27</v>
      </c>
      <c r="W1759">
        <f t="shared" si="82"/>
        <v>44</v>
      </c>
      <c r="X1759">
        <f t="shared" si="84"/>
        <v>1213031</v>
      </c>
      <c r="Y1759">
        <f t="shared" si="83"/>
        <v>7</v>
      </c>
    </row>
    <row r="1760" spans="1:25">
      <c r="A1760">
        <v>19935255</v>
      </c>
      <c r="B1760" t="s">
        <v>33</v>
      </c>
      <c r="C1760" t="s">
        <v>22</v>
      </c>
      <c r="D1760" t="s">
        <v>34</v>
      </c>
      <c r="E1760" t="s">
        <v>35</v>
      </c>
      <c r="F1760" t="s">
        <v>36</v>
      </c>
      <c r="G1760">
        <v>34004</v>
      </c>
      <c r="H1760" t="s">
        <v>37</v>
      </c>
      <c r="I1760">
        <v>0</v>
      </c>
      <c r="J1760">
        <v>298434</v>
      </c>
      <c r="K1760">
        <v>50</v>
      </c>
      <c r="L1760">
        <v>17307</v>
      </c>
      <c r="M1760">
        <v>34294</v>
      </c>
      <c r="N1760">
        <v>17307</v>
      </c>
      <c r="O1760">
        <v>34004</v>
      </c>
      <c r="P1760">
        <v>0</v>
      </c>
      <c r="Q1760" t="s">
        <v>457</v>
      </c>
      <c r="R1760">
        <v>1550071642</v>
      </c>
      <c r="S1760" t="s">
        <v>39</v>
      </c>
      <c r="T1760" t="s">
        <v>44</v>
      </c>
      <c r="U1760" t="s">
        <v>27</v>
      </c>
      <c r="W1760">
        <f t="shared" si="82"/>
        <v>44</v>
      </c>
      <c r="X1760">
        <f t="shared" si="84"/>
        <v>1213039</v>
      </c>
      <c r="Y1760">
        <f t="shared" si="83"/>
        <v>7</v>
      </c>
    </row>
    <row r="1761" spans="1:25">
      <c r="A1761">
        <v>19935256</v>
      </c>
      <c r="B1761" t="s">
        <v>89</v>
      </c>
      <c r="C1761" t="s">
        <v>49</v>
      </c>
      <c r="D1761" t="s">
        <v>34</v>
      </c>
      <c r="E1761" t="s">
        <v>86</v>
      </c>
      <c r="F1761" t="s">
        <v>87</v>
      </c>
      <c r="G1761">
        <v>44636</v>
      </c>
      <c r="H1761" t="s">
        <v>37</v>
      </c>
      <c r="I1761">
        <v>2</v>
      </c>
      <c r="J1761">
        <v>298435</v>
      </c>
      <c r="K1761">
        <v>70</v>
      </c>
      <c r="L1761">
        <v>117454</v>
      </c>
      <c r="M1761">
        <v>32030</v>
      </c>
      <c r="N1761">
        <v>17307</v>
      </c>
      <c r="O1761" t="s">
        <v>27</v>
      </c>
      <c r="P1761">
        <v>0</v>
      </c>
      <c r="Q1761" t="s">
        <v>43</v>
      </c>
      <c r="R1761">
        <v>1550071646</v>
      </c>
      <c r="S1761" t="s">
        <v>39</v>
      </c>
      <c r="T1761" t="s">
        <v>44</v>
      </c>
      <c r="U1761" t="s">
        <v>27</v>
      </c>
      <c r="W1761">
        <f t="shared" si="82"/>
        <v>44</v>
      </c>
      <c r="X1761">
        <f t="shared" si="84"/>
        <v>1213043</v>
      </c>
      <c r="Y1761">
        <f t="shared" si="83"/>
        <v>7</v>
      </c>
    </row>
    <row r="1762" spans="1:25">
      <c r="A1762">
        <v>19935260</v>
      </c>
      <c r="B1762" t="s">
        <v>41</v>
      </c>
      <c r="C1762" t="s">
        <v>22</v>
      </c>
      <c r="D1762" t="s">
        <v>34</v>
      </c>
      <c r="E1762" t="s">
        <v>42</v>
      </c>
      <c r="F1762" t="s">
        <v>27</v>
      </c>
      <c r="G1762" t="s">
        <v>27</v>
      </c>
      <c r="H1762" t="s">
        <v>37</v>
      </c>
      <c r="I1762">
        <v>2</v>
      </c>
      <c r="J1762">
        <v>298434</v>
      </c>
      <c r="K1762">
        <v>50</v>
      </c>
      <c r="L1762">
        <v>17307</v>
      </c>
      <c r="M1762">
        <v>34004</v>
      </c>
      <c r="N1762">
        <v>17307</v>
      </c>
      <c r="O1762" t="s">
        <v>27</v>
      </c>
      <c r="P1762">
        <v>0</v>
      </c>
      <c r="Q1762" t="s">
        <v>43</v>
      </c>
      <c r="R1762">
        <v>1550071653</v>
      </c>
      <c r="S1762" t="s">
        <v>39</v>
      </c>
      <c r="T1762" t="s">
        <v>44</v>
      </c>
      <c r="U1762" t="s">
        <v>27</v>
      </c>
      <c r="W1762">
        <f t="shared" si="82"/>
        <v>44</v>
      </c>
      <c r="X1762">
        <f t="shared" si="84"/>
        <v>1213050</v>
      </c>
      <c r="Y1762">
        <f t="shared" si="83"/>
        <v>7</v>
      </c>
    </row>
    <row r="1763" spans="1:25">
      <c r="A1763">
        <v>19935262</v>
      </c>
      <c r="B1763" t="s">
        <v>48</v>
      </c>
      <c r="C1763" t="s">
        <v>49</v>
      </c>
      <c r="D1763" t="s">
        <v>34</v>
      </c>
      <c r="E1763" t="s">
        <v>50</v>
      </c>
      <c r="F1763" t="s">
        <v>51</v>
      </c>
      <c r="G1763">
        <v>29409</v>
      </c>
      <c r="H1763" t="s">
        <v>37</v>
      </c>
      <c r="I1763">
        <v>2</v>
      </c>
      <c r="J1763">
        <v>298435</v>
      </c>
      <c r="K1763">
        <v>70</v>
      </c>
      <c r="L1763">
        <v>117454</v>
      </c>
      <c r="M1763">
        <v>34004</v>
      </c>
      <c r="N1763">
        <v>17307</v>
      </c>
      <c r="O1763" t="s">
        <v>27</v>
      </c>
      <c r="P1763">
        <v>0</v>
      </c>
      <c r="Q1763" t="s">
        <v>43</v>
      </c>
      <c r="R1763">
        <v>1550071656</v>
      </c>
      <c r="S1763" t="s">
        <v>39</v>
      </c>
      <c r="T1763" t="s">
        <v>44</v>
      </c>
      <c r="U1763" t="s">
        <v>27</v>
      </c>
      <c r="W1763">
        <f t="shared" si="82"/>
        <v>44</v>
      </c>
      <c r="X1763">
        <f t="shared" si="84"/>
        <v>1213053</v>
      </c>
      <c r="Y1763">
        <f t="shared" si="83"/>
        <v>7</v>
      </c>
    </row>
    <row r="1764" spans="1:25">
      <c r="A1764">
        <v>19935263</v>
      </c>
      <c r="B1764" t="s">
        <v>89</v>
      </c>
      <c r="C1764" t="s">
        <v>49</v>
      </c>
      <c r="D1764" t="s">
        <v>34</v>
      </c>
      <c r="E1764" t="s">
        <v>86</v>
      </c>
      <c r="F1764" t="s">
        <v>87</v>
      </c>
      <c r="G1764">
        <v>44635</v>
      </c>
      <c r="H1764" t="s">
        <v>37</v>
      </c>
      <c r="I1764">
        <v>2</v>
      </c>
      <c r="J1764">
        <v>298435</v>
      </c>
      <c r="K1764">
        <v>70</v>
      </c>
      <c r="L1764">
        <v>117454</v>
      </c>
      <c r="M1764">
        <v>34004</v>
      </c>
      <c r="N1764">
        <v>17307</v>
      </c>
      <c r="O1764" t="s">
        <v>27</v>
      </c>
      <c r="P1764">
        <v>0</v>
      </c>
      <c r="Q1764" t="s">
        <v>43</v>
      </c>
      <c r="R1764">
        <v>1550071659</v>
      </c>
      <c r="S1764" t="s">
        <v>39</v>
      </c>
      <c r="T1764" t="s">
        <v>44</v>
      </c>
      <c r="U1764" t="s">
        <v>27</v>
      </c>
      <c r="W1764">
        <f t="shared" si="82"/>
        <v>44</v>
      </c>
      <c r="X1764">
        <f t="shared" si="84"/>
        <v>1213056</v>
      </c>
      <c r="Y1764">
        <f t="shared" si="83"/>
        <v>7</v>
      </c>
    </row>
    <row r="1765" spans="1:25">
      <c r="A1765">
        <v>19935264</v>
      </c>
      <c r="B1765" t="s">
        <v>89</v>
      </c>
      <c r="C1765" t="s">
        <v>49</v>
      </c>
      <c r="D1765" t="s">
        <v>34</v>
      </c>
      <c r="E1765" t="s">
        <v>86</v>
      </c>
      <c r="F1765" t="s">
        <v>87</v>
      </c>
      <c r="G1765">
        <v>44636</v>
      </c>
      <c r="H1765" t="s">
        <v>37</v>
      </c>
      <c r="I1765">
        <v>2</v>
      </c>
      <c r="J1765">
        <v>298435</v>
      </c>
      <c r="K1765">
        <v>70</v>
      </c>
      <c r="L1765">
        <v>117454</v>
      </c>
      <c r="M1765">
        <v>32030</v>
      </c>
      <c r="N1765">
        <v>17307</v>
      </c>
      <c r="O1765" t="s">
        <v>27</v>
      </c>
      <c r="P1765">
        <v>0</v>
      </c>
      <c r="Q1765" t="s">
        <v>43</v>
      </c>
      <c r="R1765">
        <v>1550071659</v>
      </c>
      <c r="S1765" t="s">
        <v>39</v>
      </c>
      <c r="T1765" t="s">
        <v>44</v>
      </c>
      <c r="U1765" t="s">
        <v>27</v>
      </c>
      <c r="W1765">
        <f t="shared" si="82"/>
        <v>44</v>
      </c>
      <c r="X1765">
        <f t="shared" si="84"/>
        <v>1213056</v>
      </c>
      <c r="Y1765">
        <f t="shared" si="83"/>
        <v>7</v>
      </c>
    </row>
    <row r="1766" spans="1:25">
      <c r="A1766">
        <v>19935268</v>
      </c>
      <c r="B1766" t="s">
        <v>48</v>
      </c>
      <c r="C1766" t="s">
        <v>49</v>
      </c>
      <c r="D1766" t="s">
        <v>34</v>
      </c>
      <c r="E1766" t="s">
        <v>50</v>
      </c>
      <c r="F1766" t="s">
        <v>51</v>
      </c>
      <c r="G1766">
        <v>29409</v>
      </c>
      <c r="H1766" t="s">
        <v>37</v>
      </c>
      <c r="I1766">
        <v>2</v>
      </c>
      <c r="J1766">
        <v>298435</v>
      </c>
      <c r="K1766">
        <v>70</v>
      </c>
      <c r="L1766">
        <v>117454</v>
      </c>
      <c r="M1766">
        <v>34300</v>
      </c>
      <c r="N1766">
        <v>17307</v>
      </c>
      <c r="O1766" t="s">
        <v>27</v>
      </c>
      <c r="P1766">
        <v>0</v>
      </c>
      <c r="Q1766" t="s">
        <v>43</v>
      </c>
      <c r="R1766">
        <v>1550071669</v>
      </c>
      <c r="S1766" t="s">
        <v>39</v>
      </c>
      <c r="T1766" t="s">
        <v>44</v>
      </c>
      <c r="U1766" t="s">
        <v>27</v>
      </c>
      <c r="W1766">
        <f t="shared" si="82"/>
        <v>44</v>
      </c>
      <c r="X1766">
        <f t="shared" si="84"/>
        <v>1213066</v>
      </c>
      <c r="Y1766">
        <f t="shared" si="83"/>
        <v>7</v>
      </c>
    </row>
    <row r="1767" spans="1:25">
      <c r="A1767">
        <v>19935272</v>
      </c>
      <c r="B1767" t="s">
        <v>316</v>
      </c>
      <c r="C1767" t="s">
        <v>317</v>
      </c>
      <c r="D1767" t="s">
        <v>34</v>
      </c>
      <c r="E1767" t="s">
        <v>50</v>
      </c>
      <c r="F1767" t="s">
        <v>318</v>
      </c>
      <c r="G1767">
        <v>2128</v>
      </c>
      <c r="H1767" t="s">
        <v>37</v>
      </c>
      <c r="I1767">
        <v>2</v>
      </c>
      <c r="J1767">
        <v>299786</v>
      </c>
      <c r="K1767">
        <v>70</v>
      </c>
      <c r="L1767">
        <v>118180</v>
      </c>
      <c r="M1767">
        <v>34294</v>
      </c>
      <c r="N1767">
        <v>17307</v>
      </c>
      <c r="O1767" t="s">
        <v>27</v>
      </c>
      <c r="P1767">
        <v>0</v>
      </c>
      <c r="Q1767" t="s">
        <v>43</v>
      </c>
      <c r="R1767">
        <v>1550071675</v>
      </c>
      <c r="S1767" t="s">
        <v>39</v>
      </c>
      <c r="T1767" t="s">
        <v>44</v>
      </c>
      <c r="U1767" t="s">
        <v>27</v>
      </c>
      <c r="W1767">
        <f t="shared" si="82"/>
        <v>44</v>
      </c>
      <c r="X1767">
        <f t="shared" si="84"/>
        <v>1213072</v>
      </c>
      <c r="Y1767">
        <f t="shared" si="83"/>
        <v>7</v>
      </c>
    </row>
    <row r="1768" spans="1:25">
      <c r="A1768">
        <v>19935278</v>
      </c>
      <c r="B1768" t="s">
        <v>41</v>
      </c>
      <c r="C1768" t="s">
        <v>22</v>
      </c>
      <c r="D1768" t="s">
        <v>34</v>
      </c>
      <c r="E1768" t="s">
        <v>42</v>
      </c>
      <c r="F1768" t="s">
        <v>27</v>
      </c>
      <c r="G1768" t="s">
        <v>27</v>
      </c>
      <c r="H1768" t="s">
        <v>37</v>
      </c>
      <c r="I1768">
        <v>2</v>
      </c>
      <c r="J1768">
        <v>298434</v>
      </c>
      <c r="K1768">
        <v>50</v>
      </c>
      <c r="L1768">
        <v>17307</v>
      </c>
      <c r="M1768">
        <v>34300</v>
      </c>
      <c r="N1768">
        <v>17307</v>
      </c>
      <c r="O1768" t="s">
        <v>27</v>
      </c>
      <c r="P1768">
        <v>0</v>
      </c>
      <c r="Q1768" t="s">
        <v>43</v>
      </c>
      <c r="R1768">
        <v>1550071690</v>
      </c>
      <c r="S1768" t="s">
        <v>39</v>
      </c>
      <c r="T1768" t="s">
        <v>44</v>
      </c>
      <c r="U1768" t="s">
        <v>27</v>
      </c>
      <c r="W1768">
        <f t="shared" si="82"/>
        <v>44</v>
      </c>
      <c r="X1768">
        <f t="shared" si="84"/>
        <v>1213087</v>
      </c>
      <c r="Y1768">
        <f t="shared" si="83"/>
        <v>7</v>
      </c>
    </row>
    <row r="1769" spans="1:25">
      <c r="A1769">
        <v>19935279</v>
      </c>
      <c r="B1769" t="s">
        <v>41</v>
      </c>
      <c r="C1769" t="s">
        <v>22</v>
      </c>
      <c r="D1769" t="s">
        <v>34</v>
      </c>
      <c r="E1769" t="s">
        <v>42</v>
      </c>
      <c r="F1769" t="s">
        <v>27</v>
      </c>
      <c r="G1769" t="s">
        <v>27</v>
      </c>
      <c r="H1769" t="s">
        <v>37</v>
      </c>
      <c r="I1769">
        <v>2</v>
      </c>
      <c r="J1769">
        <v>298434</v>
      </c>
      <c r="K1769">
        <v>50</v>
      </c>
      <c r="L1769">
        <v>17307</v>
      </c>
      <c r="M1769">
        <v>34283</v>
      </c>
      <c r="N1769">
        <v>17307</v>
      </c>
      <c r="O1769" t="s">
        <v>27</v>
      </c>
      <c r="P1769">
        <v>0</v>
      </c>
      <c r="Q1769" t="s">
        <v>43</v>
      </c>
      <c r="R1769">
        <v>1550071691</v>
      </c>
      <c r="S1769" t="s">
        <v>39</v>
      </c>
      <c r="T1769" t="s">
        <v>44</v>
      </c>
      <c r="U1769" t="s">
        <v>27</v>
      </c>
      <c r="W1769">
        <f t="shared" si="82"/>
        <v>44</v>
      </c>
      <c r="X1769">
        <f t="shared" si="84"/>
        <v>1213088</v>
      </c>
      <c r="Y1769">
        <f t="shared" si="83"/>
        <v>7</v>
      </c>
    </row>
    <row r="1770" spans="1:25">
      <c r="A1770">
        <v>19935281</v>
      </c>
      <c r="B1770" t="s">
        <v>316</v>
      </c>
      <c r="C1770" t="s">
        <v>317</v>
      </c>
      <c r="D1770" t="s">
        <v>34</v>
      </c>
      <c r="E1770" t="s">
        <v>50</v>
      </c>
      <c r="F1770" t="s">
        <v>318</v>
      </c>
      <c r="G1770">
        <v>2128</v>
      </c>
      <c r="H1770" t="s">
        <v>37</v>
      </c>
      <c r="I1770">
        <v>2</v>
      </c>
      <c r="J1770">
        <v>299786</v>
      </c>
      <c r="K1770">
        <v>70</v>
      </c>
      <c r="L1770">
        <v>118180</v>
      </c>
      <c r="M1770">
        <v>34300</v>
      </c>
      <c r="N1770">
        <v>17307</v>
      </c>
      <c r="O1770" t="s">
        <v>27</v>
      </c>
      <c r="P1770">
        <v>0</v>
      </c>
      <c r="Q1770" t="s">
        <v>43</v>
      </c>
      <c r="R1770">
        <v>1550071694</v>
      </c>
      <c r="S1770" t="s">
        <v>39</v>
      </c>
      <c r="T1770" t="s">
        <v>44</v>
      </c>
      <c r="U1770" t="s">
        <v>27</v>
      </c>
      <c r="W1770">
        <f t="shared" si="82"/>
        <v>44</v>
      </c>
      <c r="X1770">
        <f t="shared" si="84"/>
        <v>1213091</v>
      </c>
      <c r="Y1770">
        <f t="shared" si="83"/>
        <v>7</v>
      </c>
    </row>
    <row r="1771" spans="1:25">
      <c r="A1771">
        <v>19935288</v>
      </c>
      <c r="B1771" t="s">
        <v>80</v>
      </c>
      <c r="C1771" t="s">
        <v>49</v>
      </c>
      <c r="D1771" t="s">
        <v>81</v>
      </c>
      <c r="E1771" t="s">
        <v>82</v>
      </c>
      <c r="F1771" t="s">
        <v>83</v>
      </c>
      <c r="G1771">
        <v>129582</v>
      </c>
      <c r="H1771" t="s">
        <v>26</v>
      </c>
      <c r="I1771">
        <v>2</v>
      </c>
      <c r="J1771">
        <v>298435</v>
      </c>
      <c r="K1771">
        <v>70</v>
      </c>
      <c r="L1771">
        <v>117454</v>
      </c>
      <c r="M1771">
        <v>34004</v>
      </c>
      <c r="N1771">
        <v>17307</v>
      </c>
      <c r="O1771" t="s">
        <v>27</v>
      </c>
      <c r="P1771">
        <v>0</v>
      </c>
      <c r="Q1771" t="s">
        <v>475</v>
      </c>
      <c r="R1771">
        <v>1550071743</v>
      </c>
      <c r="S1771" t="s">
        <v>39</v>
      </c>
      <c r="T1771" t="s">
        <v>345</v>
      </c>
      <c r="U1771" t="s">
        <v>27</v>
      </c>
      <c r="W1771">
        <f t="shared" si="82"/>
        <v>44</v>
      </c>
      <c r="X1771">
        <f t="shared" si="84"/>
        <v>1213140</v>
      </c>
      <c r="Y1771">
        <f t="shared" si="83"/>
        <v>7</v>
      </c>
    </row>
    <row r="1772" spans="1:25">
      <c r="A1772">
        <v>19935289</v>
      </c>
      <c r="B1772" t="s">
        <v>91</v>
      </c>
      <c r="C1772" t="s">
        <v>49</v>
      </c>
      <c r="D1772" t="s">
        <v>23</v>
      </c>
      <c r="E1772" t="s">
        <v>92</v>
      </c>
      <c r="F1772" t="s">
        <v>83</v>
      </c>
      <c r="G1772">
        <v>129582</v>
      </c>
      <c r="H1772" t="s">
        <v>26</v>
      </c>
      <c r="I1772">
        <v>2</v>
      </c>
      <c r="J1772">
        <v>298435</v>
      </c>
      <c r="K1772">
        <v>70</v>
      </c>
      <c r="L1772">
        <v>117454</v>
      </c>
      <c r="M1772">
        <v>34004</v>
      </c>
      <c r="N1772">
        <v>17307</v>
      </c>
      <c r="O1772" t="s">
        <v>27</v>
      </c>
      <c r="P1772">
        <v>0</v>
      </c>
      <c r="Q1772" t="s">
        <v>464</v>
      </c>
      <c r="R1772">
        <v>1550071743</v>
      </c>
      <c r="S1772" t="s">
        <v>39</v>
      </c>
      <c r="T1772" t="s">
        <v>345</v>
      </c>
      <c r="U1772" t="s">
        <v>27</v>
      </c>
      <c r="W1772">
        <f t="shared" si="82"/>
        <v>44</v>
      </c>
      <c r="X1772">
        <f t="shared" si="84"/>
        <v>1213140</v>
      </c>
      <c r="Y1772">
        <f t="shared" si="83"/>
        <v>7</v>
      </c>
    </row>
    <row r="1773" spans="1:25">
      <c r="A1773">
        <v>19935290</v>
      </c>
      <c r="B1773" t="s">
        <v>89</v>
      </c>
      <c r="C1773" t="s">
        <v>49</v>
      </c>
      <c r="D1773" t="s">
        <v>34</v>
      </c>
      <c r="E1773" t="s">
        <v>86</v>
      </c>
      <c r="F1773" t="s">
        <v>87</v>
      </c>
      <c r="G1773">
        <v>44635</v>
      </c>
      <c r="H1773" t="s">
        <v>37</v>
      </c>
      <c r="I1773">
        <v>2</v>
      </c>
      <c r="J1773">
        <v>298435</v>
      </c>
      <c r="K1773">
        <v>70</v>
      </c>
      <c r="L1773">
        <v>117454</v>
      </c>
      <c r="M1773">
        <v>34004</v>
      </c>
      <c r="N1773">
        <v>17307</v>
      </c>
      <c r="O1773" t="s">
        <v>27</v>
      </c>
      <c r="P1773">
        <v>0</v>
      </c>
      <c r="Q1773" t="s">
        <v>43</v>
      </c>
      <c r="R1773">
        <v>1550071743</v>
      </c>
      <c r="S1773" t="s">
        <v>39</v>
      </c>
      <c r="T1773" t="s">
        <v>345</v>
      </c>
      <c r="U1773" t="s">
        <v>27</v>
      </c>
      <c r="W1773">
        <f t="shared" si="82"/>
        <v>44</v>
      </c>
      <c r="X1773">
        <f t="shared" si="84"/>
        <v>1213140</v>
      </c>
      <c r="Y1773">
        <f t="shared" si="83"/>
        <v>7</v>
      </c>
    </row>
    <row r="1774" spans="1:25">
      <c r="A1774">
        <v>19935295</v>
      </c>
      <c r="B1774" t="s">
        <v>89</v>
      </c>
      <c r="C1774" t="s">
        <v>49</v>
      </c>
      <c r="D1774" t="s">
        <v>34</v>
      </c>
      <c r="E1774" t="s">
        <v>86</v>
      </c>
      <c r="F1774" t="s">
        <v>87</v>
      </c>
      <c r="G1774">
        <v>44635</v>
      </c>
      <c r="H1774" t="s">
        <v>37</v>
      </c>
      <c r="I1774">
        <v>2</v>
      </c>
      <c r="J1774">
        <v>298435</v>
      </c>
      <c r="K1774">
        <v>70</v>
      </c>
      <c r="L1774">
        <v>117454</v>
      </c>
      <c r="M1774">
        <v>34004</v>
      </c>
      <c r="N1774">
        <v>17307</v>
      </c>
      <c r="O1774" t="s">
        <v>27</v>
      </c>
      <c r="P1774">
        <v>0</v>
      </c>
      <c r="Q1774" t="s">
        <v>43</v>
      </c>
      <c r="R1774">
        <v>1550071761</v>
      </c>
      <c r="S1774" t="s">
        <v>39</v>
      </c>
      <c r="T1774" t="s">
        <v>44</v>
      </c>
      <c r="U1774" t="s">
        <v>27</v>
      </c>
      <c r="W1774">
        <f t="shared" si="82"/>
        <v>44</v>
      </c>
      <c r="X1774">
        <f t="shared" si="84"/>
        <v>1213158</v>
      </c>
      <c r="Y1774">
        <f t="shared" si="83"/>
        <v>7</v>
      </c>
    </row>
    <row r="1775" spans="1:25">
      <c r="A1775">
        <v>19935296</v>
      </c>
      <c r="B1775" t="s">
        <v>89</v>
      </c>
      <c r="C1775" t="s">
        <v>49</v>
      </c>
      <c r="D1775" t="s">
        <v>34</v>
      </c>
      <c r="E1775" t="s">
        <v>86</v>
      </c>
      <c r="F1775" t="s">
        <v>87</v>
      </c>
      <c r="G1775">
        <v>44635</v>
      </c>
      <c r="H1775" t="s">
        <v>37</v>
      </c>
      <c r="I1775">
        <v>2</v>
      </c>
      <c r="J1775">
        <v>298435</v>
      </c>
      <c r="K1775">
        <v>70</v>
      </c>
      <c r="L1775">
        <v>117454</v>
      </c>
      <c r="M1775">
        <v>34315</v>
      </c>
      <c r="N1775">
        <v>17307</v>
      </c>
      <c r="O1775" t="s">
        <v>27</v>
      </c>
      <c r="P1775">
        <v>0</v>
      </c>
      <c r="Q1775" t="s">
        <v>43</v>
      </c>
      <c r="R1775">
        <v>1550071771</v>
      </c>
      <c r="S1775" t="s">
        <v>39</v>
      </c>
      <c r="T1775" t="s">
        <v>44</v>
      </c>
      <c r="U1775" t="s">
        <v>27</v>
      </c>
      <c r="W1775">
        <f t="shared" si="82"/>
        <v>44</v>
      </c>
      <c r="X1775">
        <f t="shared" si="84"/>
        <v>1213168</v>
      </c>
      <c r="Y1775">
        <f t="shared" si="83"/>
        <v>7</v>
      </c>
    </row>
    <row r="1776" spans="1:25">
      <c r="A1776">
        <v>19935297</v>
      </c>
      <c r="B1776" t="s">
        <v>89</v>
      </c>
      <c r="C1776" t="s">
        <v>49</v>
      </c>
      <c r="D1776" t="s">
        <v>34</v>
      </c>
      <c r="E1776" t="s">
        <v>86</v>
      </c>
      <c r="F1776" t="s">
        <v>87</v>
      </c>
      <c r="G1776">
        <v>44635</v>
      </c>
      <c r="H1776" t="s">
        <v>37</v>
      </c>
      <c r="I1776">
        <v>2</v>
      </c>
      <c r="J1776">
        <v>298435</v>
      </c>
      <c r="K1776">
        <v>70</v>
      </c>
      <c r="L1776">
        <v>117454</v>
      </c>
      <c r="M1776">
        <v>34294</v>
      </c>
      <c r="N1776">
        <v>17307</v>
      </c>
      <c r="O1776" t="s">
        <v>27</v>
      </c>
      <c r="P1776">
        <v>0</v>
      </c>
      <c r="Q1776" t="s">
        <v>43</v>
      </c>
      <c r="R1776">
        <v>1550071774</v>
      </c>
      <c r="S1776" t="s">
        <v>39</v>
      </c>
      <c r="T1776" t="s">
        <v>44</v>
      </c>
      <c r="U1776" t="s">
        <v>27</v>
      </c>
      <c r="W1776">
        <f t="shared" si="82"/>
        <v>44</v>
      </c>
      <c r="X1776">
        <f t="shared" si="84"/>
        <v>1213171</v>
      </c>
      <c r="Y1776">
        <f t="shared" si="83"/>
        <v>7</v>
      </c>
    </row>
    <row r="1777" spans="1:25">
      <c r="A1777">
        <v>19935300</v>
      </c>
      <c r="B1777" t="s">
        <v>33</v>
      </c>
      <c r="C1777" t="s">
        <v>22</v>
      </c>
      <c r="D1777" t="s">
        <v>34</v>
      </c>
      <c r="E1777" t="s">
        <v>35</v>
      </c>
      <c r="F1777" t="s">
        <v>36</v>
      </c>
      <c r="G1777">
        <v>34004</v>
      </c>
      <c r="H1777" t="s">
        <v>37</v>
      </c>
      <c r="I1777">
        <v>0</v>
      </c>
      <c r="J1777">
        <v>298434</v>
      </c>
      <c r="K1777">
        <v>50</v>
      </c>
      <c r="L1777">
        <v>17307</v>
      </c>
      <c r="M1777">
        <v>32030</v>
      </c>
      <c r="N1777">
        <v>17307</v>
      </c>
      <c r="O1777">
        <v>34004</v>
      </c>
      <c r="P1777">
        <v>0</v>
      </c>
      <c r="Q1777" t="s">
        <v>457</v>
      </c>
      <c r="R1777">
        <v>1550071783</v>
      </c>
      <c r="S1777" t="s">
        <v>39</v>
      </c>
      <c r="T1777" t="s">
        <v>44</v>
      </c>
      <c r="U1777" t="s">
        <v>27</v>
      </c>
      <c r="W1777">
        <f t="shared" si="82"/>
        <v>44</v>
      </c>
      <c r="X1777">
        <f t="shared" si="84"/>
        <v>1213180</v>
      </c>
      <c r="Y1777">
        <f t="shared" si="83"/>
        <v>7</v>
      </c>
    </row>
    <row r="1778" spans="1:25">
      <c r="A1778">
        <v>19935301</v>
      </c>
      <c r="B1778" t="s">
        <v>48</v>
      </c>
      <c r="C1778" t="s">
        <v>49</v>
      </c>
      <c r="D1778" t="s">
        <v>34</v>
      </c>
      <c r="E1778" t="s">
        <v>50</v>
      </c>
      <c r="F1778" t="s">
        <v>51</v>
      </c>
      <c r="G1778">
        <v>29409</v>
      </c>
      <c r="H1778" t="s">
        <v>37</v>
      </c>
      <c r="I1778">
        <v>2</v>
      </c>
      <c r="J1778">
        <v>298435</v>
      </c>
      <c r="K1778">
        <v>70</v>
      </c>
      <c r="L1778">
        <v>117454</v>
      </c>
      <c r="M1778">
        <v>34315</v>
      </c>
      <c r="N1778">
        <v>17307</v>
      </c>
      <c r="O1778" t="s">
        <v>27</v>
      </c>
      <c r="P1778">
        <v>0</v>
      </c>
      <c r="Q1778" t="s">
        <v>43</v>
      </c>
      <c r="R1778">
        <v>1550071784</v>
      </c>
      <c r="S1778" t="s">
        <v>39</v>
      </c>
      <c r="T1778" t="s">
        <v>44</v>
      </c>
      <c r="U1778" t="s">
        <v>27</v>
      </c>
      <c r="W1778">
        <f t="shared" si="82"/>
        <v>44</v>
      </c>
      <c r="X1778">
        <f t="shared" si="84"/>
        <v>1213181</v>
      </c>
      <c r="Y1778">
        <f t="shared" si="83"/>
        <v>7</v>
      </c>
    </row>
    <row r="1779" spans="1:25">
      <c r="A1779">
        <v>19935303</v>
      </c>
      <c r="B1779" t="s">
        <v>89</v>
      </c>
      <c r="C1779" t="s">
        <v>49</v>
      </c>
      <c r="D1779" t="s">
        <v>34</v>
      </c>
      <c r="E1779" t="s">
        <v>86</v>
      </c>
      <c r="F1779" t="s">
        <v>87</v>
      </c>
      <c r="G1779">
        <v>44635</v>
      </c>
      <c r="H1779" t="s">
        <v>37</v>
      </c>
      <c r="I1779">
        <v>2</v>
      </c>
      <c r="J1779">
        <v>298435</v>
      </c>
      <c r="K1779">
        <v>70</v>
      </c>
      <c r="L1779">
        <v>117454</v>
      </c>
      <c r="M1779">
        <v>34004</v>
      </c>
      <c r="N1779">
        <v>17307</v>
      </c>
      <c r="O1779" t="s">
        <v>27</v>
      </c>
      <c r="P1779">
        <v>0</v>
      </c>
      <c r="Q1779" t="s">
        <v>43</v>
      </c>
      <c r="R1779">
        <v>1550071784</v>
      </c>
      <c r="S1779" t="s">
        <v>39</v>
      </c>
      <c r="T1779" t="s">
        <v>345</v>
      </c>
      <c r="U1779" t="s">
        <v>27</v>
      </c>
      <c r="W1779">
        <f t="shared" si="82"/>
        <v>44</v>
      </c>
      <c r="X1779">
        <f t="shared" si="84"/>
        <v>1213181</v>
      </c>
      <c r="Y1779">
        <f t="shared" si="83"/>
        <v>7</v>
      </c>
    </row>
    <row r="1780" spans="1:25">
      <c r="A1780">
        <v>19935304</v>
      </c>
      <c r="B1780" t="s">
        <v>33</v>
      </c>
      <c r="C1780" t="s">
        <v>22</v>
      </c>
      <c r="D1780" t="s">
        <v>34</v>
      </c>
      <c r="E1780" t="s">
        <v>35</v>
      </c>
      <c r="F1780" t="s">
        <v>36</v>
      </c>
      <c r="G1780">
        <v>34004</v>
      </c>
      <c r="H1780" t="s">
        <v>37</v>
      </c>
      <c r="I1780">
        <v>0</v>
      </c>
      <c r="J1780">
        <v>298434</v>
      </c>
      <c r="K1780">
        <v>50</v>
      </c>
      <c r="L1780">
        <v>17307</v>
      </c>
      <c r="M1780">
        <v>32030</v>
      </c>
      <c r="N1780">
        <v>17307</v>
      </c>
      <c r="O1780">
        <v>34004</v>
      </c>
      <c r="P1780">
        <v>0</v>
      </c>
      <c r="Q1780" t="s">
        <v>457</v>
      </c>
      <c r="R1780">
        <v>1550071785</v>
      </c>
      <c r="S1780" t="s">
        <v>39</v>
      </c>
      <c r="T1780" t="s">
        <v>44</v>
      </c>
      <c r="U1780" t="s">
        <v>27</v>
      </c>
      <c r="W1780">
        <f t="shared" si="82"/>
        <v>44</v>
      </c>
      <c r="X1780">
        <f t="shared" si="84"/>
        <v>1213182</v>
      </c>
      <c r="Y1780">
        <f t="shared" si="83"/>
        <v>7</v>
      </c>
    </row>
    <row r="1781" spans="1:25">
      <c r="A1781">
        <v>19935305</v>
      </c>
      <c r="B1781" t="s">
        <v>89</v>
      </c>
      <c r="C1781" t="s">
        <v>49</v>
      </c>
      <c r="D1781" t="s">
        <v>34</v>
      </c>
      <c r="E1781" t="s">
        <v>86</v>
      </c>
      <c r="F1781" t="s">
        <v>87</v>
      </c>
      <c r="G1781">
        <v>44635</v>
      </c>
      <c r="H1781" t="s">
        <v>37</v>
      </c>
      <c r="I1781">
        <v>2</v>
      </c>
      <c r="J1781">
        <v>298435</v>
      </c>
      <c r="K1781">
        <v>70</v>
      </c>
      <c r="L1781">
        <v>117454</v>
      </c>
      <c r="M1781">
        <v>34315</v>
      </c>
      <c r="N1781">
        <v>17307</v>
      </c>
      <c r="O1781" t="s">
        <v>27</v>
      </c>
      <c r="P1781">
        <v>0</v>
      </c>
      <c r="Q1781" t="s">
        <v>43</v>
      </c>
      <c r="R1781">
        <v>1550071786</v>
      </c>
      <c r="S1781" t="s">
        <v>39</v>
      </c>
      <c r="T1781" t="s">
        <v>44</v>
      </c>
      <c r="U1781" t="s">
        <v>27</v>
      </c>
      <c r="W1781">
        <f t="shared" si="82"/>
        <v>44</v>
      </c>
      <c r="X1781">
        <f t="shared" si="84"/>
        <v>1213183</v>
      </c>
      <c r="Y1781">
        <f t="shared" si="83"/>
        <v>7</v>
      </c>
    </row>
    <row r="1782" spans="1:25">
      <c r="A1782">
        <v>19935307</v>
      </c>
      <c r="B1782" t="s">
        <v>89</v>
      </c>
      <c r="C1782" t="s">
        <v>49</v>
      </c>
      <c r="D1782" t="s">
        <v>34</v>
      </c>
      <c r="E1782" t="s">
        <v>86</v>
      </c>
      <c r="F1782" t="s">
        <v>87</v>
      </c>
      <c r="G1782">
        <v>44635</v>
      </c>
      <c r="H1782" t="s">
        <v>37</v>
      </c>
      <c r="I1782">
        <v>2</v>
      </c>
      <c r="J1782">
        <v>298435</v>
      </c>
      <c r="K1782">
        <v>70</v>
      </c>
      <c r="L1782">
        <v>117454</v>
      </c>
      <c r="M1782">
        <v>34294</v>
      </c>
      <c r="N1782">
        <v>17307</v>
      </c>
      <c r="O1782" t="s">
        <v>27</v>
      </c>
      <c r="P1782">
        <v>0</v>
      </c>
      <c r="Q1782" t="s">
        <v>43</v>
      </c>
      <c r="R1782">
        <v>1550071792</v>
      </c>
      <c r="S1782" t="s">
        <v>39</v>
      </c>
      <c r="T1782" t="s">
        <v>44</v>
      </c>
      <c r="U1782" t="s">
        <v>27</v>
      </c>
      <c r="W1782">
        <f t="shared" si="82"/>
        <v>44</v>
      </c>
      <c r="X1782">
        <f t="shared" si="84"/>
        <v>1213189</v>
      </c>
      <c r="Y1782">
        <f t="shared" si="83"/>
        <v>7</v>
      </c>
    </row>
    <row r="1783" spans="1:25">
      <c r="A1783">
        <v>19935310</v>
      </c>
      <c r="B1783" t="s">
        <v>89</v>
      </c>
      <c r="C1783" t="s">
        <v>49</v>
      </c>
      <c r="D1783" t="s">
        <v>34</v>
      </c>
      <c r="E1783" t="s">
        <v>86</v>
      </c>
      <c r="F1783" t="s">
        <v>87</v>
      </c>
      <c r="G1783">
        <v>44635</v>
      </c>
      <c r="H1783" t="s">
        <v>37</v>
      </c>
      <c r="I1783">
        <v>2</v>
      </c>
      <c r="J1783">
        <v>298435</v>
      </c>
      <c r="K1783">
        <v>70</v>
      </c>
      <c r="L1783">
        <v>117454</v>
      </c>
      <c r="M1783">
        <v>34004</v>
      </c>
      <c r="N1783">
        <v>17307</v>
      </c>
      <c r="O1783" t="s">
        <v>27</v>
      </c>
      <c r="P1783">
        <v>0</v>
      </c>
      <c r="Q1783" t="s">
        <v>43</v>
      </c>
      <c r="R1783">
        <v>1550071796</v>
      </c>
      <c r="S1783" t="s">
        <v>39</v>
      </c>
      <c r="T1783" t="s">
        <v>44</v>
      </c>
      <c r="U1783" t="s">
        <v>27</v>
      </c>
      <c r="W1783">
        <f t="shared" si="82"/>
        <v>44</v>
      </c>
      <c r="X1783">
        <f t="shared" si="84"/>
        <v>1213193</v>
      </c>
      <c r="Y1783">
        <f t="shared" si="83"/>
        <v>7</v>
      </c>
    </row>
    <row r="1784" spans="1:25">
      <c r="A1784">
        <v>19935311</v>
      </c>
      <c r="B1784" t="s">
        <v>48</v>
      </c>
      <c r="C1784" t="s">
        <v>49</v>
      </c>
      <c r="D1784" t="s">
        <v>34</v>
      </c>
      <c r="E1784" t="s">
        <v>50</v>
      </c>
      <c r="F1784" t="s">
        <v>51</v>
      </c>
      <c r="G1784">
        <v>29409</v>
      </c>
      <c r="H1784" t="s">
        <v>37</v>
      </c>
      <c r="I1784">
        <v>2</v>
      </c>
      <c r="J1784">
        <v>298435</v>
      </c>
      <c r="K1784">
        <v>70</v>
      </c>
      <c r="L1784">
        <v>117454</v>
      </c>
      <c r="M1784">
        <v>34283</v>
      </c>
      <c r="N1784">
        <v>17307</v>
      </c>
      <c r="O1784" t="s">
        <v>27</v>
      </c>
      <c r="P1784">
        <v>0</v>
      </c>
      <c r="Q1784" t="s">
        <v>43</v>
      </c>
      <c r="R1784">
        <v>1550071797</v>
      </c>
      <c r="S1784" t="s">
        <v>39</v>
      </c>
      <c r="T1784" t="s">
        <v>44</v>
      </c>
      <c r="U1784" t="s">
        <v>27</v>
      </c>
      <c r="W1784">
        <f t="shared" si="82"/>
        <v>44</v>
      </c>
      <c r="X1784">
        <f t="shared" si="84"/>
        <v>1213194</v>
      </c>
      <c r="Y1784">
        <f t="shared" si="83"/>
        <v>7</v>
      </c>
    </row>
    <row r="1785" spans="1:25">
      <c r="A1785">
        <v>19935313</v>
      </c>
      <c r="B1785" t="s">
        <v>89</v>
      </c>
      <c r="C1785" t="s">
        <v>49</v>
      </c>
      <c r="D1785" t="s">
        <v>34</v>
      </c>
      <c r="E1785" t="s">
        <v>86</v>
      </c>
      <c r="F1785" t="s">
        <v>87</v>
      </c>
      <c r="G1785">
        <v>44635</v>
      </c>
      <c r="H1785" t="s">
        <v>37</v>
      </c>
      <c r="I1785">
        <v>2</v>
      </c>
      <c r="J1785">
        <v>298435</v>
      </c>
      <c r="K1785">
        <v>70</v>
      </c>
      <c r="L1785">
        <v>117454</v>
      </c>
      <c r="M1785">
        <v>34283</v>
      </c>
      <c r="N1785">
        <v>17307</v>
      </c>
      <c r="O1785" t="s">
        <v>27</v>
      </c>
      <c r="P1785">
        <v>0</v>
      </c>
      <c r="Q1785" t="s">
        <v>43</v>
      </c>
      <c r="R1785">
        <v>1550071800</v>
      </c>
      <c r="S1785" t="s">
        <v>39</v>
      </c>
      <c r="T1785" t="s">
        <v>44</v>
      </c>
      <c r="U1785" t="s">
        <v>27</v>
      </c>
      <c r="W1785">
        <f t="shared" si="82"/>
        <v>44</v>
      </c>
      <c r="X1785">
        <f t="shared" si="84"/>
        <v>1213197</v>
      </c>
      <c r="Y1785">
        <f t="shared" si="83"/>
        <v>7</v>
      </c>
    </row>
    <row r="1786" spans="1:25">
      <c r="A1786">
        <v>19935380</v>
      </c>
      <c r="B1786" t="s">
        <v>89</v>
      </c>
      <c r="C1786" t="s">
        <v>49</v>
      </c>
      <c r="D1786" t="s">
        <v>34</v>
      </c>
      <c r="E1786" t="s">
        <v>86</v>
      </c>
      <c r="F1786" t="s">
        <v>87</v>
      </c>
      <c r="G1786">
        <v>44636</v>
      </c>
      <c r="H1786" t="s">
        <v>37</v>
      </c>
      <c r="I1786">
        <v>2</v>
      </c>
      <c r="J1786">
        <v>298435</v>
      </c>
      <c r="K1786">
        <v>70</v>
      </c>
      <c r="L1786">
        <v>117454</v>
      </c>
      <c r="M1786">
        <v>32230</v>
      </c>
      <c r="N1786">
        <v>17307</v>
      </c>
      <c r="O1786" t="s">
        <v>27</v>
      </c>
      <c r="P1786">
        <v>0</v>
      </c>
      <c r="Q1786" t="s">
        <v>43</v>
      </c>
      <c r="R1786">
        <v>1550071822</v>
      </c>
      <c r="S1786" t="s">
        <v>39</v>
      </c>
      <c r="T1786" t="s">
        <v>44</v>
      </c>
      <c r="U1786" t="s">
        <v>27</v>
      </c>
      <c r="W1786">
        <f t="shared" si="82"/>
        <v>44</v>
      </c>
      <c r="X1786">
        <f t="shared" si="84"/>
        <v>1213219</v>
      </c>
      <c r="Y1786">
        <f t="shared" si="83"/>
        <v>7</v>
      </c>
    </row>
    <row r="1787" spans="1:25">
      <c r="A1787">
        <v>19935388</v>
      </c>
      <c r="B1787" t="s">
        <v>89</v>
      </c>
      <c r="C1787" t="s">
        <v>49</v>
      </c>
      <c r="D1787" t="s">
        <v>34</v>
      </c>
      <c r="E1787" t="s">
        <v>86</v>
      </c>
      <c r="F1787" t="s">
        <v>87</v>
      </c>
      <c r="G1787">
        <v>44635</v>
      </c>
      <c r="H1787" t="s">
        <v>37</v>
      </c>
      <c r="I1787">
        <v>2</v>
      </c>
      <c r="J1787">
        <v>298435</v>
      </c>
      <c r="K1787">
        <v>70</v>
      </c>
      <c r="L1787">
        <v>117454</v>
      </c>
      <c r="M1787">
        <v>34294</v>
      </c>
      <c r="N1787">
        <v>17307</v>
      </c>
      <c r="O1787" t="s">
        <v>27</v>
      </c>
      <c r="P1787">
        <v>0</v>
      </c>
      <c r="Q1787" t="s">
        <v>43</v>
      </c>
      <c r="R1787">
        <v>1550071849</v>
      </c>
      <c r="S1787" t="s">
        <v>39</v>
      </c>
      <c r="T1787" t="s">
        <v>44</v>
      </c>
      <c r="U1787" t="s">
        <v>27</v>
      </c>
      <c r="W1787">
        <f t="shared" si="82"/>
        <v>44</v>
      </c>
      <c r="X1787">
        <f t="shared" si="84"/>
        <v>1213246</v>
      </c>
      <c r="Y1787">
        <f t="shared" si="83"/>
        <v>7</v>
      </c>
    </row>
    <row r="1788" spans="1:25">
      <c r="A1788">
        <v>19935390</v>
      </c>
      <c r="B1788" t="s">
        <v>89</v>
      </c>
      <c r="C1788" t="s">
        <v>49</v>
      </c>
      <c r="D1788" t="s">
        <v>34</v>
      </c>
      <c r="E1788" t="s">
        <v>86</v>
      </c>
      <c r="F1788" t="s">
        <v>87</v>
      </c>
      <c r="G1788">
        <v>44635</v>
      </c>
      <c r="H1788" t="s">
        <v>37</v>
      </c>
      <c r="I1788">
        <v>2</v>
      </c>
      <c r="J1788">
        <v>298435</v>
      </c>
      <c r="K1788">
        <v>70</v>
      </c>
      <c r="L1788">
        <v>117454</v>
      </c>
      <c r="M1788">
        <v>34004</v>
      </c>
      <c r="N1788">
        <v>17307</v>
      </c>
      <c r="O1788" t="s">
        <v>27</v>
      </c>
      <c r="P1788">
        <v>0</v>
      </c>
      <c r="Q1788" t="s">
        <v>43</v>
      </c>
      <c r="R1788">
        <v>1550071856</v>
      </c>
      <c r="S1788" t="s">
        <v>39</v>
      </c>
      <c r="T1788" t="s">
        <v>345</v>
      </c>
      <c r="U1788" t="s">
        <v>27</v>
      </c>
      <c r="W1788">
        <f t="shared" si="82"/>
        <v>44</v>
      </c>
      <c r="X1788">
        <f t="shared" si="84"/>
        <v>1213253</v>
      </c>
      <c r="Y1788">
        <f t="shared" si="83"/>
        <v>7</v>
      </c>
    </row>
    <row r="1789" spans="1:25">
      <c r="A1789">
        <v>19935410</v>
      </c>
      <c r="B1789" t="s">
        <v>89</v>
      </c>
      <c r="C1789" t="s">
        <v>49</v>
      </c>
      <c r="D1789" t="s">
        <v>34</v>
      </c>
      <c r="E1789" t="s">
        <v>86</v>
      </c>
      <c r="F1789" t="s">
        <v>87</v>
      </c>
      <c r="G1789">
        <v>44635</v>
      </c>
      <c r="H1789" t="s">
        <v>37</v>
      </c>
      <c r="I1789">
        <v>2</v>
      </c>
      <c r="J1789">
        <v>298435</v>
      </c>
      <c r="K1789">
        <v>70</v>
      </c>
      <c r="L1789">
        <v>117454</v>
      </c>
      <c r="M1789">
        <v>34004</v>
      </c>
      <c r="N1789">
        <v>17307</v>
      </c>
      <c r="O1789" t="s">
        <v>27</v>
      </c>
      <c r="P1789">
        <v>0</v>
      </c>
      <c r="Q1789" t="s">
        <v>43</v>
      </c>
      <c r="R1789">
        <v>1550071907</v>
      </c>
      <c r="S1789" t="s">
        <v>39</v>
      </c>
      <c r="T1789" t="s">
        <v>44</v>
      </c>
      <c r="U1789" t="s">
        <v>27</v>
      </c>
      <c r="W1789">
        <f t="shared" si="82"/>
        <v>44</v>
      </c>
      <c r="X1789">
        <f t="shared" si="84"/>
        <v>1213304</v>
      </c>
      <c r="Y1789">
        <f t="shared" si="83"/>
        <v>7</v>
      </c>
    </row>
    <row r="1790" spans="1:25">
      <c r="A1790">
        <v>19935412</v>
      </c>
      <c r="B1790" t="s">
        <v>80</v>
      </c>
      <c r="C1790" t="s">
        <v>49</v>
      </c>
      <c r="D1790" t="s">
        <v>81</v>
      </c>
      <c r="E1790" t="s">
        <v>82</v>
      </c>
      <c r="F1790" t="s">
        <v>83</v>
      </c>
      <c r="G1790">
        <v>129583</v>
      </c>
      <c r="H1790" t="s">
        <v>26</v>
      </c>
      <c r="I1790">
        <v>2</v>
      </c>
      <c r="J1790">
        <v>298435</v>
      </c>
      <c r="K1790">
        <v>70</v>
      </c>
      <c r="L1790">
        <v>117454</v>
      </c>
      <c r="M1790">
        <v>32335</v>
      </c>
      <c r="N1790">
        <v>17307</v>
      </c>
      <c r="O1790" t="s">
        <v>27</v>
      </c>
      <c r="P1790">
        <v>0</v>
      </c>
      <c r="Q1790" t="s">
        <v>476</v>
      </c>
      <c r="R1790">
        <v>1550071915</v>
      </c>
      <c r="S1790" t="s">
        <v>39</v>
      </c>
      <c r="T1790" t="s">
        <v>44</v>
      </c>
      <c r="U1790" t="s">
        <v>27</v>
      </c>
      <c r="W1790">
        <f t="shared" si="82"/>
        <v>44</v>
      </c>
      <c r="X1790">
        <f t="shared" si="84"/>
        <v>1213312</v>
      </c>
      <c r="Y1790">
        <f t="shared" si="83"/>
        <v>7</v>
      </c>
    </row>
    <row r="1791" spans="1:25">
      <c r="A1791">
        <v>19935413</v>
      </c>
      <c r="B1791" t="s">
        <v>91</v>
      </c>
      <c r="C1791" t="s">
        <v>49</v>
      </c>
      <c r="D1791" t="s">
        <v>23</v>
      </c>
      <c r="E1791" t="s">
        <v>92</v>
      </c>
      <c r="F1791" t="s">
        <v>83</v>
      </c>
      <c r="G1791">
        <v>129583</v>
      </c>
      <c r="H1791" t="s">
        <v>26</v>
      </c>
      <c r="I1791">
        <v>2</v>
      </c>
      <c r="J1791">
        <v>298435</v>
      </c>
      <c r="K1791">
        <v>70</v>
      </c>
      <c r="L1791">
        <v>117454</v>
      </c>
      <c r="M1791">
        <v>32335</v>
      </c>
      <c r="N1791">
        <v>17307</v>
      </c>
      <c r="O1791" t="s">
        <v>27</v>
      </c>
      <c r="P1791">
        <v>0</v>
      </c>
      <c r="Q1791" t="s">
        <v>467</v>
      </c>
      <c r="R1791">
        <v>1550071915</v>
      </c>
      <c r="S1791" t="s">
        <v>39</v>
      </c>
      <c r="T1791" t="s">
        <v>44</v>
      </c>
      <c r="U1791" t="s">
        <v>27</v>
      </c>
      <c r="W1791">
        <f t="shared" si="82"/>
        <v>44</v>
      </c>
      <c r="X1791">
        <f t="shared" si="84"/>
        <v>1213312</v>
      </c>
      <c r="Y1791">
        <f t="shared" si="83"/>
        <v>7</v>
      </c>
    </row>
    <row r="1792" spans="1:25">
      <c r="A1792">
        <v>19935414</v>
      </c>
      <c r="B1792" t="s">
        <v>89</v>
      </c>
      <c r="C1792" t="s">
        <v>49</v>
      </c>
      <c r="D1792" t="s">
        <v>34</v>
      </c>
      <c r="E1792" t="s">
        <v>86</v>
      </c>
      <c r="F1792" t="s">
        <v>87</v>
      </c>
      <c r="G1792">
        <v>44636</v>
      </c>
      <c r="H1792" t="s">
        <v>37</v>
      </c>
      <c r="I1792">
        <v>2</v>
      </c>
      <c r="J1792">
        <v>298435</v>
      </c>
      <c r="K1792">
        <v>70</v>
      </c>
      <c r="L1792">
        <v>117454</v>
      </c>
      <c r="M1792">
        <v>32335</v>
      </c>
      <c r="N1792">
        <v>17307</v>
      </c>
      <c r="O1792" t="s">
        <v>27</v>
      </c>
      <c r="P1792">
        <v>0</v>
      </c>
      <c r="Q1792" t="s">
        <v>43</v>
      </c>
      <c r="R1792">
        <v>1550071915</v>
      </c>
      <c r="S1792" t="s">
        <v>39</v>
      </c>
      <c r="T1792" t="s">
        <v>44</v>
      </c>
      <c r="U1792" t="s">
        <v>27</v>
      </c>
      <c r="W1792">
        <f t="shared" si="82"/>
        <v>44</v>
      </c>
      <c r="X1792">
        <f t="shared" si="84"/>
        <v>1213312</v>
      </c>
      <c r="Y1792">
        <f t="shared" si="83"/>
        <v>7</v>
      </c>
    </row>
    <row r="1793" spans="1:25">
      <c r="A1793">
        <v>19935435</v>
      </c>
      <c r="B1793" t="s">
        <v>41</v>
      </c>
      <c r="C1793" t="s">
        <v>22</v>
      </c>
      <c r="D1793" t="s">
        <v>34</v>
      </c>
      <c r="E1793" t="s">
        <v>42</v>
      </c>
      <c r="F1793" t="s">
        <v>27</v>
      </c>
      <c r="G1793" t="s">
        <v>27</v>
      </c>
      <c r="H1793" t="s">
        <v>37</v>
      </c>
      <c r="I1793">
        <v>2</v>
      </c>
      <c r="J1793">
        <v>298434</v>
      </c>
      <c r="K1793">
        <v>50</v>
      </c>
      <c r="L1793">
        <v>17307</v>
      </c>
      <c r="M1793">
        <v>34300</v>
      </c>
      <c r="N1793">
        <v>17307</v>
      </c>
      <c r="O1793" t="s">
        <v>27</v>
      </c>
      <c r="P1793">
        <v>0</v>
      </c>
      <c r="Q1793" t="s">
        <v>43</v>
      </c>
      <c r="R1793">
        <v>1550071996</v>
      </c>
      <c r="S1793" t="s">
        <v>39</v>
      </c>
      <c r="T1793" t="s">
        <v>44</v>
      </c>
      <c r="U1793" t="s">
        <v>27</v>
      </c>
      <c r="W1793">
        <f t="shared" si="82"/>
        <v>44</v>
      </c>
      <c r="X1793">
        <f t="shared" si="84"/>
        <v>1213393</v>
      </c>
      <c r="Y1793">
        <f t="shared" si="83"/>
        <v>7</v>
      </c>
    </row>
    <row r="1794" spans="1:25">
      <c r="A1794">
        <v>19935445</v>
      </c>
      <c r="B1794" t="s">
        <v>48</v>
      </c>
      <c r="C1794" t="s">
        <v>49</v>
      </c>
      <c r="D1794" t="s">
        <v>34</v>
      </c>
      <c r="E1794" t="s">
        <v>50</v>
      </c>
      <c r="F1794" t="s">
        <v>51</v>
      </c>
      <c r="G1794">
        <v>29409</v>
      </c>
      <c r="H1794" t="s">
        <v>37</v>
      </c>
      <c r="I1794">
        <v>2</v>
      </c>
      <c r="J1794">
        <v>298435</v>
      </c>
      <c r="K1794">
        <v>70</v>
      </c>
      <c r="L1794">
        <v>117454</v>
      </c>
      <c r="M1794">
        <v>34300</v>
      </c>
      <c r="N1794">
        <v>17307</v>
      </c>
      <c r="O1794" t="s">
        <v>27</v>
      </c>
      <c r="P1794">
        <v>0</v>
      </c>
      <c r="Q1794" t="s">
        <v>43</v>
      </c>
      <c r="R1794">
        <v>1550072018</v>
      </c>
      <c r="S1794" t="s">
        <v>39</v>
      </c>
      <c r="T1794" t="s">
        <v>44</v>
      </c>
      <c r="U1794" t="s">
        <v>27</v>
      </c>
      <c r="W1794">
        <f t="shared" si="82"/>
        <v>44</v>
      </c>
      <c r="X1794">
        <f t="shared" si="84"/>
        <v>1213415</v>
      </c>
      <c r="Y1794">
        <f t="shared" si="83"/>
        <v>7</v>
      </c>
    </row>
    <row r="1795" spans="1:25">
      <c r="A1795">
        <v>19935446</v>
      </c>
      <c r="B1795" t="s">
        <v>89</v>
      </c>
      <c r="C1795" t="s">
        <v>49</v>
      </c>
      <c r="D1795" t="s">
        <v>34</v>
      </c>
      <c r="E1795" t="s">
        <v>86</v>
      </c>
      <c r="F1795" t="s">
        <v>87</v>
      </c>
      <c r="G1795">
        <v>44635</v>
      </c>
      <c r="H1795" t="s">
        <v>37</v>
      </c>
      <c r="I1795">
        <v>2</v>
      </c>
      <c r="J1795">
        <v>298435</v>
      </c>
      <c r="K1795">
        <v>70</v>
      </c>
      <c r="L1795">
        <v>117454</v>
      </c>
      <c r="M1795">
        <v>34004</v>
      </c>
      <c r="N1795">
        <v>17307</v>
      </c>
      <c r="O1795" t="s">
        <v>27</v>
      </c>
      <c r="P1795">
        <v>0</v>
      </c>
      <c r="Q1795" t="s">
        <v>43</v>
      </c>
      <c r="R1795">
        <v>1550072019</v>
      </c>
      <c r="S1795" t="s">
        <v>39</v>
      </c>
      <c r="T1795" t="s">
        <v>44</v>
      </c>
      <c r="U1795" t="s">
        <v>27</v>
      </c>
      <c r="W1795">
        <f t="shared" ref="W1795:W1858" si="85">INT(X1795/$X$2275*64+30)</f>
        <v>44</v>
      </c>
      <c r="X1795">
        <f t="shared" si="84"/>
        <v>1213416</v>
      </c>
      <c r="Y1795">
        <f t="shared" ref="Y1795:Y1858" si="86">INT(W1795/7)+1</f>
        <v>7</v>
      </c>
    </row>
    <row r="1796" spans="1:25">
      <c r="A1796">
        <v>19935448</v>
      </c>
      <c r="B1796" t="s">
        <v>89</v>
      </c>
      <c r="C1796" t="s">
        <v>49</v>
      </c>
      <c r="D1796" t="s">
        <v>34</v>
      </c>
      <c r="E1796" t="s">
        <v>86</v>
      </c>
      <c r="F1796" t="s">
        <v>87</v>
      </c>
      <c r="G1796">
        <v>44635</v>
      </c>
      <c r="H1796" t="s">
        <v>37</v>
      </c>
      <c r="I1796">
        <v>2</v>
      </c>
      <c r="J1796">
        <v>298435</v>
      </c>
      <c r="K1796">
        <v>70</v>
      </c>
      <c r="L1796">
        <v>117454</v>
      </c>
      <c r="M1796">
        <v>34300</v>
      </c>
      <c r="N1796">
        <v>17307</v>
      </c>
      <c r="O1796" t="s">
        <v>27</v>
      </c>
      <c r="P1796">
        <v>0</v>
      </c>
      <c r="Q1796" t="s">
        <v>43</v>
      </c>
      <c r="R1796">
        <v>1550072021</v>
      </c>
      <c r="S1796" t="s">
        <v>39</v>
      </c>
      <c r="T1796" t="s">
        <v>44</v>
      </c>
      <c r="U1796" t="s">
        <v>27</v>
      </c>
      <c r="W1796">
        <f t="shared" si="85"/>
        <v>44</v>
      </c>
      <c r="X1796">
        <f t="shared" ref="X1796:X1859" si="87">R1796-$R$2</f>
        <v>1213418</v>
      </c>
      <c r="Y1796">
        <f t="shared" si="86"/>
        <v>7</v>
      </c>
    </row>
    <row r="1797" spans="1:25">
      <c r="A1797">
        <v>19935709</v>
      </c>
      <c r="B1797" t="s">
        <v>80</v>
      </c>
      <c r="C1797" t="s">
        <v>49</v>
      </c>
      <c r="D1797" t="s">
        <v>81</v>
      </c>
      <c r="E1797" t="s">
        <v>82</v>
      </c>
      <c r="F1797" t="s">
        <v>83</v>
      </c>
      <c r="G1797">
        <v>129584</v>
      </c>
      <c r="H1797" t="s">
        <v>26</v>
      </c>
      <c r="I1797">
        <v>2</v>
      </c>
      <c r="J1797">
        <v>298435</v>
      </c>
      <c r="K1797">
        <v>70</v>
      </c>
      <c r="L1797">
        <v>117454</v>
      </c>
      <c r="M1797">
        <v>32009</v>
      </c>
      <c r="N1797">
        <v>17307</v>
      </c>
      <c r="O1797" t="s">
        <v>27</v>
      </c>
      <c r="P1797">
        <v>0</v>
      </c>
      <c r="Q1797" t="s">
        <v>477</v>
      </c>
      <c r="R1797">
        <v>1550072198</v>
      </c>
      <c r="S1797" t="s">
        <v>39</v>
      </c>
      <c r="T1797" t="s">
        <v>44</v>
      </c>
      <c r="U1797" t="s">
        <v>27</v>
      </c>
      <c r="W1797">
        <f t="shared" si="85"/>
        <v>44</v>
      </c>
      <c r="X1797">
        <f t="shared" si="87"/>
        <v>1213595</v>
      </c>
      <c r="Y1797">
        <f t="shared" si="86"/>
        <v>7</v>
      </c>
    </row>
    <row r="1798" spans="1:25">
      <c r="A1798">
        <v>19935710</v>
      </c>
      <c r="B1798" t="s">
        <v>91</v>
      </c>
      <c r="C1798" t="s">
        <v>49</v>
      </c>
      <c r="D1798" t="s">
        <v>23</v>
      </c>
      <c r="E1798" t="s">
        <v>92</v>
      </c>
      <c r="F1798" t="s">
        <v>83</v>
      </c>
      <c r="G1798">
        <v>129584</v>
      </c>
      <c r="H1798" t="s">
        <v>26</v>
      </c>
      <c r="I1798">
        <v>2</v>
      </c>
      <c r="J1798">
        <v>298435</v>
      </c>
      <c r="K1798">
        <v>70</v>
      </c>
      <c r="L1798">
        <v>117454</v>
      </c>
      <c r="M1798">
        <v>32009</v>
      </c>
      <c r="N1798">
        <v>17307</v>
      </c>
      <c r="O1798" t="s">
        <v>27</v>
      </c>
      <c r="P1798">
        <v>0</v>
      </c>
      <c r="Q1798" t="s">
        <v>467</v>
      </c>
      <c r="R1798">
        <v>1550072198</v>
      </c>
      <c r="S1798" t="s">
        <v>39</v>
      </c>
      <c r="T1798" t="s">
        <v>44</v>
      </c>
      <c r="U1798" t="s">
        <v>27</v>
      </c>
      <c r="W1798">
        <f t="shared" si="85"/>
        <v>44</v>
      </c>
      <c r="X1798">
        <f t="shared" si="87"/>
        <v>1213595</v>
      </c>
      <c r="Y1798">
        <f t="shared" si="86"/>
        <v>7</v>
      </c>
    </row>
    <row r="1799" spans="1:25">
      <c r="A1799">
        <v>19935711</v>
      </c>
      <c r="B1799" t="s">
        <v>89</v>
      </c>
      <c r="C1799" t="s">
        <v>49</v>
      </c>
      <c r="D1799" t="s">
        <v>34</v>
      </c>
      <c r="E1799" t="s">
        <v>86</v>
      </c>
      <c r="F1799" t="s">
        <v>87</v>
      </c>
      <c r="G1799">
        <v>44636</v>
      </c>
      <c r="H1799" t="s">
        <v>37</v>
      </c>
      <c r="I1799">
        <v>2</v>
      </c>
      <c r="J1799">
        <v>298435</v>
      </c>
      <c r="K1799">
        <v>70</v>
      </c>
      <c r="L1799">
        <v>117454</v>
      </c>
      <c r="M1799">
        <v>32009</v>
      </c>
      <c r="N1799">
        <v>17307</v>
      </c>
      <c r="O1799" t="s">
        <v>27</v>
      </c>
      <c r="P1799">
        <v>0</v>
      </c>
      <c r="Q1799" t="s">
        <v>43</v>
      </c>
      <c r="R1799">
        <v>1550072198</v>
      </c>
      <c r="S1799" t="s">
        <v>39</v>
      </c>
      <c r="T1799" t="s">
        <v>44</v>
      </c>
      <c r="U1799" t="s">
        <v>27</v>
      </c>
      <c r="W1799">
        <f t="shared" si="85"/>
        <v>44</v>
      </c>
      <c r="X1799">
        <f t="shared" si="87"/>
        <v>1213595</v>
      </c>
      <c r="Y1799">
        <f t="shared" si="86"/>
        <v>7</v>
      </c>
    </row>
    <row r="1800" spans="1:25">
      <c r="A1800">
        <v>19935715</v>
      </c>
      <c r="B1800" t="s">
        <v>89</v>
      </c>
      <c r="C1800" t="s">
        <v>49</v>
      </c>
      <c r="D1800" t="s">
        <v>34</v>
      </c>
      <c r="E1800" t="s">
        <v>86</v>
      </c>
      <c r="F1800" t="s">
        <v>87</v>
      </c>
      <c r="G1800">
        <v>44635</v>
      </c>
      <c r="H1800" t="s">
        <v>37</v>
      </c>
      <c r="I1800">
        <v>2</v>
      </c>
      <c r="J1800">
        <v>298435</v>
      </c>
      <c r="K1800">
        <v>70</v>
      </c>
      <c r="L1800">
        <v>117454</v>
      </c>
      <c r="M1800">
        <v>34004</v>
      </c>
      <c r="N1800">
        <v>17307</v>
      </c>
      <c r="O1800" t="s">
        <v>27</v>
      </c>
      <c r="P1800">
        <v>0</v>
      </c>
      <c r="Q1800" t="s">
        <v>43</v>
      </c>
      <c r="R1800">
        <v>1550072208</v>
      </c>
      <c r="S1800" t="s">
        <v>39</v>
      </c>
      <c r="T1800" t="s">
        <v>44</v>
      </c>
      <c r="U1800" t="s">
        <v>27</v>
      </c>
      <c r="W1800">
        <f t="shared" si="85"/>
        <v>44</v>
      </c>
      <c r="X1800">
        <f t="shared" si="87"/>
        <v>1213605</v>
      </c>
      <c r="Y1800">
        <f t="shared" si="86"/>
        <v>7</v>
      </c>
    </row>
    <row r="1801" spans="1:25">
      <c r="A1801">
        <v>19935718</v>
      </c>
      <c r="B1801" t="s">
        <v>89</v>
      </c>
      <c r="C1801" t="s">
        <v>49</v>
      </c>
      <c r="D1801" t="s">
        <v>34</v>
      </c>
      <c r="E1801" t="s">
        <v>86</v>
      </c>
      <c r="F1801" t="s">
        <v>87</v>
      </c>
      <c r="G1801">
        <v>44635</v>
      </c>
      <c r="H1801" t="s">
        <v>37</v>
      </c>
      <c r="I1801">
        <v>2</v>
      </c>
      <c r="J1801">
        <v>298435</v>
      </c>
      <c r="K1801">
        <v>70</v>
      </c>
      <c r="L1801">
        <v>117454</v>
      </c>
      <c r="M1801">
        <v>34004</v>
      </c>
      <c r="N1801">
        <v>17307</v>
      </c>
      <c r="O1801" t="s">
        <v>27</v>
      </c>
      <c r="P1801">
        <v>0</v>
      </c>
      <c r="Q1801" t="s">
        <v>43</v>
      </c>
      <c r="R1801">
        <v>1550072216</v>
      </c>
      <c r="S1801" t="s">
        <v>39</v>
      </c>
      <c r="T1801" t="s">
        <v>44</v>
      </c>
      <c r="U1801" t="s">
        <v>27</v>
      </c>
      <c r="W1801">
        <f t="shared" si="85"/>
        <v>44</v>
      </c>
      <c r="X1801">
        <f t="shared" si="87"/>
        <v>1213613</v>
      </c>
      <c r="Y1801">
        <f t="shared" si="86"/>
        <v>7</v>
      </c>
    </row>
    <row r="1802" spans="1:25">
      <c r="A1802">
        <v>19935758</v>
      </c>
      <c r="B1802" t="s">
        <v>89</v>
      </c>
      <c r="C1802" t="s">
        <v>49</v>
      </c>
      <c r="D1802" t="s">
        <v>34</v>
      </c>
      <c r="E1802" t="s">
        <v>86</v>
      </c>
      <c r="F1802" t="s">
        <v>87</v>
      </c>
      <c r="G1802">
        <v>44635</v>
      </c>
      <c r="H1802" t="s">
        <v>37</v>
      </c>
      <c r="I1802">
        <v>2</v>
      </c>
      <c r="J1802">
        <v>298435</v>
      </c>
      <c r="K1802">
        <v>70</v>
      </c>
      <c r="L1802">
        <v>117454</v>
      </c>
      <c r="M1802">
        <v>34004</v>
      </c>
      <c r="N1802">
        <v>17307</v>
      </c>
      <c r="O1802" t="s">
        <v>27</v>
      </c>
      <c r="P1802">
        <v>0</v>
      </c>
      <c r="Q1802" t="s">
        <v>43</v>
      </c>
      <c r="R1802">
        <v>1550072308</v>
      </c>
      <c r="S1802" t="s">
        <v>39</v>
      </c>
      <c r="T1802" t="s">
        <v>44</v>
      </c>
      <c r="U1802" t="s">
        <v>27</v>
      </c>
      <c r="W1802">
        <f t="shared" si="85"/>
        <v>44</v>
      </c>
      <c r="X1802">
        <f t="shared" si="87"/>
        <v>1213705</v>
      </c>
      <c r="Y1802">
        <f t="shared" si="86"/>
        <v>7</v>
      </c>
    </row>
    <row r="1803" spans="1:25">
      <c r="A1803">
        <v>19935762</v>
      </c>
      <c r="B1803" t="s">
        <v>89</v>
      </c>
      <c r="C1803" t="s">
        <v>49</v>
      </c>
      <c r="D1803" t="s">
        <v>34</v>
      </c>
      <c r="E1803" t="s">
        <v>86</v>
      </c>
      <c r="F1803" t="s">
        <v>87</v>
      </c>
      <c r="G1803">
        <v>44635</v>
      </c>
      <c r="H1803" t="s">
        <v>37</v>
      </c>
      <c r="I1803">
        <v>2</v>
      </c>
      <c r="J1803">
        <v>298435</v>
      </c>
      <c r="K1803">
        <v>70</v>
      </c>
      <c r="L1803">
        <v>117454</v>
      </c>
      <c r="M1803">
        <v>34315</v>
      </c>
      <c r="N1803">
        <v>17307</v>
      </c>
      <c r="O1803" t="s">
        <v>27</v>
      </c>
      <c r="P1803">
        <v>0</v>
      </c>
      <c r="Q1803" t="s">
        <v>43</v>
      </c>
      <c r="R1803">
        <v>1550072322</v>
      </c>
      <c r="S1803" t="s">
        <v>39</v>
      </c>
      <c r="T1803" t="s">
        <v>44</v>
      </c>
      <c r="U1803" t="s">
        <v>27</v>
      </c>
      <c r="W1803">
        <f t="shared" si="85"/>
        <v>44</v>
      </c>
      <c r="X1803">
        <f t="shared" si="87"/>
        <v>1213719</v>
      </c>
      <c r="Y1803">
        <f t="shared" si="86"/>
        <v>7</v>
      </c>
    </row>
    <row r="1804" spans="1:25">
      <c r="A1804">
        <v>19935769</v>
      </c>
      <c r="B1804" t="s">
        <v>89</v>
      </c>
      <c r="C1804" t="s">
        <v>49</v>
      </c>
      <c r="D1804" t="s">
        <v>34</v>
      </c>
      <c r="E1804" t="s">
        <v>86</v>
      </c>
      <c r="F1804" t="s">
        <v>87</v>
      </c>
      <c r="G1804">
        <v>44635</v>
      </c>
      <c r="H1804" t="s">
        <v>37</v>
      </c>
      <c r="I1804">
        <v>2</v>
      </c>
      <c r="J1804">
        <v>298435</v>
      </c>
      <c r="K1804">
        <v>70</v>
      </c>
      <c r="L1804">
        <v>117454</v>
      </c>
      <c r="M1804">
        <v>34315</v>
      </c>
      <c r="N1804">
        <v>17307</v>
      </c>
      <c r="O1804" t="s">
        <v>27</v>
      </c>
      <c r="P1804">
        <v>0</v>
      </c>
      <c r="Q1804" t="s">
        <v>43</v>
      </c>
      <c r="R1804">
        <v>1550072340</v>
      </c>
      <c r="S1804" t="s">
        <v>39</v>
      </c>
      <c r="T1804" t="s">
        <v>44</v>
      </c>
      <c r="U1804" t="s">
        <v>27</v>
      </c>
      <c r="W1804">
        <f t="shared" si="85"/>
        <v>44</v>
      </c>
      <c r="X1804">
        <f t="shared" si="87"/>
        <v>1213737</v>
      </c>
      <c r="Y1804">
        <f t="shared" si="86"/>
        <v>7</v>
      </c>
    </row>
    <row r="1805" spans="1:25">
      <c r="A1805">
        <v>19935774</v>
      </c>
      <c r="B1805" t="s">
        <v>41</v>
      </c>
      <c r="C1805" t="s">
        <v>22</v>
      </c>
      <c r="D1805" t="s">
        <v>34</v>
      </c>
      <c r="E1805" t="s">
        <v>42</v>
      </c>
      <c r="F1805" t="s">
        <v>27</v>
      </c>
      <c r="G1805" t="s">
        <v>27</v>
      </c>
      <c r="H1805" t="s">
        <v>37</v>
      </c>
      <c r="I1805">
        <v>2</v>
      </c>
      <c r="J1805">
        <v>298434</v>
      </c>
      <c r="K1805">
        <v>50</v>
      </c>
      <c r="L1805">
        <v>17307</v>
      </c>
      <c r="M1805">
        <v>34315</v>
      </c>
      <c r="N1805">
        <v>17307</v>
      </c>
      <c r="O1805" t="s">
        <v>27</v>
      </c>
      <c r="P1805">
        <v>0</v>
      </c>
      <c r="Q1805" t="s">
        <v>43</v>
      </c>
      <c r="R1805">
        <v>1550072370</v>
      </c>
      <c r="S1805" t="s">
        <v>39</v>
      </c>
      <c r="T1805" t="s">
        <v>44</v>
      </c>
      <c r="U1805" t="s">
        <v>27</v>
      </c>
      <c r="W1805">
        <f t="shared" si="85"/>
        <v>44</v>
      </c>
      <c r="X1805">
        <f t="shared" si="87"/>
        <v>1213767</v>
      </c>
      <c r="Y1805">
        <f t="shared" si="86"/>
        <v>7</v>
      </c>
    </row>
    <row r="1806" spans="1:25">
      <c r="A1806">
        <v>19935778</v>
      </c>
      <c r="B1806" t="s">
        <v>33</v>
      </c>
      <c r="C1806" t="s">
        <v>22</v>
      </c>
      <c r="D1806" t="s">
        <v>34</v>
      </c>
      <c r="E1806" t="s">
        <v>35</v>
      </c>
      <c r="F1806" t="s">
        <v>36</v>
      </c>
      <c r="G1806">
        <v>32030</v>
      </c>
      <c r="H1806" t="s">
        <v>37</v>
      </c>
      <c r="I1806">
        <v>0</v>
      </c>
      <c r="J1806">
        <v>298434</v>
      </c>
      <c r="K1806">
        <v>50</v>
      </c>
      <c r="L1806">
        <v>17307</v>
      </c>
      <c r="M1806">
        <v>32030</v>
      </c>
      <c r="N1806">
        <v>17307</v>
      </c>
      <c r="O1806">
        <v>32030</v>
      </c>
      <c r="P1806">
        <v>0</v>
      </c>
      <c r="Q1806" t="s">
        <v>457</v>
      </c>
      <c r="R1806">
        <v>1550072430</v>
      </c>
      <c r="S1806" t="s">
        <v>39</v>
      </c>
      <c r="T1806" t="s">
        <v>44</v>
      </c>
      <c r="U1806" t="s">
        <v>27</v>
      </c>
      <c r="W1806">
        <f t="shared" si="85"/>
        <v>44</v>
      </c>
      <c r="X1806">
        <f t="shared" si="87"/>
        <v>1213827</v>
      </c>
      <c r="Y1806">
        <f t="shared" si="86"/>
        <v>7</v>
      </c>
    </row>
    <row r="1807" spans="1:25">
      <c r="A1807">
        <v>19935786</v>
      </c>
      <c r="B1807" t="s">
        <v>89</v>
      </c>
      <c r="C1807" t="s">
        <v>49</v>
      </c>
      <c r="D1807" t="s">
        <v>34</v>
      </c>
      <c r="E1807" t="s">
        <v>86</v>
      </c>
      <c r="F1807" t="s">
        <v>87</v>
      </c>
      <c r="G1807">
        <v>44635</v>
      </c>
      <c r="H1807" t="s">
        <v>37</v>
      </c>
      <c r="I1807">
        <v>2</v>
      </c>
      <c r="J1807">
        <v>298435</v>
      </c>
      <c r="K1807">
        <v>70</v>
      </c>
      <c r="L1807">
        <v>117454</v>
      </c>
      <c r="M1807">
        <v>34004</v>
      </c>
      <c r="N1807">
        <v>17307</v>
      </c>
      <c r="O1807" t="s">
        <v>27</v>
      </c>
      <c r="P1807">
        <v>0</v>
      </c>
      <c r="Q1807" t="s">
        <v>43</v>
      </c>
      <c r="R1807">
        <v>1550072462</v>
      </c>
      <c r="S1807" t="s">
        <v>39</v>
      </c>
      <c r="T1807" t="s">
        <v>44</v>
      </c>
      <c r="U1807" t="s">
        <v>27</v>
      </c>
      <c r="W1807">
        <f t="shared" si="85"/>
        <v>44</v>
      </c>
      <c r="X1807">
        <f t="shared" si="87"/>
        <v>1213859</v>
      </c>
      <c r="Y1807">
        <f t="shared" si="86"/>
        <v>7</v>
      </c>
    </row>
    <row r="1808" spans="1:25">
      <c r="A1808">
        <v>19935812</v>
      </c>
      <c r="B1808" t="s">
        <v>33</v>
      </c>
      <c r="C1808" t="s">
        <v>22</v>
      </c>
      <c r="D1808" t="s">
        <v>34</v>
      </c>
      <c r="E1808" t="s">
        <v>35</v>
      </c>
      <c r="F1808" t="s">
        <v>36</v>
      </c>
      <c r="G1808">
        <v>34004</v>
      </c>
      <c r="H1808" t="s">
        <v>37</v>
      </c>
      <c r="I1808">
        <v>0</v>
      </c>
      <c r="J1808">
        <v>298434</v>
      </c>
      <c r="K1808">
        <v>50</v>
      </c>
      <c r="L1808">
        <v>17307</v>
      </c>
      <c r="M1808">
        <v>32030</v>
      </c>
      <c r="N1808">
        <v>17307</v>
      </c>
      <c r="O1808">
        <v>34004</v>
      </c>
      <c r="P1808">
        <v>0</v>
      </c>
      <c r="Q1808" t="s">
        <v>457</v>
      </c>
      <c r="R1808">
        <v>1550072604</v>
      </c>
      <c r="S1808" t="s">
        <v>39</v>
      </c>
      <c r="T1808" t="s">
        <v>44</v>
      </c>
      <c r="U1808" t="s">
        <v>27</v>
      </c>
      <c r="W1808">
        <f t="shared" si="85"/>
        <v>44</v>
      </c>
      <c r="X1808">
        <f t="shared" si="87"/>
        <v>1214001</v>
      </c>
      <c r="Y1808">
        <f t="shared" si="86"/>
        <v>7</v>
      </c>
    </row>
    <row r="1809" spans="1:25">
      <c r="A1809">
        <v>19935815</v>
      </c>
      <c r="B1809" t="s">
        <v>89</v>
      </c>
      <c r="C1809" t="s">
        <v>49</v>
      </c>
      <c r="D1809" t="s">
        <v>34</v>
      </c>
      <c r="E1809" t="s">
        <v>86</v>
      </c>
      <c r="F1809" t="s">
        <v>87</v>
      </c>
      <c r="G1809">
        <v>44635</v>
      </c>
      <c r="H1809" t="s">
        <v>37</v>
      </c>
      <c r="I1809">
        <v>2</v>
      </c>
      <c r="J1809">
        <v>298435</v>
      </c>
      <c r="K1809">
        <v>70</v>
      </c>
      <c r="L1809">
        <v>117454</v>
      </c>
      <c r="M1809">
        <v>34004</v>
      </c>
      <c r="N1809">
        <v>17307</v>
      </c>
      <c r="O1809" t="s">
        <v>27</v>
      </c>
      <c r="P1809">
        <v>0</v>
      </c>
      <c r="Q1809" t="s">
        <v>43</v>
      </c>
      <c r="R1809">
        <v>1550072622</v>
      </c>
      <c r="S1809" t="s">
        <v>39</v>
      </c>
      <c r="T1809" t="s">
        <v>44</v>
      </c>
      <c r="U1809" t="s">
        <v>27</v>
      </c>
      <c r="W1809">
        <f t="shared" si="85"/>
        <v>44</v>
      </c>
      <c r="X1809">
        <f t="shared" si="87"/>
        <v>1214019</v>
      </c>
      <c r="Y1809">
        <f t="shared" si="86"/>
        <v>7</v>
      </c>
    </row>
    <row r="1810" spans="1:25">
      <c r="A1810">
        <v>19935817</v>
      </c>
      <c r="B1810" t="s">
        <v>48</v>
      </c>
      <c r="C1810" t="s">
        <v>49</v>
      </c>
      <c r="D1810" t="s">
        <v>34</v>
      </c>
      <c r="E1810" t="s">
        <v>50</v>
      </c>
      <c r="F1810" t="s">
        <v>51</v>
      </c>
      <c r="G1810">
        <v>29409</v>
      </c>
      <c r="H1810" t="s">
        <v>37</v>
      </c>
      <c r="I1810">
        <v>2</v>
      </c>
      <c r="J1810">
        <v>298435</v>
      </c>
      <c r="K1810">
        <v>70</v>
      </c>
      <c r="L1810">
        <v>117454</v>
      </c>
      <c r="M1810">
        <v>32030</v>
      </c>
      <c r="N1810">
        <v>17307</v>
      </c>
      <c r="O1810" t="s">
        <v>27</v>
      </c>
      <c r="P1810">
        <v>0</v>
      </c>
      <c r="Q1810" t="s">
        <v>43</v>
      </c>
      <c r="R1810">
        <v>1550072635</v>
      </c>
      <c r="S1810" t="s">
        <v>39</v>
      </c>
      <c r="T1810" t="s">
        <v>44</v>
      </c>
      <c r="U1810" t="s">
        <v>27</v>
      </c>
      <c r="W1810">
        <f t="shared" si="85"/>
        <v>44</v>
      </c>
      <c r="X1810">
        <f t="shared" si="87"/>
        <v>1214032</v>
      </c>
      <c r="Y1810">
        <f t="shared" si="86"/>
        <v>7</v>
      </c>
    </row>
    <row r="1811" spans="1:25">
      <c r="A1811">
        <v>19935818</v>
      </c>
      <c r="B1811" t="s">
        <v>48</v>
      </c>
      <c r="C1811" t="s">
        <v>49</v>
      </c>
      <c r="D1811" t="s">
        <v>34</v>
      </c>
      <c r="E1811" t="s">
        <v>50</v>
      </c>
      <c r="F1811" t="s">
        <v>51</v>
      </c>
      <c r="G1811">
        <v>29409</v>
      </c>
      <c r="H1811" t="s">
        <v>37</v>
      </c>
      <c r="I1811">
        <v>2</v>
      </c>
      <c r="J1811">
        <v>298435</v>
      </c>
      <c r="K1811">
        <v>70</v>
      </c>
      <c r="L1811">
        <v>117454</v>
      </c>
      <c r="M1811">
        <v>32030</v>
      </c>
      <c r="N1811">
        <v>17307</v>
      </c>
      <c r="O1811" t="s">
        <v>27</v>
      </c>
      <c r="P1811">
        <v>0</v>
      </c>
      <c r="Q1811" t="s">
        <v>43</v>
      </c>
      <c r="R1811">
        <v>1550072654</v>
      </c>
      <c r="S1811" t="s">
        <v>39</v>
      </c>
      <c r="T1811" t="s">
        <v>44</v>
      </c>
      <c r="U1811" t="s">
        <v>27</v>
      </c>
      <c r="W1811">
        <f t="shared" si="85"/>
        <v>44</v>
      </c>
      <c r="X1811">
        <f t="shared" si="87"/>
        <v>1214051</v>
      </c>
      <c r="Y1811">
        <f t="shared" si="86"/>
        <v>7</v>
      </c>
    </row>
    <row r="1812" spans="1:25">
      <c r="A1812">
        <v>19935819</v>
      </c>
      <c r="B1812" t="s">
        <v>89</v>
      </c>
      <c r="C1812" t="s">
        <v>49</v>
      </c>
      <c r="D1812" t="s">
        <v>34</v>
      </c>
      <c r="E1812" t="s">
        <v>86</v>
      </c>
      <c r="F1812" t="s">
        <v>87</v>
      </c>
      <c r="G1812">
        <v>44635</v>
      </c>
      <c r="H1812" t="s">
        <v>37</v>
      </c>
      <c r="I1812">
        <v>2</v>
      </c>
      <c r="J1812">
        <v>298435</v>
      </c>
      <c r="K1812">
        <v>70</v>
      </c>
      <c r="L1812">
        <v>117454</v>
      </c>
      <c r="M1812">
        <v>34004</v>
      </c>
      <c r="N1812">
        <v>17307</v>
      </c>
      <c r="O1812" t="s">
        <v>27</v>
      </c>
      <c r="P1812">
        <v>0</v>
      </c>
      <c r="Q1812" t="s">
        <v>43</v>
      </c>
      <c r="R1812">
        <v>1550072654</v>
      </c>
      <c r="S1812" t="s">
        <v>39</v>
      </c>
      <c r="T1812" t="s">
        <v>44</v>
      </c>
      <c r="U1812" t="s">
        <v>27</v>
      </c>
      <c r="W1812">
        <f t="shared" si="85"/>
        <v>44</v>
      </c>
      <c r="X1812">
        <f t="shared" si="87"/>
        <v>1214051</v>
      </c>
      <c r="Y1812">
        <f t="shared" si="86"/>
        <v>7</v>
      </c>
    </row>
    <row r="1813" spans="1:25">
      <c r="A1813">
        <v>19935863</v>
      </c>
      <c r="B1813" t="s">
        <v>45</v>
      </c>
      <c r="C1813" t="s">
        <v>22</v>
      </c>
      <c r="D1813" t="s">
        <v>34</v>
      </c>
      <c r="E1813" t="s">
        <v>46</v>
      </c>
      <c r="F1813" t="s">
        <v>42</v>
      </c>
      <c r="G1813">
        <v>17307</v>
      </c>
      <c r="H1813" t="s">
        <v>37</v>
      </c>
      <c r="I1813">
        <v>0</v>
      </c>
      <c r="J1813">
        <v>298434</v>
      </c>
      <c r="K1813">
        <v>50</v>
      </c>
      <c r="L1813">
        <v>17307</v>
      </c>
      <c r="M1813">
        <v>32230</v>
      </c>
      <c r="N1813">
        <v>17307</v>
      </c>
      <c r="O1813" t="s">
        <v>27</v>
      </c>
      <c r="P1813">
        <v>0</v>
      </c>
      <c r="Q1813" t="s">
        <v>456</v>
      </c>
      <c r="R1813">
        <v>1550072843</v>
      </c>
      <c r="S1813" t="s">
        <v>39</v>
      </c>
      <c r="T1813" t="s">
        <v>478</v>
      </c>
      <c r="U1813" t="s">
        <v>27</v>
      </c>
      <c r="W1813">
        <f t="shared" si="85"/>
        <v>44</v>
      </c>
      <c r="X1813">
        <f t="shared" si="87"/>
        <v>1214240</v>
      </c>
      <c r="Y1813">
        <f t="shared" si="86"/>
        <v>7</v>
      </c>
    </row>
    <row r="1814" spans="1:25">
      <c r="A1814">
        <v>19935869</v>
      </c>
      <c r="B1814" t="s">
        <v>89</v>
      </c>
      <c r="C1814" t="s">
        <v>49</v>
      </c>
      <c r="D1814" t="s">
        <v>34</v>
      </c>
      <c r="E1814" t="s">
        <v>86</v>
      </c>
      <c r="F1814" t="s">
        <v>87</v>
      </c>
      <c r="G1814">
        <v>44635</v>
      </c>
      <c r="H1814" t="s">
        <v>37</v>
      </c>
      <c r="I1814">
        <v>2</v>
      </c>
      <c r="J1814">
        <v>298435</v>
      </c>
      <c r="K1814">
        <v>70</v>
      </c>
      <c r="L1814">
        <v>117454</v>
      </c>
      <c r="M1814">
        <v>34004</v>
      </c>
      <c r="N1814">
        <v>17307</v>
      </c>
      <c r="O1814" t="s">
        <v>27</v>
      </c>
      <c r="P1814">
        <v>0</v>
      </c>
      <c r="Q1814" t="s">
        <v>43</v>
      </c>
      <c r="R1814">
        <v>1550072958</v>
      </c>
      <c r="S1814" t="s">
        <v>39</v>
      </c>
      <c r="T1814" t="s">
        <v>44</v>
      </c>
      <c r="U1814" t="s">
        <v>27</v>
      </c>
      <c r="W1814">
        <f t="shared" si="85"/>
        <v>44</v>
      </c>
      <c r="X1814">
        <f t="shared" si="87"/>
        <v>1214355</v>
      </c>
      <c r="Y1814">
        <f t="shared" si="86"/>
        <v>7</v>
      </c>
    </row>
    <row r="1815" spans="1:25">
      <c r="A1815">
        <v>19935995</v>
      </c>
      <c r="B1815" t="s">
        <v>89</v>
      </c>
      <c r="C1815" t="s">
        <v>49</v>
      </c>
      <c r="D1815" t="s">
        <v>34</v>
      </c>
      <c r="E1815" t="s">
        <v>86</v>
      </c>
      <c r="F1815" t="s">
        <v>87</v>
      </c>
      <c r="G1815">
        <v>44635</v>
      </c>
      <c r="H1815" t="s">
        <v>37</v>
      </c>
      <c r="I1815">
        <v>2</v>
      </c>
      <c r="J1815">
        <v>298435</v>
      </c>
      <c r="K1815">
        <v>70</v>
      </c>
      <c r="L1815">
        <v>117454</v>
      </c>
      <c r="M1815">
        <v>34004</v>
      </c>
      <c r="N1815">
        <v>17307</v>
      </c>
      <c r="O1815" t="s">
        <v>27</v>
      </c>
      <c r="P1815">
        <v>0</v>
      </c>
      <c r="Q1815" t="s">
        <v>43</v>
      </c>
      <c r="R1815">
        <v>1550073619</v>
      </c>
      <c r="S1815" t="s">
        <v>39</v>
      </c>
      <c r="T1815" t="s">
        <v>44</v>
      </c>
      <c r="U1815" t="s">
        <v>27</v>
      </c>
      <c r="W1815">
        <f t="shared" si="85"/>
        <v>44</v>
      </c>
      <c r="X1815">
        <f t="shared" si="87"/>
        <v>1215016</v>
      </c>
      <c r="Y1815">
        <f t="shared" si="86"/>
        <v>7</v>
      </c>
    </row>
    <row r="1816" spans="1:25">
      <c r="A1816">
        <v>19936060</v>
      </c>
      <c r="B1816" t="s">
        <v>89</v>
      </c>
      <c r="C1816" t="s">
        <v>49</v>
      </c>
      <c r="D1816" t="s">
        <v>34</v>
      </c>
      <c r="E1816" t="s">
        <v>86</v>
      </c>
      <c r="F1816" t="s">
        <v>87</v>
      </c>
      <c r="G1816">
        <v>44635</v>
      </c>
      <c r="H1816" t="s">
        <v>37</v>
      </c>
      <c r="I1816">
        <v>2</v>
      </c>
      <c r="J1816">
        <v>298435</v>
      </c>
      <c r="K1816">
        <v>70</v>
      </c>
      <c r="L1816">
        <v>117454</v>
      </c>
      <c r="M1816">
        <v>34004</v>
      </c>
      <c r="N1816">
        <v>17307</v>
      </c>
      <c r="O1816" t="s">
        <v>27</v>
      </c>
      <c r="P1816">
        <v>0</v>
      </c>
      <c r="Q1816" t="s">
        <v>43</v>
      </c>
      <c r="R1816">
        <v>1550074649</v>
      </c>
      <c r="S1816" t="s">
        <v>39</v>
      </c>
      <c r="T1816" t="s">
        <v>44</v>
      </c>
      <c r="U1816" t="s">
        <v>27</v>
      </c>
      <c r="W1816">
        <f t="shared" si="85"/>
        <v>44</v>
      </c>
      <c r="X1816">
        <f t="shared" si="87"/>
        <v>1216046</v>
      </c>
      <c r="Y1816">
        <f t="shared" si="86"/>
        <v>7</v>
      </c>
    </row>
    <row r="1817" spans="1:25">
      <c r="A1817">
        <v>19936074</v>
      </c>
      <c r="B1817" t="s">
        <v>89</v>
      </c>
      <c r="C1817" t="s">
        <v>49</v>
      </c>
      <c r="D1817" t="s">
        <v>34</v>
      </c>
      <c r="E1817" t="s">
        <v>86</v>
      </c>
      <c r="F1817" t="s">
        <v>87</v>
      </c>
      <c r="G1817">
        <v>44635</v>
      </c>
      <c r="H1817" t="s">
        <v>37</v>
      </c>
      <c r="I1817">
        <v>2</v>
      </c>
      <c r="J1817">
        <v>298435</v>
      </c>
      <c r="K1817">
        <v>70</v>
      </c>
      <c r="L1817">
        <v>117454</v>
      </c>
      <c r="M1817">
        <v>34004</v>
      </c>
      <c r="N1817">
        <v>17307</v>
      </c>
      <c r="O1817" t="s">
        <v>27</v>
      </c>
      <c r="P1817">
        <v>0</v>
      </c>
      <c r="Q1817" t="s">
        <v>43</v>
      </c>
      <c r="R1817">
        <v>1550074851</v>
      </c>
      <c r="S1817" t="s">
        <v>39</v>
      </c>
      <c r="T1817" t="s">
        <v>44</v>
      </c>
      <c r="U1817" t="s">
        <v>27</v>
      </c>
      <c r="W1817">
        <f t="shared" si="85"/>
        <v>44</v>
      </c>
      <c r="X1817">
        <f t="shared" si="87"/>
        <v>1216248</v>
      </c>
      <c r="Y1817">
        <f t="shared" si="86"/>
        <v>7</v>
      </c>
    </row>
    <row r="1818" spans="1:25">
      <c r="A1818">
        <v>19936093</v>
      </c>
      <c r="B1818" t="s">
        <v>89</v>
      </c>
      <c r="C1818" t="s">
        <v>49</v>
      </c>
      <c r="D1818" t="s">
        <v>34</v>
      </c>
      <c r="E1818" t="s">
        <v>86</v>
      </c>
      <c r="F1818" t="s">
        <v>87</v>
      </c>
      <c r="G1818">
        <v>44635</v>
      </c>
      <c r="H1818" t="s">
        <v>37</v>
      </c>
      <c r="I1818">
        <v>2</v>
      </c>
      <c r="J1818">
        <v>298435</v>
      </c>
      <c r="K1818">
        <v>70</v>
      </c>
      <c r="L1818">
        <v>117454</v>
      </c>
      <c r="M1818">
        <v>34004</v>
      </c>
      <c r="N1818">
        <v>17307</v>
      </c>
      <c r="O1818" t="s">
        <v>27</v>
      </c>
      <c r="P1818">
        <v>0</v>
      </c>
      <c r="Q1818" t="s">
        <v>43</v>
      </c>
      <c r="R1818">
        <v>1550075071</v>
      </c>
      <c r="S1818" t="s">
        <v>39</v>
      </c>
      <c r="T1818" t="s">
        <v>44</v>
      </c>
      <c r="U1818" t="s">
        <v>27</v>
      </c>
      <c r="W1818">
        <f t="shared" si="85"/>
        <v>44</v>
      </c>
      <c r="X1818">
        <f t="shared" si="87"/>
        <v>1216468</v>
      </c>
      <c r="Y1818">
        <f t="shared" si="86"/>
        <v>7</v>
      </c>
    </row>
    <row r="1819" spans="1:25">
      <c r="A1819">
        <v>19936103</v>
      </c>
      <c r="B1819" t="s">
        <v>89</v>
      </c>
      <c r="C1819" t="s">
        <v>49</v>
      </c>
      <c r="D1819" t="s">
        <v>34</v>
      </c>
      <c r="E1819" t="s">
        <v>86</v>
      </c>
      <c r="F1819" t="s">
        <v>87</v>
      </c>
      <c r="G1819">
        <v>44635</v>
      </c>
      <c r="H1819" t="s">
        <v>37</v>
      </c>
      <c r="I1819">
        <v>2</v>
      </c>
      <c r="J1819">
        <v>298435</v>
      </c>
      <c r="K1819">
        <v>70</v>
      </c>
      <c r="L1819">
        <v>117454</v>
      </c>
      <c r="M1819">
        <v>34004</v>
      </c>
      <c r="N1819">
        <v>17307</v>
      </c>
      <c r="O1819" t="s">
        <v>27</v>
      </c>
      <c r="P1819">
        <v>0</v>
      </c>
      <c r="Q1819" t="s">
        <v>43</v>
      </c>
      <c r="R1819">
        <v>1550075267</v>
      </c>
      <c r="S1819" t="s">
        <v>39</v>
      </c>
      <c r="T1819" t="s">
        <v>44</v>
      </c>
      <c r="U1819" t="s">
        <v>27</v>
      </c>
      <c r="W1819">
        <f t="shared" si="85"/>
        <v>44</v>
      </c>
      <c r="X1819">
        <f t="shared" si="87"/>
        <v>1216664</v>
      </c>
      <c r="Y1819">
        <f t="shared" si="86"/>
        <v>7</v>
      </c>
    </row>
    <row r="1820" spans="1:25">
      <c r="A1820">
        <v>19936185</v>
      </c>
      <c r="B1820" t="s">
        <v>41</v>
      </c>
      <c r="C1820" t="s">
        <v>22</v>
      </c>
      <c r="D1820" t="s">
        <v>34</v>
      </c>
      <c r="E1820" t="s">
        <v>42</v>
      </c>
      <c r="F1820" t="s">
        <v>27</v>
      </c>
      <c r="G1820" t="s">
        <v>27</v>
      </c>
      <c r="H1820" t="s">
        <v>37</v>
      </c>
      <c r="I1820">
        <v>2</v>
      </c>
      <c r="J1820">
        <v>298434</v>
      </c>
      <c r="K1820">
        <v>50</v>
      </c>
      <c r="L1820">
        <v>17307</v>
      </c>
      <c r="M1820">
        <v>34315</v>
      </c>
      <c r="N1820">
        <v>17307</v>
      </c>
      <c r="O1820" t="s">
        <v>27</v>
      </c>
      <c r="P1820">
        <v>0</v>
      </c>
      <c r="Q1820" t="s">
        <v>43</v>
      </c>
      <c r="R1820">
        <v>1550075726</v>
      </c>
      <c r="S1820" t="s">
        <v>39</v>
      </c>
      <c r="T1820" t="s">
        <v>44</v>
      </c>
      <c r="U1820" t="s">
        <v>27</v>
      </c>
      <c r="W1820">
        <f t="shared" si="85"/>
        <v>44</v>
      </c>
      <c r="X1820">
        <f t="shared" si="87"/>
        <v>1217123</v>
      </c>
      <c r="Y1820">
        <f t="shared" si="86"/>
        <v>7</v>
      </c>
    </row>
    <row r="1821" spans="1:25">
      <c r="A1821">
        <v>19936384</v>
      </c>
      <c r="B1821" t="s">
        <v>48</v>
      </c>
      <c r="C1821" t="s">
        <v>49</v>
      </c>
      <c r="D1821" t="s">
        <v>34</v>
      </c>
      <c r="E1821" t="s">
        <v>50</v>
      </c>
      <c r="F1821" t="s">
        <v>51</v>
      </c>
      <c r="G1821">
        <v>29409</v>
      </c>
      <c r="H1821" t="s">
        <v>37</v>
      </c>
      <c r="I1821">
        <v>2</v>
      </c>
      <c r="J1821">
        <v>298435</v>
      </c>
      <c r="K1821">
        <v>70</v>
      </c>
      <c r="L1821">
        <v>117454</v>
      </c>
      <c r="M1821">
        <v>32030</v>
      </c>
      <c r="N1821">
        <v>17307</v>
      </c>
      <c r="O1821" t="s">
        <v>27</v>
      </c>
      <c r="P1821">
        <v>0</v>
      </c>
      <c r="Q1821" t="s">
        <v>43</v>
      </c>
      <c r="R1821">
        <v>1550077028</v>
      </c>
      <c r="S1821" t="s">
        <v>39</v>
      </c>
      <c r="T1821" t="s">
        <v>44</v>
      </c>
      <c r="U1821" t="s">
        <v>27</v>
      </c>
      <c r="W1821">
        <f t="shared" si="85"/>
        <v>44</v>
      </c>
      <c r="X1821">
        <f t="shared" si="87"/>
        <v>1218425</v>
      </c>
      <c r="Y1821">
        <f t="shared" si="86"/>
        <v>7</v>
      </c>
    </row>
    <row r="1822" spans="1:25">
      <c r="A1822">
        <v>19936405</v>
      </c>
      <c r="B1822" t="s">
        <v>48</v>
      </c>
      <c r="C1822" t="s">
        <v>49</v>
      </c>
      <c r="D1822" t="s">
        <v>34</v>
      </c>
      <c r="E1822" t="s">
        <v>50</v>
      </c>
      <c r="F1822" t="s">
        <v>51</v>
      </c>
      <c r="G1822">
        <v>29409</v>
      </c>
      <c r="H1822" t="s">
        <v>37</v>
      </c>
      <c r="I1822">
        <v>2</v>
      </c>
      <c r="J1822">
        <v>298435</v>
      </c>
      <c r="K1822">
        <v>70</v>
      </c>
      <c r="L1822">
        <v>117454</v>
      </c>
      <c r="M1822">
        <v>34300</v>
      </c>
      <c r="N1822">
        <v>17307</v>
      </c>
      <c r="O1822" t="s">
        <v>27</v>
      </c>
      <c r="P1822">
        <v>0</v>
      </c>
      <c r="Q1822" t="s">
        <v>43</v>
      </c>
      <c r="R1822">
        <v>1550077084</v>
      </c>
      <c r="S1822" t="s">
        <v>39</v>
      </c>
      <c r="T1822" t="s">
        <v>44</v>
      </c>
      <c r="U1822" t="s">
        <v>27</v>
      </c>
      <c r="W1822">
        <f t="shared" si="85"/>
        <v>44</v>
      </c>
      <c r="X1822">
        <f t="shared" si="87"/>
        <v>1218481</v>
      </c>
      <c r="Y1822">
        <f t="shared" si="86"/>
        <v>7</v>
      </c>
    </row>
    <row r="1823" spans="1:25">
      <c r="A1823">
        <v>19937980</v>
      </c>
      <c r="B1823" t="s">
        <v>41</v>
      </c>
      <c r="C1823" t="s">
        <v>22</v>
      </c>
      <c r="D1823" t="s">
        <v>34</v>
      </c>
      <c r="E1823" t="s">
        <v>42</v>
      </c>
      <c r="F1823" t="s">
        <v>27</v>
      </c>
      <c r="G1823" t="s">
        <v>27</v>
      </c>
      <c r="H1823" t="s">
        <v>37</v>
      </c>
      <c r="I1823">
        <v>2</v>
      </c>
      <c r="J1823">
        <v>298434</v>
      </c>
      <c r="K1823">
        <v>50</v>
      </c>
      <c r="L1823">
        <v>17307</v>
      </c>
      <c r="M1823">
        <v>34004</v>
      </c>
      <c r="N1823">
        <v>17307</v>
      </c>
      <c r="O1823" t="s">
        <v>27</v>
      </c>
      <c r="P1823">
        <v>0</v>
      </c>
      <c r="Q1823" t="s">
        <v>43</v>
      </c>
      <c r="R1823">
        <v>1550085210</v>
      </c>
      <c r="S1823" t="s">
        <v>39</v>
      </c>
      <c r="T1823" t="s">
        <v>479</v>
      </c>
      <c r="U1823" t="s">
        <v>27</v>
      </c>
      <c r="W1823">
        <f t="shared" si="85"/>
        <v>44</v>
      </c>
      <c r="X1823">
        <f t="shared" si="87"/>
        <v>1226607</v>
      </c>
      <c r="Y1823">
        <f t="shared" si="86"/>
        <v>7</v>
      </c>
    </row>
    <row r="1824" spans="1:25">
      <c r="A1824">
        <v>19937982</v>
      </c>
      <c r="B1824" t="s">
        <v>45</v>
      </c>
      <c r="C1824" t="s">
        <v>22</v>
      </c>
      <c r="D1824" t="s">
        <v>34</v>
      </c>
      <c r="E1824" t="s">
        <v>46</v>
      </c>
      <c r="F1824" t="s">
        <v>42</v>
      </c>
      <c r="G1824">
        <v>17307</v>
      </c>
      <c r="H1824" t="s">
        <v>37</v>
      </c>
      <c r="I1824">
        <v>0</v>
      </c>
      <c r="J1824">
        <v>298434</v>
      </c>
      <c r="K1824">
        <v>50</v>
      </c>
      <c r="L1824">
        <v>17307</v>
      </c>
      <c r="M1824">
        <v>34004</v>
      </c>
      <c r="N1824">
        <v>17307</v>
      </c>
      <c r="O1824" t="s">
        <v>27</v>
      </c>
      <c r="P1824">
        <v>0</v>
      </c>
      <c r="Q1824" t="s">
        <v>456</v>
      </c>
      <c r="R1824">
        <v>1550085225</v>
      </c>
      <c r="S1824" t="s">
        <v>39</v>
      </c>
      <c r="T1824" t="s">
        <v>479</v>
      </c>
      <c r="U1824" t="s">
        <v>27</v>
      </c>
      <c r="W1824">
        <f t="shared" si="85"/>
        <v>44</v>
      </c>
      <c r="X1824">
        <f t="shared" si="87"/>
        <v>1226622</v>
      </c>
      <c r="Y1824">
        <f t="shared" si="86"/>
        <v>7</v>
      </c>
    </row>
    <row r="1825" spans="1:25">
      <c r="A1825">
        <v>19937987</v>
      </c>
      <c r="B1825" t="s">
        <v>45</v>
      </c>
      <c r="C1825" t="s">
        <v>22</v>
      </c>
      <c r="D1825" t="s">
        <v>34</v>
      </c>
      <c r="E1825" t="s">
        <v>46</v>
      </c>
      <c r="F1825" t="s">
        <v>42</v>
      </c>
      <c r="G1825">
        <v>17307</v>
      </c>
      <c r="H1825" t="s">
        <v>37</v>
      </c>
      <c r="I1825">
        <v>0</v>
      </c>
      <c r="J1825">
        <v>298434</v>
      </c>
      <c r="K1825">
        <v>50</v>
      </c>
      <c r="L1825">
        <v>17307</v>
      </c>
      <c r="M1825">
        <v>34004</v>
      </c>
      <c r="N1825">
        <v>17307</v>
      </c>
      <c r="O1825" t="s">
        <v>27</v>
      </c>
      <c r="P1825">
        <v>0</v>
      </c>
      <c r="Q1825" t="s">
        <v>456</v>
      </c>
      <c r="R1825">
        <v>1550085252</v>
      </c>
      <c r="S1825" t="s">
        <v>39</v>
      </c>
      <c r="T1825" t="s">
        <v>479</v>
      </c>
      <c r="U1825" t="s">
        <v>27</v>
      </c>
      <c r="W1825">
        <f t="shared" si="85"/>
        <v>44</v>
      </c>
      <c r="X1825">
        <f t="shared" si="87"/>
        <v>1226649</v>
      </c>
      <c r="Y1825">
        <f t="shared" si="86"/>
        <v>7</v>
      </c>
    </row>
    <row r="1826" spans="1:25">
      <c r="A1826">
        <v>19937991</v>
      </c>
      <c r="B1826" t="s">
        <v>45</v>
      </c>
      <c r="C1826" t="s">
        <v>22</v>
      </c>
      <c r="D1826" t="s">
        <v>34</v>
      </c>
      <c r="E1826" t="s">
        <v>46</v>
      </c>
      <c r="F1826" t="s">
        <v>42</v>
      </c>
      <c r="G1826">
        <v>17307</v>
      </c>
      <c r="H1826" t="s">
        <v>37</v>
      </c>
      <c r="I1826">
        <v>0</v>
      </c>
      <c r="J1826">
        <v>298434</v>
      </c>
      <c r="K1826">
        <v>50</v>
      </c>
      <c r="L1826">
        <v>17307</v>
      </c>
      <c r="M1826">
        <v>34004</v>
      </c>
      <c r="N1826">
        <v>17307</v>
      </c>
      <c r="O1826" t="s">
        <v>27</v>
      </c>
      <c r="P1826">
        <v>0</v>
      </c>
      <c r="Q1826" t="s">
        <v>456</v>
      </c>
      <c r="R1826">
        <v>1550085272</v>
      </c>
      <c r="S1826" t="s">
        <v>39</v>
      </c>
      <c r="T1826" t="s">
        <v>479</v>
      </c>
      <c r="U1826" t="s">
        <v>27</v>
      </c>
      <c r="W1826">
        <f t="shared" si="85"/>
        <v>44</v>
      </c>
      <c r="X1826">
        <f t="shared" si="87"/>
        <v>1226669</v>
      </c>
      <c r="Y1826">
        <f t="shared" si="86"/>
        <v>7</v>
      </c>
    </row>
    <row r="1827" spans="1:25">
      <c r="A1827">
        <v>19938002</v>
      </c>
      <c r="B1827" t="s">
        <v>41</v>
      </c>
      <c r="C1827" t="s">
        <v>22</v>
      </c>
      <c r="D1827" t="s">
        <v>34</v>
      </c>
      <c r="E1827" t="s">
        <v>42</v>
      </c>
      <c r="F1827" t="s">
        <v>27</v>
      </c>
      <c r="G1827" t="s">
        <v>27</v>
      </c>
      <c r="H1827" t="s">
        <v>37</v>
      </c>
      <c r="I1827">
        <v>2</v>
      </c>
      <c r="J1827">
        <v>298434</v>
      </c>
      <c r="K1827">
        <v>50</v>
      </c>
      <c r="L1827">
        <v>17307</v>
      </c>
      <c r="M1827">
        <v>34004</v>
      </c>
      <c r="N1827">
        <v>17307</v>
      </c>
      <c r="O1827" t="s">
        <v>27</v>
      </c>
      <c r="P1827">
        <v>0</v>
      </c>
      <c r="Q1827" t="s">
        <v>43</v>
      </c>
      <c r="R1827">
        <v>1550085334</v>
      </c>
      <c r="S1827" t="s">
        <v>39</v>
      </c>
      <c r="T1827" t="s">
        <v>479</v>
      </c>
      <c r="U1827" t="s">
        <v>27</v>
      </c>
      <c r="W1827">
        <f t="shared" si="85"/>
        <v>44</v>
      </c>
      <c r="X1827">
        <f t="shared" si="87"/>
        <v>1226731</v>
      </c>
      <c r="Y1827">
        <f t="shared" si="86"/>
        <v>7</v>
      </c>
    </row>
    <row r="1828" spans="1:25">
      <c r="A1828">
        <v>19938003</v>
      </c>
      <c r="B1828" t="s">
        <v>48</v>
      </c>
      <c r="C1828" t="s">
        <v>49</v>
      </c>
      <c r="D1828" t="s">
        <v>34</v>
      </c>
      <c r="E1828" t="s">
        <v>50</v>
      </c>
      <c r="F1828" t="s">
        <v>51</v>
      </c>
      <c r="G1828">
        <v>29409</v>
      </c>
      <c r="H1828" t="s">
        <v>37</v>
      </c>
      <c r="I1828">
        <v>2</v>
      </c>
      <c r="J1828">
        <v>298435</v>
      </c>
      <c r="K1828">
        <v>70</v>
      </c>
      <c r="L1828">
        <v>117454</v>
      </c>
      <c r="M1828">
        <v>34004</v>
      </c>
      <c r="N1828">
        <v>17307</v>
      </c>
      <c r="O1828" t="s">
        <v>27</v>
      </c>
      <c r="P1828">
        <v>0</v>
      </c>
      <c r="Q1828" t="s">
        <v>43</v>
      </c>
      <c r="R1828">
        <v>1550085336</v>
      </c>
      <c r="S1828" t="s">
        <v>39</v>
      </c>
      <c r="T1828" t="s">
        <v>479</v>
      </c>
      <c r="U1828" t="s">
        <v>27</v>
      </c>
      <c r="W1828">
        <f t="shared" si="85"/>
        <v>44</v>
      </c>
      <c r="X1828">
        <f t="shared" si="87"/>
        <v>1226733</v>
      </c>
      <c r="Y1828">
        <f t="shared" si="86"/>
        <v>7</v>
      </c>
    </row>
    <row r="1829" spans="1:25">
      <c r="A1829">
        <v>19938004</v>
      </c>
      <c r="B1829" t="s">
        <v>89</v>
      </c>
      <c r="C1829" t="s">
        <v>49</v>
      </c>
      <c r="D1829" t="s">
        <v>34</v>
      </c>
      <c r="E1829" t="s">
        <v>86</v>
      </c>
      <c r="F1829" t="s">
        <v>87</v>
      </c>
      <c r="G1829">
        <v>44635</v>
      </c>
      <c r="H1829" t="s">
        <v>37</v>
      </c>
      <c r="I1829">
        <v>2</v>
      </c>
      <c r="J1829">
        <v>298435</v>
      </c>
      <c r="K1829">
        <v>70</v>
      </c>
      <c r="L1829">
        <v>117454</v>
      </c>
      <c r="M1829">
        <v>34004</v>
      </c>
      <c r="N1829">
        <v>17307</v>
      </c>
      <c r="O1829" t="s">
        <v>27</v>
      </c>
      <c r="P1829">
        <v>0</v>
      </c>
      <c r="Q1829" t="s">
        <v>43</v>
      </c>
      <c r="R1829">
        <v>1550085339</v>
      </c>
      <c r="S1829" t="s">
        <v>39</v>
      </c>
      <c r="T1829" t="s">
        <v>479</v>
      </c>
      <c r="U1829" t="s">
        <v>27</v>
      </c>
      <c r="W1829">
        <f t="shared" si="85"/>
        <v>44</v>
      </c>
      <c r="X1829">
        <f t="shared" si="87"/>
        <v>1226736</v>
      </c>
      <c r="Y1829">
        <f t="shared" si="86"/>
        <v>7</v>
      </c>
    </row>
    <row r="1830" spans="1:25">
      <c r="A1830">
        <v>19946603</v>
      </c>
      <c r="B1830" t="s">
        <v>41</v>
      </c>
      <c r="C1830" t="s">
        <v>22</v>
      </c>
      <c r="D1830" t="s">
        <v>34</v>
      </c>
      <c r="E1830" t="s">
        <v>42</v>
      </c>
      <c r="F1830" t="s">
        <v>27</v>
      </c>
      <c r="G1830" t="s">
        <v>27</v>
      </c>
      <c r="H1830" t="s">
        <v>37</v>
      </c>
      <c r="I1830">
        <v>2</v>
      </c>
      <c r="J1830">
        <v>298434</v>
      </c>
      <c r="K1830">
        <v>50</v>
      </c>
      <c r="L1830">
        <v>17307</v>
      </c>
      <c r="M1830">
        <v>34004</v>
      </c>
      <c r="N1830">
        <v>17307</v>
      </c>
      <c r="O1830" t="s">
        <v>27</v>
      </c>
      <c r="P1830">
        <v>0</v>
      </c>
      <c r="Q1830" t="s">
        <v>43</v>
      </c>
      <c r="R1830">
        <v>1550149722</v>
      </c>
      <c r="S1830" t="s">
        <v>39</v>
      </c>
      <c r="T1830" t="s">
        <v>44</v>
      </c>
      <c r="U1830" t="s">
        <v>27</v>
      </c>
      <c r="W1830">
        <f t="shared" si="85"/>
        <v>44</v>
      </c>
      <c r="X1830">
        <f t="shared" si="87"/>
        <v>1291119</v>
      </c>
      <c r="Y1830">
        <f t="shared" si="86"/>
        <v>7</v>
      </c>
    </row>
    <row r="1831" spans="1:25">
      <c r="A1831">
        <v>19946604</v>
      </c>
      <c r="B1831" t="s">
        <v>48</v>
      </c>
      <c r="C1831" t="s">
        <v>49</v>
      </c>
      <c r="D1831" t="s">
        <v>34</v>
      </c>
      <c r="E1831" t="s">
        <v>50</v>
      </c>
      <c r="F1831" t="s">
        <v>51</v>
      </c>
      <c r="G1831">
        <v>29409</v>
      </c>
      <c r="H1831" t="s">
        <v>37</v>
      </c>
      <c r="I1831">
        <v>2</v>
      </c>
      <c r="J1831">
        <v>298435</v>
      </c>
      <c r="K1831">
        <v>70</v>
      </c>
      <c r="L1831">
        <v>117454</v>
      </c>
      <c r="M1831">
        <v>34004</v>
      </c>
      <c r="N1831">
        <v>17307</v>
      </c>
      <c r="O1831" t="s">
        <v>27</v>
      </c>
      <c r="P1831">
        <v>0</v>
      </c>
      <c r="Q1831" t="s">
        <v>43</v>
      </c>
      <c r="R1831">
        <v>1550149725</v>
      </c>
      <c r="S1831" t="s">
        <v>39</v>
      </c>
      <c r="T1831" t="s">
        <v>44</v>
      </c>
      <c r="U1831" t="s">
        <v>27</v>
      </c>
      <c r="W1831">
        <f t="shared" si="85"/>
        <v>44</v>
      </c>
      <c r="X1831">
        <f t="shared" si="87"/>
        <v>1291122</v>
      </c>
      <c r="Y1831">
        <f t="shared" si="86"/>
        <v>7</v>
      </c>
    </row>
    <row r="1832" spans="1:25">
      <c r="A1832">
        <v>19946607</v>
      </c>
      <c r="B1832" t="s">
        <v>89</v>
      </c>
      <c r="C1832" t="s">
        <v>49</v>
      </c>
      <c r="D1832" t="s">
        <v>34</v>
      </c>
      <c r="E1832" t="s">
        <v>86</v>
      </c>
      <c r="F1832" t="s">
        <v>87</v>
      </c>
      <c r="G1832">
        <v>44635</v>
      </c>
      <c r="H1832" t="s">
        <v>37</v>
      </c>
      <c r="I1832">
        <v>2</v>
      </c>
      <c r="J1832">
        <v>298435</v>
      </c>
      <c r="K1832">
        <v>70</v>
      </c>
      <c r="L1832">
        <v>117454</v>
      </c>
      <c r="M1832">
        <v>34004</v>
      </c>
      <c r="N1832">
        <v>17307</v>
      </c>
      <c r="O1832" t="s">
        <v>27</v>
      </c>
      <c r="P1832">
        <v>0</v>
      </c>
      <c r="Q1832" t="s">
        <v>43</v>
      </c>
      <c r="R1832">
        <v>1550149729</v>
      </c>
      <c r="S1832" t="s">
        <v>39</v>
      </c>
      <c r="T1832" t="s">
        <v>44</v>
      </c>
      <c r="U1832" t="s">
        <v>27</v>
      </c>
      <c r="W1832">
        <f t="shared" si="85"/>
        <v>44</v>
      </c>
      <c r="X1832">
        <f t="shared" si="87"/>
        <v>1291126</v>
      </c>
      <c r="Y1832">
        <f t="shared" si="86"/>
        <v>7</v>
      </c>
    </row>
    <row r="1833" spans="1:25">
      <c r="A1833">
        <v>19956961</v>
      </c>
      <c r="B1833" t="s">
        <v>30</v>
      </c>
      <c r="C1833" t="s">
        <v>22</v>
      </c>
      <c r="D1833" t="s">
        <v>23</v>
      </c>
      <c r="E1833" t="s">
        <v>31</v>
      </c>
      <c r="F1833" t="s">
        <v>32</v>
      </c>
      <c r="G1833">
        <v>366365</v>
      </c>
      <c r="H1833" t="s">
        <v>26</v>
      </c>
      <c r="I1833">
        <v>0</v>
      </c>
      <c r="J1833">
        <v>298434</v>
      </c>
      <c r="K1833">
        <v>50</v>
      </c>
      <c r="L1833">
        <v>17307</v>
      </c>
      <c r="M1833">
        <v>831</v>
      </c>
      <c r="N1833">
        <v>17307</v>
      </c>
      <c r="O1833">
        <v>34614</v>
      </c>
      <c r="P1833">
        <v>0</v>
      </c>
      <c r="Q1833" t="s">
        <v>351</v>
      </c>
      <c r="R1833">
        <v>1550241334</v>
      </c>
      <c r="S1833" t="s">
        <v>39</v>
      </c>
      <c r="T1833" t="s">
        <v>60</v>
      </c>
      <c r="U1833" t="s">
        <v>27</v>
      </c>
      <c r="W1833">
        <f t="shared" si="85"/>
        <v>46</v>
      </c>
      <c r="X1833">
        <f t="shared" si="87"/>
        <v>1382731</v>
      </c>
      <c r="Y1833">
        <f t="shared" si="86"/>
        <v>7</v>
      </c>
    </row>
    <row r="1834" spans="1:25">
      <c r="A1834">
        <v>19956962</v>
      </c>
      <c r="B1834" t="s">
        <v>352</v>
      </c>
      <c r="C1834" t="s">
        <v>22</v>
      </c>
      <c r="D1834" t="s">
        <v>353</v>
      </c>
      <c r="E1834" t="s">
        <v>63</v>
      </c>
      <c r="F1834" t="s">
        <v>63</v>
      </c>
      <c r="G1834">
        <v>5</v>
      </c>
      <c r="H1834" t="s">
        <v>26</v>
      </c>
      <c r="I1834">
        <v>0</v>
      </c>
      <c r="J1834">
        <v>298434</v>
      </c>
      <c r="K1834">
        <v>50</v>
      </c>
      <c r="L1834">
        <v>17307</v>
      </c>
      <c r="M1834">
        <v>831</v>
      </c>
      <c r="N1834">
        <v>17307</v>
      </c>
      <c r="O1834">
        <v>34614</v>
      </c>
      <c r="P1834">
        <v>0</v>
      </c>
      <c r="Q1834" t="s">
        <v>480</v>
      </c>
      <c r="R1834">
        <v>1550241334</v>
      </c>
      <c r="S1834" t="s">
        <v>39</v>
      </c>
      <c r="T1834" t="s">
        <v>60</v>
      </c>
      <c r="U1834" t="s">
        <v>27</v>
      </c>
      <c r="W1834">
        <f t="shared" si="85"/>
        <v>46</v>
      </c>
      <c r="X1834">
        <f t="shared" si="87"/>
        <v>1382731</v>
      </c>
      <c r="Y1834">
        <f t="shared" si="86"/>
        <v>7</v>
      </c>
    </row>
    <row r="1835" spans="1:25">
      <c r="A1835">
        <v>19956969</v>
      </c>
      <c r="B1835" t="s">
        <v>30</v>
      </c>
      <c r="C1835" t="s">
        <v>22</v>
      </c>
      <c r="D1835" t="s">
        <v>23</v>
      </c>
      <c r="E1835" t="s">
        <v>31</v>
      </c>
      <c r="F1835" t="s">
        <v>32</v>
      </c>
      <c r="G1835">
        <v>366368</v>
      </c>
      <c r="H1835" t="s">
        <v>26</v>
      </c>
      <c r="I1835">
        <v>0</v>
      </c>
      <c r="J1835">
        <v>298434</v>
      </c>
      <c r="K1835">
        <v>50</v>
      </c>
      <c r="L1835">
        <v>17307</v>
      </c>
      <c r="M1835">
        <v>831</v>
      </c>
      <c r="N1835">
        <v>17307</v>
      </c>
      <c r="O1835">
        <v>34615</v>
      </c>
      <c r="P1835">
        <v>0</v>
      </c>
      <c r="Q1835" t="s">
        <v>351</v>
      </c>
      <c r="R1835">
        <v>1550241334</v>
      </c>
      <c r="S1835" t="s">
        <v>39</v>
      </c>
      <c r="T1835" t="s">
        <v>60</v>
      </c>
      <c r="U1835" t="s">
        <v>27</v>
      </c>
      <c r="W1835">
        <f t="shared" si="85"/>
        <v>46</v>
      </c>
      <c r="X1835">
        <f t="shared" si="87"/>
        <v>1382731</v>
      </c>
      <c r="Y1835">
        <f t="shared" si="86"/>
        <v>7</v>
      </c>
    </row>
    <row r="1836" spans="1:25">
      <c r="A1836">
        <v>19956970</v>
      </c>
      <c r="B1836" t="s">
        <v>352</v>
      </c>
      <c r="C1836" t="s">
        <v>22</v>
      </c>
      <c r="D1836" t="s">
        <v>353</v>
      </c>
      <c r="E1836" t="s">
        <v>63</v>
      </c>
      <c r="F1836" t="s">
        <v>63</v>
      </c>
      <c r="G1836">
        <v>5</v>
      </c>
      <c r="H1836" t="s">
        <v>26</v>
      </c>
      <c r="I1836">
        <v>0</v>
      </c>
      <c r="J1836">
        <v>298434</v>
      </c>
      <c r="K1836">
        <v>50</v>
      </c>
      <c r="L1836">
        <v>17307</v>
      </c>
      <c r="M1836">
        <v>831</v>
      </c>
      <c r="N1836">
        <v>17307</v>
      </c>
      <c r="O1836">
        <v>34615</v>
      </c>
      <c r="P1836">
        <v>0</v>
      </c>
      <c r="Q1836" t="s">
        <v>481</v>
      </c>
      <c r="R1836">
        <v>1550241334</v>
      </c>
      <c r="S1836" t="s">
        <v>39</v>
      </c>
      <c r="T1836" t="s">
        <v>60</v>
      </c>
      <c r="U1836" t="s">
        <v>27</v>
      </c>
      <c r="W1836">
        <f t="shared" si="85"/>
        <v>46</v>
      </c>
      <c r="X1836">
        <f t="shared" si="87"/>
        <v>1382731</v>
      </c>
      <c r="Y1836">
        <f t="shared" si="86"/>
        <v>7</v>
      </c>
    </row>
    <row r="1837" spans="1:25">
      <c r="A1837">
        <v>19956976</v>
      </c>
      <c r="B1837" t="s">
        <v>41</v>
      </c>
      <c r="C1837" t="s">
        <v>22</v>
      </c>
      <c r="D1837" t="s">
        <v>34</v>
      </c>
      <c r="E1837" t="s">
        <v>42</v>
      </c>
      <c r="F1837" t="s">
        <v>27</v>
      </c>
      <c r="G1837" t="s">
        <v>27</v>
      </c>
      <c r="H1837" t="s">
        <v>37</v>
      </c>
      <c r="I1837">
        <v>2</v>
      </c>
      <c r="J1837">
        <v>298434</v>
      </c>
      <c r="K1837">
        <v>50</v>
      </c>
      <c r="L1837">
        <v>17307</v>
      </c>
      <c r="M1837">
        <v>831</v>
      </c>
      <c r="N1837">
        <v>17307</v>
      </c>
      <c r="O1837" t="s">
        <v>27</v>
      </c>
      <c r="P1837">
        <v>0</v>
      </c>
      <c r="Q1837" t="s">
        <v>43</v>
      </c>
      <c r="R1837">
        <v>1550241414</v>
      </c>
      <c r="S1837" t="s">
        <v>39</v>
      </c>
      <c r="T1837" t="s">
        <v>60</v>
      </c>
      <c r="U1837" t="s">
        <v>27</v>
      </c>
      <c r="W1837">
        <f t="shared" si="85"/>
        <v>46</v>
      </c>
      <c r="X1837">
        <f t="shared" si="87"/>
        <v>1382811</v>
      </c>
      <c r="Y1837">
        <f t="shared" si="86"/>
        <v>7</v>
      </c>
    </row>
    <row r="1838" spans="1:25">
      <c r="A1838">
        <v>19956977</v>
      </c>
      <c r="B1838" t="s">
        <v>41</v>
      </c>
      <c r="C1838" t="s">
        <v>22</v>
      </c>
      <c r="D1838" t="s">
        <v>34</v>
      </c>
      <c r="E1838" t="s">
        <v>42</v>
      </c>
      <c r="F1838" t="s">
        <v>27</v>
      </c>
      <c r="G1838" t="s">
        <v>27</v>
      </c>
      <c r="H1838" t="s">
        <v>37</v>
      </c>
      <c r="I1838">
        <v>2</v>
      </c>
      <c r="J1838">
        <v>298434</v>
      </c>
      <c r="K1838">
        <v>50</v>
      </c>
      <c r="L1838">
        <v>17307</v>
      </c>
      <c r="M1838">
        <v>831</v>
      </c>
      <c r="N1838">
        <v>17307</v>
      </c>
      <c r="O1838" t="s">
        <v>27</v>
      </c>
      <c r="P1838">
        <v>0</v>
      </c>
      <c r="Q1838" t="s">
        <v>43</v>
      </c>
      <c r="R1838">
        <v>1550241424</v>
      </c>
      <c r="S1838" t="s">
        <v>39</v>
      </c>
      <c r="T1838" t="s">
        <v>60</v>
      </c>
      <c r="U1838" t="s">
        <v>27</v>
      </c>
      <c r="W1838">
        <f t="shared" si="85"/>
        <v>46</v>
      </c>
      <c r="X1838">
        <f t="shared" si="87"/>
        <v>1382821</v>
      </c>
      <c r="Y1838">
        <f t="shared" si="86"/>
        <v>7</v>
      </c>
    </row>
    <row r="1839" spans="1:25">
      <c r="A1839">
        <v>19956981</v>
      </c>
      <c r="B1839" t="s">
        <v>41</v>
      </c>
      <c r="C1839" t="s">
        <v>22</v>
      </c>
      <c r="D1839" t="s">
        <v>34</v>
      </c>
      <c r="E1839" t="s">
        <v>42</v>
      </c>
      <c r="F1839" t="s">
        <v>27</v>
      </c>
      <c r="G1839" t="s">
        <v>27</v>
      </c>
      <c r="H1839" t="s">
        <v>37</v>
      </c>
      <c r="I1839">
        <v>2</v>
      </c>
      <c r="J1839">
        <v>298434</v>
      </c>
      <c r="K1839">
        <v>50</v>
      </c>
      <c r="L1839">
        <v>17307</v>
      </c>
      <c r="M1839">
        <v>831</v>
      </c>
      <c r="N1839">
        <v>17307</v>
      </c>
      <c r="O1839" t="s">
        <v>27</v>
      </c>
      <c r="P1839">
        <v>0</v>
      </c>
      <c r="Q1839" t="s">
        <v>43</v>
      </c>
      <c r="R1839">
        <v>1550241470</v>
      </c>
      <c r="S1839" t="s">
        <v>39</v>
      </c>
      <c r="T1839" t="s">
        <v>60</v>
      </c>
      <c r="U1839" t="s">
        <v>27</v>
      </c>
      <c r="W1839">
        <f t="shared" si="85"/>
        <v>46</v>
      </c>
      <c r="X1839">
        <f t="shared" si="87"/>
        <v>1382867</v>
      </c>
      <c r="Y1839">
        <f t="shared" si="86"/>
        <v>7</v>
      </c>
    </row>
    <row r="1840" spans="1:25">
      <c r="A1840">
        <v>19956990</v>
      </c>
      <c r="B1840" t="s">
        <v>52</v>
      </c>
      <c r="C1840" t="s">
        <v>22</v>
      </c>
      <c r="D1840" t="s">
        <v>53</v>
      </c>
      <c r="E1840" t="s">
        <v>54</v>
      </c>
      <c r="F1840" t="s">
        <v>55</v>
      </c>
      <c r="G1840">
        <v>276131</v>
      </c>
      <c r="H1840" t="s">
        <v>56</v>
      </c>
      <c r="I1840">
        <v>1</v>
      </c>
      <c r="J1840">
        <v>298434</v>
      </c>
      <c r="K1840">
        <v>50</v>
      </c>
      <c r="L1840">
        <v>17307</v>
      </c>
      <c r="M1840">
        <v>831</v>
      </c>
      <c r="N1840">
        <v>17307</v>
      </c>
      <c r="O1840" t="s">
        <v>27</v>
      </c>
      <c r="P1840">
        <v>0</v>
      </c>
      <c r="Q1840" t="s">
        <v>57</v>
      </c>
      <c r="R1840">
        <v>1550241547</v>
      </c>
      <c r="S1840" t="s">
        <v>39</v>
      </c>
      <c r="T1840" t="s">
        <v>60</v>
      </c>
      <c r="U1840" t="s">
        <v>27</v>
      </c>
      <c r="W1840">
        <f t="shared" si="85"/>
        <v>46</v>
      </c>
      <c r="X1840">
        <f t="shared" si="87"/>
        <v>1382944</v>
      </c>
      <c r="Y1840">
        <f t="shared" si="86"/>
        <v>7</v>
      </c>
    </row>
    <row r="1841" spans="1:25">
      <c r="A1841">
        <v>19956992</v>
      </c>
      <c r="B1841" t="s">
        <v>41</v>
      </c>
      <c r="C1841" t="s">
        <v>22</v>
      </c>
      <c r="D1841" t="s">
        <v>34</v>
      </c>
      <c r="E1841" t="s">
        <v>42</v>
      </c>
      <c r="F1841" t="s">
        <v>27</v>
      </c>
      <c r="G1841" t="s">
        <v>27</v>
      </c>
      <c r="H1841" t="s">
        <v>37</v>
      </c>
      <c r="I1841">
        <v>2</v>
      </c>
      <c r="J1841">
        <v>298434</v>
      </c>
      <c r="K1841">
        <v>50</v>
      </c>
      <c r="L1841">
        <v>17307</v>
      </c>
      <c r="M1841">
        <v>831</v>
      </c>
      <c r="N1841">
        <v>17307</v>
      </c>
      <c r="O1841" t="s">
        <v>27</v>
      </c>
      <c r="P1841">
        <v>0</v>
      </c>
      <c r="Q1841" t="s">
        <v>43</v>
      </c>
      <c r="R1841">
        <v>1550241548</v>
      </c>
      <c r="S1841" t="s">
        <v>39</v>
      </c>
      <c r="T1841" t="s">
        <v>60</v>
      </c>
      <c r="U1841" t="s">
        <v>27</v>
      </c>
      <c r="W1841">
        <f t="shared" si="85"/>
        <v>46</v>
      </c>
      <c r="X1841">
        <f t="shared" si="87"/>
        <v>1382945</v>
      </c>
      <c r="Y1841">
        <f t="shared" si="86"/>
        <v>7</v>
      </c>
    </row>
    <row r="1842" spans="1:25">
      <c r="A1842">
        <v>19957005</v>
      </c>
      <c r="B1842" t="s">
        <v>352</v>
      </c>
      <c r="C1842" t="s">
        <v>22</v>
      </c>
      <c r="D1842" t="s">
        <v>353</v>
      </c>
      <c r="E1842" t="s">
        <v>63</v>
      </c>
      <c r="F1842" t="s">
        <v>63</v>
      </c>
      <c r="G1842">
        <v>11</v>
      </c>
      <c r="H1842" t="s">
        <v>26</v>
      </c>
      <c r="I1842">
        <v>0</v>
      </c>
      <c r="J1842">
        <v>298434</v>
      </c>
      <c r="K1842">
        <v>50</v>
      </c>
      <c r="L1842">
        <v>17307</v>
      </c>
      <c r="M1842">
        <v>831</v>
      </c>
      <c r="N1842">
        <v>17307</v>
      </c>
      <c r="O1842">
        <v>34615</v>
      </c>
      <c r="P1842">
        <v>0</v>
      </c>
      <c r="Q1842" t="s">
        <v>482</v>
      </c>
      <c r="R1842">
        <v>1550241603</v>
      </c>
      <c r="S1842" t="s">
        <v>39</v>
      </c>
      <c r="T1842" t="s">
        <v>60</v>
      </c>
      <c r="U1842" t="s">
        <v>27</v>
      </c>
      <c r="W1842">
        <f t="shared" si="85"/>
        <v>46</v>
      </c>
      <c r="X1842">
        <f t="shared" si="87"/>
        <v>1383000</v>
      </c>
      <c r="Y1842">
        <f t="shared" si="86"/>
        <v>7</v>
      </c>
    </row>
    <row r="1843" spans="1:25">
      <c r="A1843">
        <v>19957006</v>
      </c>
      <c r="B1843" t="s">
        <v>352</v>
      </c>
      <c r="C1843" t="s">
        <v>22</v>
      </c>
      <c r="D1843" t="s">
        <v>353</v>
      </c>
      <c r="E1843" t="s">
        <v>63</v>
      </c>
      <c r="F1843" t="s">
        <v>63</v>
      </c>
      <c r="G1843">
        <v>11</v>
      </c>
      <c r="H1843" t="s">
        <v>26</v>
      </c>
      <c r="I1843">
        <v>0</v>
      </c>
      <c r="J1843">
        <v>298434</v>
      </c>
      <c r="K1843">
        <v>50</v>
      </c>
      <c r="L1843">
        <v>17307</v>
      </c>
      <c r="M1843">
        <v>831</v>
      </c>
      <c r="N1843">
        <v>17307</v>
      </c>
      <c r="O1843">
        <v>34614</v>
      </c>
      <c r="P1843">
        <v>0</v>
      </c>
      <c r="Q1843" t="s">
        <v>483</v>
      </c>
      <c r="R1843">
        <v>1550241606</v>
      </c>
      <c r="S1843" t="s">
        <v>39</v>
      </c>
      <c r="T1843" t="s">
        <v>60</v>
      </c>
      <c r="U1843" t="s">
        <v>27</v>
      </c>
      <c r="W1843">
        <f t="shared" si="85"/>
        <v>46</v>
      </c>
      <c r="X1843">
        <f t="shared" si="87"/>
        <v>1383003</v>
      </c>
      <c r="Y1843">
        <f t="shared" si="86"/>
        <v>7</v>
      </c>
    </row>
    <row r="1844" spans="1:25">
      <c r="A1844">
        <v>19957008</v>
      </c>
      <c r="B1844" t="s">
        <v>33</v>
      </c>
      <c r="C1844" t="s">
        <v>22</v>
      </c>
      <c r="D1844" t="s">
        <v>34</v>
      </c>
      <c r="E1844" t="s">
        <v>35</v>
      </c>
      <c r="F1844" t="s">
        <v>36</v>
      </c>
      <c r="G1844">
        <v>34615</v>
      </c>
      <c r="H1844" t="s">
        <v>37</v>
      </c>
      <c r="I1844">
        <v>0</v>
      </c>
      <c r="J1844">
        <v>298434</v>
      </c>
      <c r="K1844">
        <v>50</v>
      </c>
      <c r="L1844">
        <v>17307</v>
      </c>
      <c r="M1844">
        <v>831</v>
      </c>
      <c r="N1844">
        <v>17307</v>
      </c>
      <c r="O1844">
        <v>34615</v>
      </c>
      <c r="P1844">
        <v>0</v>
      </c>
      <c r="Q1844" t="s">
        <v>457</v>
      </c>
      <c r="R1844">
        <v>1550241609</v>
      </c>
      <c r="S1844" t="s">
        <v>39</v>
      </c>
      <c r="T1844" t="s">
        <v>60</v>
      </c>
      <c r="U1844" t="s">
        <v>27</v>
      </c>
      <c r="W1844">
        <f t="shared" si="85"/>
        <v>46</v>
      </c>
      <c r="X1844">
        <f t="shared" si="87"/>
        <v>1383006</v>
      </c>
      <c r="Y1844">
        <f t="shared" si="86"/>
        <v>7</v>
      </c>
    </row>
    <row r="1845" spans="1:25">
      <c r="A1845">
        <v>19957009</v>
      </c>
      <c r="B1845" t="s">
        <v>33</v>
      </c>
      <c r="C1845" t="s">
        <v>22</v>
      </c>
      <c r="D1845" t="s">
        <v>34</v>
      </c>
      <c r="E1845" t="s">
        <v>35</v>
      </c>
      <c r="F1845" t="s">
        <v>36</v>
      </c>
      <c r="G1845">
        <v>34614</v>
      </c>
      <c r="H1845" t="s">
        <v>37</v>
      </c>
      <c r="I1845">
        <v>0</v>
      </c>
      <c r="J1845">
        <v>298434</v>
      </c>
      <c r="K1845">
        <v>50</v>
      </c>
      <c r="L1845">
        <v>17307</v>
      </c>
      <c r="M1845">
        <v>831</v>
      </c>
      <c r="N1845">
        <v>17307</v>
      </c>
      <c r="O1845">
        <v>34614</v>
      </c>
      <c r="P1845">
        <v>0</v>
      </c>
      <c r="Q1845" t="s">
        <v>457</v>
      </c>
      <c r="R1845">
        <v>1550241609</v>
      </c>
      <c r="S1845" t="s">
        <v>39</v>
      </c>
      <c r="T1845" t="s">
        <v>60</v>
      </c>
      <c r="U1845" t="s">
        <v>27</v>
      </c>
      <c r="W1845">
        <f t="shared" si="85"/>
        <v>46</v>
      </c>
      <c r="X1845">
        <f t="shared" si="87"/>
        <v>1383006</v>
      </c>
      <c r="Y1845">
        <f t="shared" si="86"/>
        <v>7</v>
      </c>
    </row>
    <row r="1846" spans="1:25">
      <c r="A1846">
        <v>19957013</v>
      </c>
      <c r="B1846" t="s">
        <v>41</v>
      </c>
      <c r="C1846" t="s">
        <v>22</v>
      </c>
      <c r="D1846" t="s">
        <v>34</v>
      </c>
      <c r="E1846" t="s">
        <v>42</v>
      </c>
      <c r="F1846" t="s">
        <v>27</v>
      </c>
      <c r="G1846" t="s">
        <v>27</v>
      </c>
      <c r="H1846" t="s">
        <v>37</v>
      </c>
      <c r="I1846">
        <v>2</v>
      </c>
      <c r="J1846">
        <v>298434</v>
      </c>
      <c r="K1846">
        <v>50</v>
      </c>
      <c r="L1846">
        <v>17307</v>
      </c>
      <c r="M1846">
        <v>831</v>
      </c>
      <c r="N1846">
        <v>17307</v>
      </c>
      <c r="O1846" t="s">
        <v>27</v>
      </c>
      <c r="P1846">
        <v>0</v>
      </c>
      <c r="Q1846" t="s">
        <v>43</v>
      </c>
      <c r="R1846">
        <v>1550241640</v>
      </c>
      <c r="S1846" t="s">
        <v>39</v>
      </c>
      <c r="T1846" t="s">
        <v>60</v>
      </c>
      <c r="U1846" t="s">
        <v>27</v>
      </c>
      <c r="W1846">
        <f t="shared" si="85"/>
        <v>46</v>
      </c>
      <c r="X1846">
        <f t="shared" si="87"/>
        <v>1383037</v>
      </c>
      <c r="Y1846">
        <f t="shared" si="86"/>
        <v>7</v>
      </c>
    </row>
    <row r="1847" spans="1:25">
      <c r="A1847">
        <v>19957019</v>
      </c>
      <c r="B1847" t="s">
        <v>358</v>
      </c>
      <c r="C1847" t="s">
        <v>22</v>
      </c>
      <c r="D1847" t="s">
        <v>359</v>
      </c>
      <c r="E1847" t="s">
        <v>360</v>
      </c>
      <c r="F1847" t="s">
        <v>361</v>
      </c>
      <c r="G1847">
        <v>105101</v>
      </c>
      <c r="H1847" t="s">
        <v>26</v>
      </c>
      <c r="I1847">
        <v>0</v>
      </c>
      <c r="J1847">
        <v>298434</v>
      </c>
      <c r="K1847">
        <v>50</v>
      </c>
      <c r="L1847">
        <v>17307</v>
      </c>
      <c r="M1847">
        <v>831</v>
      </c>
      <c r="N1847">
        <v>17307</v>
      </c>
      <c r="O1847">
        <v>34614</v>
      </c>
      <c r="P1847">
        <v>0</v>
      </c>
      <c r="Q1847" t="s">
        <v>362</v>
      </c>
      <c r="R1847">
        <v>1550241680</v>
      </c>
      <c r="S1847" t="s">
        <v>39</v>
      </c>
      <c r="T1847" t="s">
        <v>60</v>
      </c>
      <c r="U1847" t="s">
        <v>27</v>
      </c>
      <c r="W1847">
        <f t="shared" si="85"/>
        <v>46</v>
      </c>
      <c r="X1847">
        <f t="shared" si="87"/>
        <v>1383077</v>
      </c>
      <c r="Y1847">
        <f t="shared" si="86"/>
        <v>7</v>
      </c>
    </row>
    <row r="1848" spans="1:25">
      <c r="A1848">
        <v>19957020</v>
      </c>
      <c r="B1848" t="s">
        <v>358</v>
      </c>
      <c r="C1848" t="s">
        <v>22</v>
      </c>
      <c r="D1848" t="s">
        <v>359</v>
      </c>
      <c r="E1848" t="s">
        <v>360</v>
      </c>
      <c r="F1848" t="s">
        <v>361</v>
      </c>
      <c r="G1848">
        <v>105101</v>
      </c>
      <c r="H1848" t="s">
        <v>26</v>
      </c>
      <c r="I1848">
        <v>0</v>
      </c>
      <c r="J1848">
        <v>298434</v>
      </c>
      <c r="K1848">
        <v>50</v>
      </c>
      <c r="L1848">
        <v>17307</v>
      </c>
      <c r="M1848">
        <v>831</v>
      </c>
      <c r="N1848">
        <v>17307</v>
      </c>
      <c r="O1848">
        <v>34615</v>
      </c>
      <c r="P1848">
        <v>0</v>
      </c>
      <c r="Q1848" t="s">
        <v>362</v>
      </c>
      <c r="R1848">
        <v>1550241680</v>
      </c>
      <c r="S1848" t="s">
        <v>39</v>
      </c>
      <c r="T1848" t="s">
        <v>60</v>
      </c>
      <c r="U1848" t="s">
        <v>27</v>
      </c>
      <c r="W1848">
        <f t="shared" si="85"/>
        <v>46</v>
      </c>
      <c r="X1848">
        <f t="shared" si="87"/>
        <v>1383077</v>
      </c>
      <c r="Y1848">
        <f t="shared" si="86"/>
        <v>7</v>
      </c>
    </row>
    <row r="1849" spans="1:25">
      <c r="A1849">
        <v>19957029</v>
      </c>
      <c r="B1849" t="s">
        <v>358</v>
      </c>
      <c r="C1849" t="s">
        <v>22</v>
      </c>
      <c r="D1849" t="s">
        <v>359</v>
      </c>
      <c r="E1849" t="s">
        <v>360</v>
      </c>
      <c r="F1849" t="s">
        <v>361</v>
      </c>
      <c r="G1849">
        <v>104594</v>
      </c>
      <c r="H1849" t="s">
        <v>26</v>
      </c>
      <c r="I1849">
        <v>0</v>
      </c>
      <c r="J1849">
        <v>298434</v>
      </c>
      <c r="K1849">
        <v>50</v>
      </c>
      <c r="L1849">
        <v>17307</v>
      </c>
      <c r="M1849">
        <v>831</v>
      </c>
      <c r="N1849">
        <v>17307</v>
      </c>
      <c r="O1849">
        <v>34614</v>
      </c>
      <c r="P1849">
        <v>0</v>
      </c>
      <c r="Q1849" t="s">
        <v>362</v>
      </c>
      <c r="R1849">
        <v>1550241707</v>
      </c>
      <c r="S1849" t="s">
        <v>39</v>
      </c>
      <c r="T1849" t="s">
        <v>60</v>
      </c>
      <c r="U1849" t="s">
        <v>27</v>
      </c>
      <c r="W1849">
        <f t="shared" si="85"/>
        <v>46</v>
      </c>
      <c r="X1849">
        <f t="shared" si="87"/>
        <v>1383104</v>
      </c>
      <c r="Y1849">
        <f t="shared" si="86"/>
        <v>7</v>
      </c>
    </row>
    <row r="1850" spans="1:25">
      <c r="A1850">
        <v>19957030</v>
      </c>
      <c r="B1850" t="s">
        <v>358</v>
      </c>
      <c r="C1850" t="s">
        <v>22</v>
      </c>
      <c r="D1850" t="s">
        <v>359</v>
      </c>
      <c r="E1850" t="s">
        <v>360</v>
      </c>
      <c r="F1850" t="s">
        <v>361</v>
      </c>
      <c r="G1850">
        <v>104594</v>
      </c>
      <c r="H1850" t="s">
        <v>26</v>
      </c>
      <c r="I1850">
        <v>0</v>
      </c>
      <c r="J1850">
        <v>298434</v>
      </c>
      <c r="K1850">
        <v>50</v>
      </c>
      <c r="L1850">
        <v>17307</v>
      </c>
      <c r="M1850">
        <v>831</v>
      </c>
      <c r="N1850">
        <v>17307</v>
      </c>
      <c r="O1850">
        <v>34615</v>
      </c>
      <c r="P1850">
        <v>0</v>
      </c>
      <c r="Q1850" t="s">
        <v>362</v>
      </c>
      <c r="R1850">
        <v>1550241707</v>
      </c>
      <c r="S1850" t="s">
        <v>39</v>
      </c>
      <c r="T1850" t="s">
        <v>60</v>
      </c>
      <c r="U1850" t="s">
        <v>27</v>
      </c>
      <c r="W1850">
        <f t="shared" si="85"/>
        <v>46</v>
      </c>
      <c r="X1850">
        <f t="shared" si="87"/>
        <v>1383104</v>
      </c>
      <c r="Y1850">
        <f t="shared" si="86"/>
        <v>7</v>
      </c>
    </row>
    <row r="1851" spans="1:25">
      <c r="A1851">
        <v>19987276</v>
      </c>
      <c r="B1851" t="s">
        <v>41</v>
      </c>
      <c r="C1851" t="s">
        <v>22</v>
      </c>
      <c r="D1851" t="s">
        <v>34</v>
      </c>
      <c r="E1851" t="s">
        <v>42</v>
      </c>
      <c r="F1851" t="s">
        <v>27</v>
      </c>
      <c r="G1851" t="s">
        <v>27</v>
      </c>
      <c r="H1851" t="s">
        <v>37</v>
      </c>
      <c r="I1851">
        <v>2</v>
      </c>
      <c r="J1851">
        <v>298434</v>
      </c>
      <c r="K1851">
        <v>50</v>
      </c>
      <c r="L1851">
        <v>17307</v>
      </c>
      <c r="M1851">
        <v>32331</v>
      </c>
      <c r="N1851">
        <v>17307</v>
      </c>
      <c r="O1851" t="s">
        <v>27</v>
      </c>
      <c r="P1851">
        <v>0</v>
      </c>
      <c r="Q1851" t="s">
        <v>43</v>
      </c>
      <c r="R1851">
        <v>1550361235</v>
      </c>
      <c r="S1851" t="s">
        <v>39</v>
      </c>
      <c r="T1851" t="s">
        <v>484</v>
      </c>
      <c r="U1851" t="s">
        <v>27</v>
      </c>
      <c r="W1851">
        <f t="shared" si="85"/>
        <v>47</v>
      </c>
      <c r="X1851">
        <f t="shared" si="87"/>
        <v>1502632</v>
      </c>
      <c r="Y1851">
        <f t="shared" si="86"/>
        <v>7</v>
      </c>
    </row>
    <row r="1852" spans="1:25">
      <c r="A1852">
        <v>19988494</v>
      </c>
      <c r="B1852" t="s">
        <v>41</v>
      </c>
      <c r="C1852" t="s">
        <v>22</v>
      </c>
      <c r="D1852" t="s">
        <v>34</v>
      </c>
      <c r="E1852" t="s">
        <v>42</v>
      </c>
      <c r="F1852" t="s">
        <v>27</v>
      </c>
      <c r="G1852" t="s">
        <v>27</v>
      </c>
      <c r="H1852" t="s">
        <v>37</v>
      </c>
      <c r="I1852">
        <v>2</v>
      </c>
      <c r="J1852">
        <v>298434</v>
      </c>
      <c r="K1852">
        <v>50</v>
      </c>
      <c r="L1852">
        <v>17307</v>
      </c>
      <c r="M1852">
        <v>34004</v>
      </c>
      <c r="N1852">
        <v>17307</v>
      </c>
      <c r="O1852" t="s">
        <v>27</v>
      </c>
      <c r="P1852">
        <v>0</v>
      </c>
      <c r="Q1852" t="s">
        <v>43</v>
      </c>
      <c r="R1852">
        <v>1550394890</v>
      </c>
      <c r="S1852" t="s">
        <v>39</v>
      </c>
      <c r="T1852" t="s">
        <v>364</v>
      </c>
      <c r="U1852" t="s">
        <v>27</v>
      </c>
      <c r="W1852">
        <f t="shared" si="85"/>
        <v>47</v>
      </c>
      <c r="X1852">
        <f t="shared" si="87"/>
        <v>1536287</v>
      </c>
      <c r="Y1852">
        <f t="shared" si="86"/>
        <v>7</v>
      </c>
    </row>
    <row r="1853" spans="1:25">
      <c r="A1853">
        <v>19988495</v>
      </c>
      <c r="B1853" t="s">
        <v>48</v>
      </c>
      <c r="C1853" t="s">
        <v>49</v>
      </c>
      <c r="D1853" t="s">
        <v>34</v>
      </c>
      <c r="E1853" t="s">
        <v>50</v>
      </c>
      <c r="F1853" t="s">
        <v>51</v>
      </c>
      <c r="G1853">
        <v>29409</v>
      </c>
      <c r="H1853" t="s">
        <v>37</v>
      </c>
      <c r="I1853">
        <v>2</v>
      </c>
      <c r="J1853">
        <v>298435</v>
      </c>
      <c r="K1853">
        <v>70</v>
      </c>
      <c r="L1853">
        <v>117454</v>
      </c>
      <c r="M1853">
        <v>34004</v>
      </c>
      <c r="N1853">
        <v>17307</v>
      </c>
      <c r="O1853" t="s">
        <v>27</v>
      </c>
      <c r="P1853">
        <v>0</v>
      </c>
      <c r="Q1853" t="s">
        <v>43</v>
      </c>
      <c r="R1853">
        <v>1550394897</v>
      </c>
      <c r="S1853" t="s">
        <v>39</v>
      </c>
      <c r="T1853" t="s">
        <v>364</v>
      </c>
      <c r="U1853" t="s">
        <v>27</v>
      </c>
      <c r="W1853">
        <f t="shared" si="85"/>
        <v>47</v>
      </c>
      <c r="X1853">
        <f t="shared" si="87"/>
        <v>1536294</v>
      </c>
      <c r="Y1853">
        <f t="shared" si="86"/>
        <v>7</v>
      </c>
    </row>
    <row r="1854" spans="1:25">
      <c r="A1854">
        <v>19988496</v>
      </c>
      <c r="B1854" t="s">
        <v>41</v>
      </c>
      <c r="C1854" t="s">
        <v>22</v>
      </c>
      <c r="D1854" t="s">
        <v>34</v>
      </c>
      <c r="E1854" t="s">
        <v>42</v>
      </c>
      <c r="F1854" t="s">
        <v>27</v>
      </c>
      <c r="G1854" t="s">
        <v>27</v>
      </c>
      <c r="H1854" t="s">
        <v>37</v>
      </c>
      <c r="I1854">
        <v>2</v>
      </c>
      <c r="J1854">
        <v>298434</v>
      </c>
      <c r="K1854">
        <v>50</v>
      </c>
      <c r="L1854">
        <v>17307</v>
      </c>
      <c r="M1854">
        <v>34004</v>
      </c>
      <c r="N1854">
        <v>17307</v>
      </c>
      <c r="O1854" t="s">
        <v>27</v>
      </c>
      <c r="P1854">
        <v>0</v>
      </c>
      <c r="Q1854" t="s">
        <v>43</v>
      </c>
      <c r="R1854">
        <v>1550394900</v>
      </c>
      <c r="S1854" t="s">
        <v>39</v>
      </c>
      <c r="T1854" t="s">
        <v>364</v>
      </c>
      <c r="U1854" t="s">
        <v>27</v>
      </c>
      <c r="W1854">
        <f t="shared" si="85"/>
        <v>47</v>
      </c>
      <c r="X1854">
        <f t="shared" si="87"/>
        <v>1536297</v>
      </c>
      <c r="Y1854">
        <f t="shared" si="86"/>
        <v>7</v>
      </c>
    </row>
    <row r="1855" spans="1:25">
      <c r="A1855">
        <v>19988500</v>
      </c>
      <c r="B1855" t="s">
        <v>52</v>
      </c>
      <c r="C1855" t="s">
        <v>22</v>
      </c>
      <c r="D1855" t="s">
        <v>53</v>
      </c>
      <c r="E1855" t="s">
        <v>54</v>
      </c>
      <c r="F1855" t="s">
        <v>55</v>
      </c>
      <c r="G1855">
        <v>276133</v>
      </c>
      <c r="H1855" t="s">
        <v>56</v>
      </c>
      <c r="I1855">
        <v>1</v>
      </c>
      <c r="J1855">
        <v>298434</v>
      </c>
      <c r="K1855">
        <v>50</v>
      </c>
      <c r="L1855">
        <v>17307</v>
      </c>
      <c r="M1855">
        <v>34004</v>
      </c>
      <c r="N1855">
        <v>17307</v>
      </c>
      <c r="O1855" t="s">
        <v>27</v>
      </c>
      <c r="P1855">
        <v>0</v>
      </c>
      <c r="Q1855" t="s">
        <v>365</v>
      </c>
      <c r="R1855">
        <v>1550394916</v>
      </c>
      <c r="S1855" t="s">
        <v>39</v>
      </c>
      <c r="T1855" t="s">
        <v>364</v>
      </c>
      <c r="U1855" t="s">
        <v>27</v>
      </c>
      <c r="W1855">
        <f t="shared" si="85"/>
        <v>47</v>
      </c>
      <c r="X1855">
        <f t="shared" si="87"/>
        <v>1536313</v>
      </c>
      <c r="Y1855">
        <f t="shared" si="86"/>
        <v>7</v>
      </c>
    </row>
    <row r="1856" spans="1:25">
      <c r="A1856">
        <v>19988501</v>
      </c>
      <c r="B1856" t="s">
        <v>41</v>
      </c>
      <c r="C1856" t="s">
        <v>22</v>
      </c>
      <c r="D1856" t="s">
        <v>34</v>
      </c>
      <c r="E1856" t="s">
        <v>42</v>
      </c>
      <c r="F1856" t="s">
        <v>27</v>
      </c>
      <c r="G1856" t="s">
        <v>27</v>
      </c>
      <c r="H1856" t="s">
        <v>37</v>
      </c>
      <c r="I1856">
        <v>2</v>
      </c>
      <c r="J1856">
        <v>298434</v>
      </c>
      <c r="K1856">
        <v>50</v>
      </c>
      <c r="L1856">
        <v>17307</v>
      </c>
      <c r="M1856">
        <v>34004</v>
      </c>
      <c r="N1856">
        <v>17307</v>
      </c>
      <c r="O1856" t="s">
        <v>27</v>
      </c>
      <c r="P1856">
        <v>0</v>
      </c>
      <c r="Q1856" t="s">
        <v>43</v>
      </c>
      <c r="R1856">
        <v>1550394917</v>
      </c>
      <c r="S1856" t="s">
        <v>39</v>
      </c>
      <c r="T1856" t="s">
        <v>364</v>
      </c>
      <c r="U1856" t="s">
        <v>27</v>
      </c>
      <c r="W1856">
        <f t="shared" si="85"/>
        <v>47</v>
      </c>
      <c r="X1856">
        <f t="shared" si="87"/>
        <v>1536314</v>
      </c>
      <c r="Y1856">
        <f t="shared" si="86"/>
        <v>7</v>
      </c>
    </row>
    <row r="1857" spans="1:25">
      <c r="A1857">
        <v>19988508</v>
      </c>
      <c r="B1857" t="s">
        <v>52</v>
      </c>
      <c r="C1857" t="s">
        <v>22</v>
      </c>
      <c r="D1857" t="s">
        <v>53</v>
      </c>
      <c r="E1857" t="s">
        <v>54</v>
      </c>
      <c r="F1857" t="s">
        <v>55</v>
      </c>
      <c r="G1857">
        <v>276133</v>
      </c>
      <c r="H1857" t="s">
        <v>56</v>
      </c>
      <c r="I1857">
        <v>1</v>
      </c>
      <c r="J1857">
        <v>298434</v>
      </c>
      <c r="K1857">
        <v>50</v>
      </c>
      <c r="L1857">
        <v>17307</v>
      </c>
      <c r="M1857">
        <v>34004</v>
      </c>
      <c r="N1857">
        <v>17307</v>
      </c>
      <c r="O1857" t="s">
        <v>27</v>
      </c>
      <c r="P1857">
        <v>0</v>
      </c>
      <c r="Q1857" t="s">
        <v>365</v>
      </c>
      <c r="R1857">
        <v>1550394962</v>
      </c>
      <c r="S1857" t="s">
        <v>39</v>
      </c>
      <c r="T1857" t="s">
        <v>364</v>
      </c>
      <c r="U1857" t="s">
        <v>27</v>
      </c>
      <c r="W1857">
        <f t="shared" si="85"/>
        <v>47</v>
      </c>
      <c r="X1857">
        <f t="shared" si="87"/>
        <v>1536359</v>
      </c>
      <c r="Y1857">
        <f t="shared" si="86"/>
        <v>7</v>
      </c>
    </row>
    <row r="1858" spans="1:25">
      <c r="A1858">
        <v>19988509</v>
      </c>
      <c r="B1858" t="s">
        <v>41</v>
      </c>
      <c r="C1858" t="s">
        <v>22</v>
      </c>
      <c r="D1858" t="s">
        <v>34</v>
      </c>
      <c r="E1858" t="s">
        <v>42</v>
      </c>
      <c r="F1858" t="s">
        <v>27</v>
      </c>
      <c r="G1858" t="s">
        <v>27</v>
      </c>
      <c r="H1858" t="s">
        <v>37</v>
      </c>
      <c r="I1858">
        <v>2</v>
      </c>
      <c r="J1858">
        <v>298434</v>
      </c>
      <c r="K1858">
        <v>50</v>
      </c>
      <c r="L1858">
        <v>17307</v>
      </c>
      <c r="M1858">
        <v>34004</v>
      </c>
      <c r="N1858">
        <v>17307</v>
      </c>
      <c r="O1858" t="s">
        <v>27</v>
      </c>
      <c r="P1858">
        <v>0</v>
      </c>
      <c r="Q1858" t="s">
        <v>43</v>
      </c>
      <c r="R1858">
        <v>1550394963</v>
      </c>
      <c r="S1858" t="s">
        <v>39</v>
      </c>
      <c r="T1858" t="s">
        <v>364</v>
      </c>
      <c r="U1858" t="s">
        <v>27</v>
      </c>
      <c r="W1858">
        <f t="shared" si="85"/>
        <v>47</v>
      </c>
      <c r="X1858">
        <f t="shared" si="87"/>
        <v>1536360</v>
      </c>
      <c r="Y1858">
        <f t="shared" si="86"/>
        <v>7</v>
      </c>
    </row>
    <row r="1859" spans="1:25">
      <c r="A1859">
        <v>20002973</v>
      </c>
      <c r="B1859" t="s">
        <v>41</v>
      </c>
      <c r="C1859" t="s">
        <v>22</v>
      </c>
      <c r="D1859" t="s">
        <v>34</v>
      </c>
      <c r="E1859" t="s">
        <v>42</v>
      </c>
      <c r="F1859" t="s">
        <v>27</v>
      </c>
      <c r="G1859" t="s">
        <v>27</v>
      </c>
      <c r="H1859" t="s">
        <v>37</v>
      </c>
      <c r="I1859">
        <v>2</v>
      </c>
      <c r="J1859">
        <v>298434</v>
      </c>
      <c r="K1859">
        <v>50</v>
      </c>
      <c r="L1859">
        <v>17307</v>
      </c>
      <c r="M1859">
        <v>34004</v>
      </c>
      <c r="N1859">
        <v>17307</v>
      </c>
      <c r="O1859" t="s">
        <v>27</v>
      </c>
      <c r="P1859">
        <v>0</v>
      </c>
      <c r="Q1859" t="s">
        <v>43</v>
      </c>
      <c r="R1859">
        <v>1550512454</v>
      </c>
      <c r="S1859" t="s">
        <v>39</v>
      </c>
      <c r="T1859" t="s">
        <v>366</v>
      </c>
      <c r="U1859" t="s">
        <v>27</v>
      </c>
      <c r="W1859">
        <f t="shared" ref="W1859:W1922" si="88">INT(X1859/$X$2275*64+30)</f>
        <v>49</v>
      </c>
      <c r="X1859">
        <f t="shared" si="87"/>
        <v>1653851</v>
      </c>
      <c r="Y1859">
        <f t="shared" ref="Y1859:Y1922" si="89">INT(W1859/7)+1</f>
        <v>8</v>
      </c>
    </row>
    <row r="1860" spans="1:25">
      <c r="A1860">
        <v>20002974</v>
      </c>
      <c r="B1860" t="s">
        <v>48</v>
      </c>
      <c r="C1860" t="s">
        <v>49</v>
      </c>
      <c r="D1860" t="s">
        <v>34</v>
      </c>
      <c r="E1860" t="s">
        <v>50</v>
      </c>
      <c r="F1860" t="s">
        <v>51</v>
      </c>
      <c r="G1860">
        <v>29409</v>
      </c>
      <c r="H1860" t="s">
        <v>37</v>
      </c>
      <c r="I1860">
        <v>2</v>
      </c>
      <c r="J1860">
        <v>298435</v>
      </c>
      <c r="K1860">
        <v>70</v>
      </c>
      <c r="L1860">
        <v>117454</v>
      </c>
      <c r="M1860">
        <v>34004</v>
      </c>
      <c r="N1860">
        <v>17307</v>
      </c>
      <c r="O1860" t="s">
        <v>27</v>
      </c>
      <c r="P1860">
        <v>0</v>
      </c>
      <c r="Q1860" t="s">
        <v>43</v>
      </c>
      <c r="R1860">
        <v>1550512457</v>
      </c>
      <c r="S1860" t="s">
        <v>39</v>
      </c>
      <c r="T1860" t="s">
        <v>366</v>
      </c>
      <c r="U1860" t="s">
        <v>27</v>
      </c>
      <c r="W1860">
        <f t="shared" si="88"/>
        <v>49</v>
      </c>
      <c r="X1860">
        <f t="shared" ref="X1860:X1923" si="90">R1860-$R$2</f>
        <v>1653854</v>
      </c>
      <c r="Y1860">
        <f t="shared" si="89"/>
        <v>8</v>
      </c>
    </row>
    <row r="1861" spans="1:25">
      <c r="A1861">
        <v>20002976</v>
      </c>
      <c r="B1861" t="s">
        <v>41</v>
      </c>
      <c r="C1861" t="s">
        <v>22</v>
      </c>
      <c r="D1861" t="s">
        <v>34</v>
      </c>
      <c r="E1861" t="s">
        <v>42</v>
      </c>
      <c r="F1861" t="s">
        <v>27</v>
      </c>
      <c r="G1861" t="s">
        <v>27</v>
      </c>
      <c r="H1861" t="s">
        <v>37</v>
      </c>
      <c r="I1861">
        <v>2</v>
      </c>
      <c r="J1861">
        <v>298434</v>
      </c>
      <c r="K1861">
        <v>50</v>
      </c>
      <c r="L1861">
        <v>17307</v>
      </c>
      <c r="M1861">
        <v>34004</v>
      </c>
      <c r="N1861">
        <v>17307</v>
      </c>
      <c r="O1861" t="s">
        <v>27</v>
      </c>
      <c r="P1861">
        <v>0</v>
      </c>
      <c r="Q1861" t="s">
        <v>43</v>
      </c>
      <c r="R1861">
        <v>1550512460</v>
      </c>
      <c r="S1861" t="s">
        <v>39</v>
      </c>
      <c r="T1861" t="s">
        <v>366</v>
      </c>
      <c r="U1861" t="s">
        <v>27</v>
      </c>
      <c r="W1861">
        <f t="shared" si="88"/>
        <v>49</v>
      </c>
      <c r="X1861">
        <f t="shared" si="90"/>
        <v>1653857</v>
      </c>
      <c r="Y1861">
        <f t="shared" si="89"/>
        <v>8</v>
      </c>
    </row>
    <row r="1862" spans="1:25">
      <c r="A1862">
        <v>20003026</v>
      </c>
      <c r="B1862" t="s">
        <v>41</v>
      </c>
      <c r="C1862" t="s">
        <v>22</v>
      </c>
      <c r="D1862" t="s">
        <v>34</v>
      </c>
      <c r="E1862" t="s">
        <v>42</v>
      </c>
      <c r="F1862" t="s">
        <v>27</v>
      </c>
      <c r="G1862" t="s">
        <v>27</v>
      </c>
      <c r="H1862" t="s">
        <v>37</v>
      </c>
      <c r="I1862">
        <v>2</v>
      </c>
      <c r="J1862">
        <v>298434</v>
      </c>
      <c r="K1862">
        <v>50</v>
      </c>
      <c r="L1862">
        <v>17307</v>
      </c>
      <c r="M1862">
        <v>34004</v>
      </c>
      <c r="N1862">
        <v>17307</v>
      </c>
      <c r="O1862" t="s">
        <v>27</v>
      </c>
      <c r="P1862">
        <v>0</v>
      </c>
      <c r="Q1862" t="s">
        <v>43</v>
      </c>
      <c r="R1862">
        <v>1550512997</v>
      </c>
      <c r="S1862" t="s">
        <v>39</v>
      </c>
      <c r="T1862" t="s">
        <v>366</v>
      </c>
      <c r="U1862" t="s">
        <v>27</v>
      </c>
      <c r="W1862">
        <f t="shared" si="88"/>
        <v>49</v>
      </c>
      <c r="X1862">
        <f t="shared" si="90"/>
        <v>1654394</v>
      </c>
      <c r="Y1862">
        <f t="shared" si="89"/>
        <v>8</v>
      </c>
    </row>
    <row r="1863" spans="1:25">
      <c r="A1863">
        <v>20003033</v>
      </c>
      <c r="B1863" t="s">
        <v>52</v>
      </c>
      <c r="C1863" t="s">
        <v>22</v>
      </c>
      <c r="D1863" t="s">
        <v>53</v>
      </c>
      <c r="E1863" t="s">
        <v>54</v>
      </c>
      <c r="F1863" t="s">
        <v>55</v>
      </c>
      <c r="G1863">
        <v>276133</v>
      </c>
      <c r="H1863" t="s">
        <v>56</v>
      </c>
      <c r="I1863">
        <v>1</v>
      </c>
      <c r="J1863">
        <v>298434</v>
      </c>
      <c r="K1863">
        <v>50</v>
      </c>
      <c r="L1863">
        <v>17307</v>
      </c>
      <c r="M1863">
        <v>34004</v>
      </c>
      <c r="N1863">
        <v>17307</v>
      </c>
      <c r="O1863" t="s">
        <v>27</v>
      </c>
      <c r="P1863">
        <v>0</v>
      </c>
      <c r="Q1863" t="s">
        <v>365</v>
      </c>
      <c r="R1863">
        <v>1550513013</v>
      </c>
      <c r="S1863" t="s">
        <v>39</v>
      </c>
      <c r="T1863" t="s">
        <v>366</v>
      </c>
      <c r="U1863" t="s">
        <v>27</v>
      </c>
      <c r="W1863">
        <f t="shared" si="88"/>
        <v>49</v>
      </c>
      <c r="X1863">
        <f t="shared" si="90"/>
        <v>1654410</v>
      </c>
      <c r="Y1863">
        <f t="shared" si="89"/>
        <v>8</v>
      </c>
    </row>
    <row r="1864" spans="1:25">
      <c r="A1864">
        <v>20003034</v>
      </c>
      <c r="B1864" t="s">
        <v>41</v>
      </c>
      <c r="C1864" t="s">
        <v>22</v>
      </c>
      <c r="D1864" t="s">
        <v>34</v>
      </c>
      <c r="E1864" t="s">
        <v>42</v>
      </c>
      <c r="F1864" t="s">
        <v>27</v>
      </c>
      <c r="G1864" t="s">
        <v>27</v>
      </c>
      <c r="H1864" t="s">
        <v>37</v>
      </c>
      <c r="I1864">
        <v>2</v>
      </c>
      <c r="J1864">
        <v>298434</v>
      </c>
      <c r="K1864">
        <v>50</v>
      </c>
      <c r="L1864">
        <v>17307</v>
      </c>
      <c r="M1864">
        <v>34004</v>
      </c>
      <c r="N1864">
        <v>17307</v>
      </c>
      <c r="O1864" t="s">
        <v>27</v>
      </c>
      <c r="P1864">
        <v>0</v>
      </c>
      <c r="Q1864" t="s">
        <v>43</v>
      </c>
      <c r="R1864">
        <v>1550513014</v>
      </c>
      <c r="S1864" t="s">
        <v>39</v>
      </c>
      <c r="T1864" t="s">
        <v>366</v>
      </c>
      <c r="U1864" t="s">
        <v>27</v>
      </c>
      <c r="W1864">
        <f t="shared" si="88"/>
        <v>49</v>
      </c>
      <c r="X1864">
        <f t="shared" si="90"/>
        <v>1654411</v>
      </c>
      <c r="Y1864">
        <f t="shared" si="89"/>
        <v>8</v>
      </c>
    </row>
    <row r="1865" spans="1:25">
      <c r="A1865">
        <v>20011460</v>
      </c>
      <c r="B1865" t="s">
        <v>89</v>
      </c>
      <c r="C1865" t="s">
        <v>49</v>
      </c>
      <c r="D1865" t="s">
        <v>34</v>
      </c>
      <c r="E1865" t="s">
        <v>86</v>
      </c>
      <c r="F1865" t="s">
        <v>87</v>
      </c>
      <c r="G1865">
        <v>44636</v>
      </c>
      <c r="H1865" t="s">
        <v>37</v>
      </c>
      <c r="I1865">
        <v>2</v>
      </c>
      <c r="J1865">
        <v>298435</v>
      </c>
      <c r="K1865">
        <v>70</v>
      </c>
      <c r="L1865">
        <v>117454</v>
      </c>
      <c r="M1865">
        <v>32335</v>
      </c>
      <c r="N1865">
        <v>17307</v>
      </c>
      <c r="O1865" t="s">
        <v>27</v>
      </c>
      <c r="P1865">
        <v>0</v>
      </c>
      <c r="Q1865" t="s">
        <v>43</v>
      </c>
      <c r="R1865">
        <v>1550588849</v>
      </c>
      <c r="S1865" t="s">
        <v>39</v>
      </c>
      <c r="T1865" t="s">
        <v>485</v>
      </c>
      <c r="U1865" t="s">
        <v>27</v>
      </c>
      <c r="W1865">
        <f t="shared" si="88"/>
        <v>50</v>
      </c>
      <c r="X1865">
        <f t="shared" si="90"/>
        <v>1730246</v>
      </c>
      <c r="Y1865">
        <f t="shared" si="89"/>
        <v>8</v>
      </c>
    </row>
    <row r="1866" spans="1:25">
      <c r="A1866">
        <v>20018110</v>
      </c>
      <c r="B1866" t="s">
        <v>41</v>
      </c>
      <c r="C1866" t="s">
        <v>22</v>
      </c>
      <c r="D1866" t="s">
        <v>34</v>
      </c>
      <c r="E1866" t="s">
        <v>42</v>
      </c>
      <c r="F1866" t="s">
        <v>27</v>
      </c>
      <c r="G1866" t="s">
        <v>27</v>
      </c>
      <c r="H1866" t="s">
        <v>37</v>
      </c>
      <c r="I1866">
        <v>2</v>
      </c>
      <c r="J1866">
        <v>298434</v>
      </c>
      <c r="K1866">
        <v>50</v>
      </c>
      <c r="L1866">
        <v>17307</v>
      </c>
      <c r="M1866">
        <v>34300</v>
      </c>
      <c r="N1866">
        <v>17307</v>
      </c>
      <c r="O1866" t="s">
        <v>27</v>
      </c>
      <c r="P1866">
        <v>0</v>
      </c>
      <c r="Q1866" t="s">
        <v>43</v>
      </c>
      <c r="R1866">
        <v>1550602146</v>
      </c>
      <c r="S1866" t="s">
        <v>39</v>
      </c>
      <c r="T1866" t="s">
        <v>486</v>
      </c>
      <c r="U1866" t="s">
        <v>27</v>
      </c>
      <c r="W1866">
        <f t="shared" si="88"/>
        <v>50</v>
      </c>
      <c r="X1866">
        <f t="shared" si="90"/>
        <v>1743543</v>
      </c>
      <c r="Y1866">
        <f t="shared" si="89"/>
        <v>8</v>
      </c>
    </row>
    <row r="1867" spans="1:25">
      <c r="A1867">
        <v>20018116</v>
      </c>
      <c r="B1867" t="s">
        <v>48</v>
      </c>
      <c r="C1867" t="s">
        <v>49</v>
      </c>
      <c r="D1867" t="s">
        <v>34</v>
      </c>
      <c r="E1867" t="s">
        <v>50</v>
      </c>
      <c r="F1867" t="s">
        <v>51</v>
      </c>
      <c r="G1867">
        <v>29409</v>
      </c>
      <c r="H1867" t="s">
        <v>37</v>
      </c>
      <c r="I1867">
        <v>2</v>
      </c>
      <c r="J1867">
        <v>298435</v>
      </c>
      <c r="K1867">
        <v>70</v>
      </c>
      <c r="L1867">
        <v>117454</v>
      </c>
      <c r="M1867">
        <v>34300</v>
      </c>
      <c r="N1867">
        <v>17307</v>
      </c>
      <c r="O1867" t="s">
        <v>27</v>
      </c>
      <c r="P1867">
        <v>0</v>
      </c>
      <c r="Q1867" t="s">
        <v>43</v>
      </c>
      <c r="R1867">
        <v>1550602173</v>
      </c>
      <c r="S1867" t="s">
        <v>39</v>
      </c>
      <c r="T1867" t="s">
        <v>486</v>
      </c>
      <c r="U1867" t="s">
        <v>27</v>
      </c>
      <c r="W1867">
        <f t="shared" si="88"/>
        <v>50</v>
      </c>
      <c r="X1867">
        <f t="shared" si="90"/>
        <v>1743570</v>
      </c>
      <c r="Y1867">
        <f t="shared" si="89"/>
        <v>8</v>
      </c>
    </row>
    <row r="1868" spans="1:25">
      <c r="A1868">
        <v>20018118</v>
      </c>
      <c r="B1868" t="s">
        <v>41</v>
      </c>
      <c r="C1868" t="s">
        <v>22</v>
      </c>
      <c r="D1868" t="s">
        <v>34</v>
      </c>
      <c r="E1868" t="s">
        <v>42</v>
      </c>
      <c r="F1868" t="s">
        <v>27</v>
      </c>
      <c r="G1868" t="s">
        <v>27</v>
      </c>
      <c r="H1868" t="s">
        <v>37</v>
      </c>
      <c r="I1868">
        <v>2</v>
      </c>
      <c r="J1868">
        <v>298434</v>
      </c>
      <c r="K1868">
        <v>50</v>
      </c>
      <c r="L1868">
        <v>17307</v>
      </c>
      <c r="M1868">
        <v>34300</v>
      </c>
      <c r="N1868">
        <v>17307</v>
      </c>
      <c r="O1868" t="s">
        <v>27</v>
      </c>
      <c r="P1868">
        <v>0</v>
      </c>
      <c r="Q1868" t="s">
        <v>43</v>
      </c>
      <c r="R1868">
        <v>1550602182</v>
      </c>
      <c r="S1868" t="s">
        <v>39</v>
      </c>
      <c r="T1868" t="s">
        <v>486</v>
      </c>
      <c r="U1868" t="s">
        <v>27</v>
      </c>
      <c r="W1868">
        <f t="shared" si="88"/>
        <v>50</v>
      </c>
      <c r="X1868">
        <f t="shared" si="90"/>
        <v>1743579</v>
      </c>
      <c r="Y1868">
        <f t="shared" si="89"/>
        <v>8</v>
      </c>
    </row>
    <row r="1869" spans="1:25">
      <c r="A1869">
        <v>20025659</v>
      </c>
      <c r="B1869" t="s">
        <v>41</v>
      </c>
      <c r="C1869" t="s">
        <v>22</v>
      </c>
      <c r="D1869" t="s">
        <v>34</v>
      </c>
      <c r="E1869" t="s">
        <v>42</v>
      </c>
      <c r="F1869" t="s">
        <v>27</v>
      </c>
      <c r="G1869" t="s">
        <v>27</v>
      </c>
      <c r="H1869" t="s">
        <v>37</v>
      </c>
      <c r="I1869">
        <v>2</v>
      </c>
      <c r="J1869">
        <v>298434</v>
      </c>
      <c r="K1869">
        <v>50</v>
      </c>
      <c r="L1869">
        <v>17307</v>
      </c>
      <c r="M1869">
        <v>32335</v>
      </c>
      <c r="N1869">
        <v>17307</v>
      </c>
      <c r="O1869" t="s">
        <v>27</v>
      </c>
      <c r="P1869">
        <v>0</v>
      </c>
      <c r="Q1869" t="s">
        <v>43</v>
      </c>
      <c r="R1869">
        <v>1550674209</v>
      </c>
      <c r="S1869" t="s">
        <v>39</v>
      </c>
      <c r="T1869" t="s">
        <v>487</v>
      </c>
      <c r="U1869" t="s">
        <v>27</v>
      </c>
      <c r="W1869">
        <f t="shared" si="88"/>
        <v>51</v>
      </c>
      <c r="X1869">
        <f t="shared" si="90"/>
        <v>1815606</v>
      </c>
      <c r="Y1869">
        <f t="shared" si="89"/>
        <v>8</v>
      </c>
    </row>
    <row r="1870" spans="1:25">
      <c r="A1870">
        <v>20025668</v>
      </c>
      <c r="B1870" t="s">
        <v>41</v>
      </c>
      <c r="C1870" t="s">
        <v>22</v>
      </c>
      <c r="D1870" t="s">
        <v>34</v>
      </c>
      <c r="E1870" t="s">
        <v>42</v>
      </c>
      <c r="F1870" t="s">
        <v>27</v>
      </c>
      <c r="G1870" t="s">
        <v>27</v>
      </c>
      <c r="H1870" t="s">
        <v>37</v>
      </c>
      <c r="I1870">
        <v>2</v>
      </c>
      <c r="J1870">
        <v>298434</v>
      </c>
      <c r="K1870">
        <v>50</v>
      </c>
      <c r="L1870">
        <v>17307</v>
      </c>
      <c r="M1870">
        <v>34004</v>
      </c>
      <c r="N1870">
        <v>17307</v>
      </c>
      <c r="O1870" t="s">
        <v>27</v>
      </c>
      <c r="P1870">
        <v>0</v>
      </c>
      <c r="Q1870" t="s">
        <v>43</v>
      </c>
      <c r="R1870">
        <v>1550674256</v>
      </c>
      <c r="S1870" t="s">
        <v>39</v>
      </c>
      <c r="T1870" t="s">
        <v>44</v>
      </c>
      <c r="U1870" t="s">
        <v>27</v>
      </c>
      <c r="W1870">
        <f t="shared" si="88"/>
        <v>51</v>
      </c>
      <c r="X1870">
        <f t="shared" si="90"/>
        <v>1815653</v>
      </c>
      <c r="Y1870">
        <f t="shared" si="89"/>
        <v>8</v>
      </c>
    </row>
    <row r="1871" spans="1:25">
      <c r="A1871">
        <v>20025684</v>
      </c>
      <c r="B1871" t="s">
        <v>41</v>
      </c>
      <c r="C1871" t="s">
        <v>22</v>
      </c>
      <c r="D1871" t="s">
        <v>34</v>
      </c>
      <c r="E1871" t="s">
        <v>42</v>
      </c>
      <c r="F1871" t="s">
        <v>27</v>
      </c>
      <c r="G1871" t="s">
        <v>27</v>
      </c>
      <c r="H1871" t="s">
        <v>37</v>
      </c>
      <c r="I1871">
        <v>2</v>
      </c>
      <c r="J1871">
        <v>298434</v>
      </c>
      <c r="K1871">
        <v>50</v>
      </c>
      <c r="L1871">
        <v>17307</v>
      </c>
      <c r="M1871">
        <v>34004</v>
      </c>
      <c r="N1871">
        <v>17307</v>
      </c>
      <c r="O1871" t="s">
        <v>27</v>
      </c>
      <c r="P1871">
        <v>0</v>
      </c>
      <c r="Q1871" t="s">
        <v>43</v>
      </c>
      <c r="R1871">
        <v>1550674455</v>
      </c>
      <c r="S1871" t="s">
        <v>39</v>
      </c>
      <c r="T1871" t="s">
        <v>44</v>
      </c>
      <c r="U1871" t="s">
        <v>27</v>
      </c>
      <c r="W1871">
        <f t="shared" si="88"/>
        <v>51</v>
      </c>
      <c r="X1871">
        <f t="shared" si="90"/>
        <v>1815852</v>
      </c>
      <c r="Y1871">
        <f t="shared" si="89"/>
        <v>8</v>
      </c>
    </row>
    <row r="1872" spans="1:25">
      <c r="A1872">
        <v>20025694</v>
      </c>
      <c r="B1872" t="s">
        <v>52</v>
      </c>
      <c r="C1872" t="s">
        <v>22</v>
      </c>
      <c r="D1872" t="s">
        <v>53</v>
      </c>
      <c r="E1872" t="s">
        <v>54</v>
      </c>
      <c r="F1872" t="s">
        <v>55</v>
      </c>
      <c r="G1872">
        <v>276133</v>
      </c>
      <c r="H1872" t="s">
        <v>56</v>
      </c>
      <c r="I1872">
        <v>1</v>
      </c>
      <c r="J1872">
        <v>298434</v>
      </c>
      <c r="K1872">
        <v>50</v>
      </c>
      <c r="L1872">
        <v>17307</v>
      </c>
      <c r="M1872">
        <v>34004</v>
      </c>
      <c r="N1872">
        <v>17307</v>
      </c>
      <c r="O1872" t="s">
        <v>27</v>
      </c>
      <c r="P1872">
        <v>0</v>
      </c>
      <c r="Q1872" t="s">
        <v>365</v>
      </c>
      <c r="R1872">
        <v>1550674512</v>
      </c>
      <c r="S1872" t="s">
        <v>39</v>
      </c>
      <c r="T1872" t="s">
        <v>44</v>
      </c>
      <c r="U1872" t="s">
        <v>27</v>
      </c>
      <c r="W1872">
        <f t="shared" si="88"/>
        <v>51</v>
      </c>
      <c r="X1872">
        <f t="shared" si="90"/>
        <v>1815909</v>
      </c>
      <c r="Y1872">
        <f t="shared" si="89"/>
        <v>8</v>
      </c>
    </row>
    <row r="1873" spans="1:25">
      <c r="A1873">
        <v>20025695</v>
      </c>
      <c r="B1873" t="s">
        <v>41</v>
      </c>
      <c r="C1873" t="s">
        <v>22</v>
      </c>
      <c r="D1873" t="s">
        <v>34</v>
      </c>
      <c r="E1873" t="s">
        <v>42</v>
      </c>
      <c r="F1873" t="s">
        <v>27</v>
      </c>
      <c r="G1873" t="s">
        <v>27</v>
      </c>
      <c r="H1873" t="s">
        <v>37</v>
      </c>
      <c r="I1873">
        <v>2</v>
      </c>
      <c r="J1873">
        <v>298434</v>
      </c>
      <c r="K1873">
        <v>50</v>
      </c>
      <c r="L1873">
        <v>17307</v>
      </c>
      <c r="M1873">
        <v>34004</v>
      </c>
      <c r="N1873">
        <v>17307</v>
      </c>
      <c r="O1873" t="s">
        <v>27</v>
      </c>
      <c r="P1873">
        <v>0</v>
      </c>
      <c r="Q1873" t="s">
        <v>43</v>
      </c>
      <c r="R1873">
        <v>1550674513</v>
      </c>
      <c r="S1873" t="s">
        <v>39</v>
      </c>
      <c r="T1873" t="s">
        <v>44</v>
      </c>
      <c r="U1873" t="s">
        <v>27</v>
      </c>
      <c r="W1873">
        <f t="shared" si="88"/>
        <v>51</v>
      </c>
      <c r="X1873">
        <f t="shared" si="90"/>
        <v>1815910</v>
      </c>
      <c r="Y1873">
        <f t="shared" si="89"/>
        <v>8</v>
      </c>
    </row>
    <row r="1874" spans="1:25">
      <c r="A1874">
        <v>20025697</v>
      </c>
      <c r="B1874" t="s">
        <v>41</v>
      </c>
      <c r="C1874" t="s">
        <v>22</v>
      </c>
      <c r="D1874" t="s">
        <v>34</v>
      </c>
      <c r="E1874" t="s">
        <v>42</v>
      </c>
      <c r="F1874" t="s">
        <v>27</v>
      </c>
      <c r="G1874" t="s">
        <v>27</v>
      </c>
      <c r="H1874" t="s">
        <v>37</v>
      </c>
      <c r="I1874">
        <v>2</v>
      </c>
      <c r="J1874">
        <v>298434</v>
      </c>
      <c r="K1874">
        <v>50</v>
      </c>
      <c r="L1874">
        <v>17307</v>
      </c>
      <c r="M1874">
        <v>34004</v>
      </c>
      <c r="N1874">
        <v>17307</v>
      </c>
      <c r="O1874" t="s">
        <v>27</v>
      </c>
      <c r="P1874">
        <v>0</v>
      </c>
      <c r="Q1874" t="s">
        <v>43</v>
      </c>
      <c r="R1874">
        <v>1550674518</v>
      </c>
      <c r="S1874" t="s">
        <v>39</v>
      </c>
      <c r="T1874" t="s">
        <v>44</v>
      </c>
      <c r="U1874" t="s">
        <v>27</v>
      </c>
      <c r="W1874">
        <f t="shared" si="88"/>
        <v>51</v>
      </c>
      <c r="X1874">
        <f t="shared" si="90"/>
        <v>1815915</v>
      </c>
      <c r="Y1874">
        <f t="shared" si="89"/>
        <v>8</v>
      </c>
    </row>
    <row r="1875" spans="1:25">
      <c r="A1875">
        <v>20025726</v>
      </c>
      <c r="B1875" t="s">
        <v>41</v>
      </c>
      <c r="C1875" t="s">
        <v>22</v>
      </c>
      <c r="D1875" t="s">
        <v>34</v>
      </c>
      <c r="E1875" t="s">
        <v>42</v>
      </c>
      <c r="F1875" t="s">
        <v>27</v>
      </c>
      <c r="G1875" t="s">
        <v>27</v>
      </c>
      <c r="H1875" t="s">
        <v>37</v>
      </c>
      <c r="I1875">
        <v>2</v>
      </c>
      <c r="J1875">
        <v>298434</v>
      </c>
      <c r="K1875">
        <v>50</v>
      </c>
      <c r="L1875">
        <v>17307</v>
      </c>
      <c r="M1875">
        <v>32009</v>
      </c>
      <c r="N1875">
        <v>17307</v>
      </c>
      <c r="O1875" t="s">
        <v>27</v>
      </c>
      <c r="P1875">
        <v>0</v>
      </c>
      <c r="Q1875" t="s">
        <v>43</v>
      </c>
      <c r="R1875">
        <v>1550674644</v>
      </c>
      <c r="S1875" t="s">
        <v>39</v>
      </c>
      <c r="T1875" t="s">
        <v>341</v>
      </c>
      <c r="U1875" t="s">
        <v>27</v>
      </c>
      <c r="W1875">
        <f t="shared" si="88"/>
        <v>51</v>
      </c>
      <c r="X1875">
        <f t="shared" si="90"/>
        <v>1816041</v>
      </c>
      <c r="Y1875">
        <f t="shared" si="89"/>
        <v>8</v>
      </c>
    </row>
    <row r="1876" spans="1:25">
      <c r="A1876">
        <v>20025880</v>
      </c>
      <c r="B1876" t="s">
        <v>41</v>
      </c>
      <c r="C1876" t="s">
        <v>22</v>
      </c>
      <c r="D1876" t="s">
        <v>34</v>
      </c>
      <c r="E1876" t="s">
        <v>42</v>
      </c>
      <c r="F1876" t="s">
        <v>27</v>
      </c>
      <c r="G1876" t="s">
        <v>27</v>
      </c>
      <c r="H1876" t="s">
        <v>37</v>
      </c>
      <c r="I1876">
        <v>2</v>
      </c>
      <c r="J1876">
        <v>298434</v>
      </c>
      <c r="K1876">
        <v>50</v>
      </c>
      <c r="L1876">
        <v>17307</v>
      </c>
      <c r="M1876">
        <v>34317</v>
      </c>
      <c r="N1876">
        <v>17307</v>
      </c>
      <c r="O1876" t="s">
        <v>27</v>
      </c>
      <c r="P1876">
        <v>0</v>
      </c>
      <c r="Q1876" t="s">
        <v>43</v>
      </c>
      <c r="R1876">
        <v>1550675243</v>
      </c>
      <c r="S1876" t="s">
        <v>39</v>
      </c>
      <c r="T1876" t="s">
        <v>373</v>
      </c>
      <c r="U1876" t="s">
        <v>27</v>
      </c>
      <c r="W1876">
        <f t="shared" si="88"/>
        <v>51</v>
      </c>
      <c r="X1876">
        <f t="shared" si="90"/>
        <v>1816640</v>
      </c>
      <c r="Y1876">
        <f t="shared" si="89"/>
        <v>8</v>
      </c>
    </row>
    <row r="1877" spans="1:25">
      <c r="A1877">
        <v>20026063</v>
      </c>
      <c r="B1877" t="s">
        <v>48</v>
      </c>
      <c r="C1877" t="s">
        <v>49</v>
      </c>
      <c r="D1877" t="s">
        <v>34</v>
      </c>
      <c r="E1877" t="s">
        <v>50</v>
      </c>
      <c r="F1877" t="s">
        <v>51</v>
      </c>
      <c r="G1877">
        <v>29409</v>
      </c>
      <c r="H1877" t="s">
        <v>37</v>
      </c>
      <c r="I1877">
        <v>2</v>
      </c>
      <c r="J1877">
        <v>298435</v>
      </c>
      <c r="K1877">
        <v>70</v>
      </c>
      <c r="L1877">
        <v>117454</v>
      </c>
      <c r="M1877">
        <v>34004</v>
      </c>
      <c r="N1877">
        <v>17307</v>
      </c>
      <c r="O1877" t="s">
        <v>27</v>
      </c>
      <c r="P1877">
        <v>0</v>
      </c>
      <c r="Q1877" t="s">
        <v>43</v>
      </c>
      <c r="R1877">
        <v>1550676389</v>
      </c>
      <c r="S1877" t="s">
        <v>39</v>
      </c>
      <c r="T1877" t="s">
        <v>44</v>
      </c>
      <c r="U1877" t="s">
        <v>27</v>
      </c>
      <c r="W1877">
        <f t="shared" si="88"/>
        <v>51</v>
      </c>
      <c r="X1877">
        <f t="shared" si="90"/>
        <v>1817786</v>
      </c>
      <c r="Y1877">
        <f t="shared" si="89"/>
        <v>8</v>
      </c>
    </row>
    <row r="1878" spans="1:25">
      <c r="A1878">
        <v>20026064</v>
      </c>
      <c r="B1878" t="s">
        <v>89</v>
      </c>
      <c r="C1878" t="s">
        <v>49</v>
      </c>
      <c r="D1878" t="s">
        <v>34</v>
      </c>
      <c r="E1878" t="s">
        <v>86</v>
      </c>
      <c r="F1878" t="s">
        <v>87</v>
      </c>
      <c r="G1878">
        <v>44635</v>
      </c>
      <c r="H1878" t="s">
        <v>37</v>
      </c>
      <c r="I1878">
        <v>2</v>
      </c>
      <c r="J1878">
        <v>298435</v>
      </c>
      <c r="K1878">
        <v>70</v>
      </c>
      <c r="L1878">
        <v>117454</v>
      </c>
      <c r="M1878">
        <v>34004</v>
      </c>
      <c r="N1878">
        <v>17307</v>
      </c>
      <c r="O1878" t="s">
        <v>27</v>
      </c>
      <c r="P1878">
        <v>0</v>
      </c>
      <c r="Q1878" t="s">
        <v>43</v>
      </c>
      <c r="R1878">
        <v>1550676393</v>
      </c>
      <c r="S1878" t="s">
        <v>39</v>
      </c>
      <c r="T1878" t="s">
        <v>44</v>
      </c>
      <c r="U1878" t="s">
        <v>27</v>
      </c>
      <c r="W1878">
        <f t="shared" si="88"/>
        <v>51</v>
      </c>
      <c r="X1878">
        <f t="shared" si="90"/>
        <v>1817790</v>
      </c>
      <c r="Y1878">
        <f t="shared" si="89"/>
        <v>8</v>
      </c>
    </row>
    <row r="1879" spans="1:25">
      <c r="A1879">
        <v>20026065</v>
      </c>
      <c r="B1879" t="s">
        <v>48</v>
      </c>
      <c r="C1879" t="s">
        <v>49</v>
      </c>
      <c r="D1879" t="s">
        <v>34</v>
      </c>
      <c r="E1879" t="s">
        <v>50</v>
      </c>
      <c r="F1879" t="s">
        <v>51</v>
      </c>
      <c r="G1879">
        <v>29409</v>
      </c>
      <c r="H1879" t="s">
        <v>37</v>
      </c>
      <c r="I1879">
        <v>2</v>
      </c>
      <c r="J1879">
        <v>298435</v>
      </c>
      <c r="K1879">
        <v>70</v>
      </c>
      <c r="L1879">
        <v>117454</v>
      </c>
      <c r="M1879">
        <v>32335</v>
      </c>
      <c r="N1879">
        <v>17307</v>
      </c>
      <c r="O1879" t="s">
        <v>27</v>
      </c>
      <c r="P1879">
        <v>0</v>
      </c>
      <c r="Q1879" t="s">
        <v>43</v>
      </c>
      <c r="R1879">
        <v>1550676394</v>
      </c>
      <c r="S1879" t="s">
        <v>39</v>
      </c>
      <c r="T1879" t="s">
        <v>487</v>
      </c>
      <c r="U1879" t="s">
        <v>27</v>
      </c>
      <c r="W1879">
        <f t="shared" si="88"/>
        <v>51</v>
      </c>
      <c r="X1879">
        <f t="shared" si="90"/>
        <v>1817791</v>
      </c>
      <c r="Y1879">
        <f t="shared" si="89"/>
        <v>8</v>
      </c>
    </row>
    <row r="1880" spans="1:25">
      <c r="A1880">
        <v>20026067</v>
      </c>
      <c r="B1880" t="s">
        <v>89</v>
      </c>
      <c r="C1880" t="s">
        <v>49</v>
      </c>
      <c r="D1880" t="s">
        <v>34</v>
      </c>
      <c r="E1880" t="s">
        <v>86</v>
      </c>
      <c r="F1880" t="s">
        <v>87</v>
      </c>
      <c r="G1880">
        <v>44636</v>
      </c>
      <c r="H1880" t="s">
        <v>37</v>
      </c>
      <c r="I1880">
        <v>2</v>
      </c>
      <c r="J1880">
        <v>298435</v>
      </c>
      <c r="K1880">
        <v>70</v>
      </c>
      <c r="L1880">
        <v>117454</v>
      </c>
      <c r="M1880">
        <v>32335</v>
      </c>
      <c r="N1880">
        <v>17307</v>
      </c>
      <c r="O1880" t="s">
        <v>27</v>
      </c>
      <c r="P1880">
        <v>0</v>
      </c>
      <c r="Q1880" t="s">
        <v>43</v>
      </c>
      <c r="R1880">
        <v>1550676400</v>
      </c>
      <c r="S1880" t="s">
        <v>39</v>
      </c>
      <c r="T1880" t="s">
        <v>487</v>
      </c>
      <c r="U1880" t="s">
        <v>27</v>
      </c>
      <c r="W1880">
        <f t="shared" si="88"/>
        <v>51</v>
      </c>
      <c r="X1880">
        <f t="shared" si="90"/>
        <v>1817797</v>
      </c>
      <c r="Y1880">
        <f t="shared" si="89"/>
        <v>8</v>
      </c>
    </row>
    <row r="1881" spans="1:25">
      <c r="A1881">
        <v>20026071</v>
      </c>
      <c r="B1881" t="s">
        <v>48</v>
      </c>
      <c r="C1881" t="s">
        <v>49</v>
      </c>
      <c r="D1881" t="s">
        <v>34</v>
      </c>
      <c r="E1881" t="s">
        <v>50</v>
      </c>
      <c r="F1881" t="s">
        <v>51</v>
      </c>
      <c r="G1881">
        <v>29409</v>
      </c>
      <c r="H1881" t="s">
        <v>37</v>
      </c>
      <c r="I1881">
        <v>2</v>
      </c>
      <c r="J1881">
        <v>298435</v>
      </c>
      <c r="K1881">
        <v>70</v>
      </c>
      <c r="L1881">
        <v>117454</v>
      </c>
      <c r="M1881">
        <v>34317</v>
      </c>
      <c r="N1881">
        <v>17307</v>
      </c>
      <c r="O1881" t="s">
        <v>27</v>
      </c>
      <c r="P1881">
        <v>0</v>
      </c>
      <c r="Q1881" t="s">
        <v>43</v>
      </c>
      <c r="R1881">
        <v>1550676411</v>
      </c>
      <c r="S1881" t="s">
        <v>39</v>
      </c>
      <c r="T1881" t="s">
        <v>373</v>
      </c>
      <c r="U1881" t="s">
        <v>27</v>
      </c>
      <c r="W1881">
        <f t="shared" si="88"/>
        <v>51</v>
      </c>
      <c r="X1881">
        <f t="shared" si="90"/>
        <v>1817808</v>
      </c>
      <c r="Y1881">
        <f t="shared" si="89"/>
        <v>8</v>
      </c>
    </row>
    <row r="1882" spans="1:25">
      <c r="A1882">
        <v>20026105</v>
      </c>
      <c r="B1882" t="s">
        <v>89</v>
      </c>
      <c r="C1882" t="s">
        <v>49</v>
      </c>
      <c r="D1882" t="s">
        <v>34</v>
      </c>
      <c r="E1882" t="s">
        <v>86</v>
      </c>
      <c r="F1882" t="s">
        <v>87</v>
      </c>
      <c r="G1882">
        <v>44635</v>
      </c>
      <c r="H1882" t="s">
        <v>37</v>
      </c>
      <c r="I1882">
        <v>2</v>
      </c>
      <c r="J1882">
        <v>298435</v>
      </c>
      <c r="K1882">
        <v>70</v>
      </c>
      <c r="L1882">
        <v>117454</v>
      </c>
      <c r="M1882">
        <v>34317</v>
      </c>
      <c r="N1882">
        <v>17307</v>
      </c>
      <c r="O1882" t="s">
        <v>27</v>
      </c>
      <c r="P1882">
        <v>0</v>
      </c>
      <c r="Q1882" t="s">
        <v>43</v>
      </c>
      <c r="R1882">
        <v>1550676497</v>
      </c>
      <c r="S1882" t="s">
        <v>39</v>
      </c>
      <c r="T1882" t="s">
        <v>373</v>
      </c>
      <c r="U1882" t="s">
        <v>27</v>
      </c>
      <c r="W1882">
        <f t="shared" si="88"/>
        <v>51</v>
      </c>
      <c r="X1882">
        <f t="shared" si="90"/>
        <v>1817894</v>
      </c>
      <c r="Y1882">
        <f t="shared" si="89"/>
        <v>8</v>
      </c>
    </row>
    <row r="1883" spans="1:25">
      <c r="A1883">
        <v>20026107</v>
      </c>
      <c r="B1883" t="s">
        <v>41</v>
      </c>
      <c r="C1883" t="s">
        <v>22</v>
      </c>
      <c r="D1883" t="s">
        <v>34</v>
      </c>
      <c r="E1883" t="s">
        <v>42</v>
      </c>
      <c r="F1883" t="s">
        <v>27</v>
      </c>
      <c r="G1883" t="s">
        <v>27</v>
      </c>
      <c r="H1883" t="s">
        <v>37</v>
      </c>
      <c r="I1883">
        <v>2</v>
      </c>
      <c r="J1883">
        <v>298434</v>
      </c>
      <c r="K1883">
        <v>50</v>
      </c>
      <c r="L1883">
        <v>17307</v>
      </c>
      <c r="M1883">
        <v>32301</v>
      </c>
      <c r="N1883">
        <v>17307</v>
      </c>
      <c r="O1883" t="s">
        <v>27</v>
      </c>
      <c r="P1883">
        <v>0</v>
      </c>
      <c r="Q1883" t="s">
        <v>43</v>
      </c>
      <c r="R1883">
        <v>1550676504</v>
      </c>
      <c r="S1883" t="s">
        <v>39</v>
      </c>
      <c r="T1883" t="s">
        <v>44</v>
      </c>
      <c r="U1883" t="s">
        <v>27</v>
      </c>
      <c r="W1883">
        <f t="shared" si="88"/>
        <v>51</v>
      </c>
      <c r="X1883">
        <f t="shared" si="90"/>
        <v>1817901</v>
      </c>
      <c r="Y1883">
        <f t="shared" si="89"/>
        <v>8</v>
      </c>
    </row>
    <row r="1884" spans="1:25">
      <c r="A1884">
        <v>20026120</v>
      </c>
      <c r="B1884" t="s">
        <v>41</v>
      </c>
      <c r="C1884" t="s">
        <v>22</v>
      </c>
      <c r="D1884" t="s">
        <v>34</v>
      </c>
      <c r="E1884" t="s">
        <v>42</v>
      </c>
      <c r="F1884" t="s">
        <v>27</v>
      </c>
      <c r="G1884" t="s">
        <v>27</v>
      </c>
      <c r="H1884" t="s">
        <v>37</v>
      </c>
      <c r="I1884">
        <v>2</v>
      </c>
      <c r="J1884">
        <v>298434</v>
      </c>
      <c r="K1884">
        <v>50</v>
      </c>
      <c r="L1884">
        <v>17307</v>
      </c>
      <c r="M1884">
        <v>32009</v>
      </c>
      <c r="N1884">
        <v>17307</v>
      </c>
      <c r="O1884" t="s">
        <v>27</v>
      </c>
      <c r="P1884">
        <v>0</v>
      </c>
      <c r="Q1884" t="s">
        <v>43</v>
      </c>
      <c r="R1884">
        <v>1550676539</v>
      </c>
      <c r="S1884" t="s">
        <v>39</v>
      </c>
      <c r="T1884" t="s">
        <v>44</v>
      </c>
      <c r="U1884" t="s">
        <v>27</v>
      </c>
      <c r="W1884">
        <f t="shared" si="88"/>
        <v>51</v>
      </c>
      <c r="X1884">
        <f t="shared" si="90"/>
        <v>1817936</v>
      </c>
      <c r="Y1884">
        <f t="shared" si="89"/>
        <v>8</v>
      </c>
    </row>
    <row r="1885" spans="1:25">
      <c r="A1885">
        <v>20026127</v>
      </c>
      <c r="B1885" t="s">
        <v>89</v>
      </c>
      <c r="C1885" t="s">
        <v>49</v>
      </c>
      <c r="D1885" t="s">
        <v>34</v>
      </c>
      <c r="E1885" t="s">
        <v>86</v>
      </c>
      <c r="F1885" t="s">
        <v>87</v>
      </c>
      <c r="G1885">
        <v>44635</v>
      </c>
      <c r="H1885" t="s">
        <v>37</v>
      </c>
      <c r="I1885">
        <v>2</v>
      </c>
      <c r="J1885">
        <v>298435</v>
      </c>
      <c r="K1885">
        <v>70</v>
      </c>
      <c r="L1885">
        <v>117454</v>
      </c>
      <c r="M1885">
        <v>34004</v>
      </c>
      <c r="N1885">
        <v>17307</v>
      </c>
      <c r="O1885" t="s">
        <v>27</v>
      </c>
      <c r="P1885">
        <v>0</v>
      </c>
      <c r="Q1885" t="s">
        <v>43</v>
      </c>
      <c r="R1885">
        <v>1550676579</v>
      </c>
      <c r="S1885" t="s">
        <v>39</v>
      </c>
      <c r="T1885" t="s">
        <v>44</v>
      </c>
      <c r="U1885" t="s">
        <v>27</v>
      </c>
      <c r="W1885">
        <f t="shared" si="88"/>
        <v>51</v>
      </c>
      <c r="X1885">
        <f t="shared" si="90"/>
        <v>1817976</v>
      </c>
      <c r="Y1885">
        <f t="shared" si="89"/>
        <v>8</v>
      </c>
    </row>
    <row r="1886" spans="1:25">
      <c r="A1886">
        <v>20026131</v>
      </c>
      <c r="B1886" t="s">
        <v>89</v>
      </c>
      <c r="C1886" t="s">
        <v>49</v>
      </c>
      <c r="D1886" t="s">
        <v>34</v>
      </c>
      <c r="E1886" t="s">
        <v>86</v>
      </c>
      <c r="F1886" t="s">
        <v>87</v>
      </c>
      <c r="G1886">
        <v>44635</v>
      </c>
      <c r="H1886" t="s">
        <v>37</v>
      </c>
      <c r="I1886">
        <v>2</v>
      </c>
      <c r="J1886">
        <v>298435</v>
      </c>
      <c r="K1886">
        <v>70</v>
      </c>
      <c r="L1886">
        <v>117454</v>
      </c>
      <c r="M1886">
        <v>34004</v>
      </c>
      <c r="N1886">
        <v>17307</v>
      </c>
      <c r="O1886" t="s">
        <v>27</v>
      </c>
      <c r="P1886">
        <v>0</v>
      </c>
      <c r="Q1886" t="s">
        <v>43</v>
      </c>
      <c r="R1886">
        <v>1550676593</v>
      </c>
      <c r="S1886" t="s">
        <v>39</v>
      </c>
      <c r="T1886" t="s">
        <v>44</v>
      </c>
      <c r="U1886" t="s">
        <v>27</v>
      </c>
      <c r="W1886">
        <f t="shared" si="88"/>
        <v>51</v>
      </c>
      <c r="X1886">
        <f t="shared" si="90"/>
        <v>1817990</v>
      </c>
      <c r="Y1886">
        <f t="shared" si="89"/>
        <v>8</v>
      </c>
    </row>
    <row r="1887" spans="1:25">
      <c r="A1887">
        <v>20026142</v>
      </c>
      <c r="B1887" t="s">
        <v>41</v>
      </c>
      <c r="C1887" t="s">
        <v>22</v>
      </c>
      <c r="D1887" t="s">
        <v>34</v>
      </c>
      <c r="E1887" t="s">
        <v>42</v>
      </c>
      <c r="F1887" t="s">
        <v>27</v>
      </c>
      <c r="G1887" t="s">
        <v>27</v>
      </c>
      <c r="H1887" t="s">
        <v>37</v>
      </c>
      <c r="I1887">
        <v>2</v>
      </c>
      <c r="J1887">
        <v>298434</v>
      </c>
      <c r="K1887">
        <v>50</v>
      </c>
      <c r="L1887">
        <v>17307</v>
      </c>
      <c r="M1887">
        <v>32335</v>
      </c>
      <c r="N1887">
        <v>17307</v>
      </c>
      <c r="O1887" t="s">
        <v>27</v>
      </c>
      <c r="P1887">
        <v>0</v>
      </c>
      <c r="Q1887" t="s">
        <v>43</v>
      </c>
      <c r="R1887">
        <v>1550676619</v>
      </c>
      <c r="S1887" t="s">
        <v>39</v>
      </c>
      <c r="T1887" t="s">
        <v>44</v>
      </c>
      <c r="U1887" t="s">
        <v>27</v>
      </c>
      <c r="W1887">
        <f t="shared" si="88"/>
        <v>51</v>
      </c>
      <c r="X1887">
        <f t="shared" si="90"/>
        <v>1818016</v>
      </c>
      <c r="Y1887">
        <f t="shared" si="89"/>
        <v>8</v>
      </c>
    </row>
    <row r="1888" spans="1:25">
      <c r="A1888">
        <v>20026143</v>
      </c>
      <c r="B1888" t="s">
        <v>89</v>
      </c>
      <c r="C1888" t="s">
        <v>49</v>
      </c>
      <c r="D1888" t="s">
        <v>34</v>
      </c>
      <c r="E1888" t="s">
        <v>86</v>
      </c>
      <c r="F1888" t="s">
        <v>87</v>
      </c>
      <c r="G1888">
        <v>44635</v>
      </c>
      <c r="H1888" t="s">
        <v>37</v>
      </c>
      <c r="I1888">
        <v>2</v>
      </c>
      <c r="J1888">
        <v>298435</v>
      </c>
      <c r="K1888">
        <v>70</v>
      </c>
      <c r="L1888">
        <v>117454</v>
      </c>
      <c r="M1888">
        <v>34004</v>
      </c>
      <c r="N1888">
        <v>17307</v>
      </c>
      <c r="O1888" t="s">
        <v>27</v>
      </c>
      <c r="P1888">
        <v>0</v>
      </c>
      <c r="Q1888" t="s">
        <v>43</v>
      </c>
      <c r="R1888">
        <v>1550676619</v>
      </c>
      <c r="S1888" t="s">
        <v>39</v>
      </c>
      <c r="T1888" t="s">
        <v>44</v>
      </c>
      <c r="U1888" t="s">
        <v>27</v>
      </c>
      <c r="W1888">
        <f t="shared" si="88"/>
        <v>51</v>
      </c>
      <c r="X1888">
        <f t="shared" si="90"/>
        <v>1818016</v>
      </c>
      <c r="Y1888">
        <f t="shared" si="89"/>
        <v>8</v>
      </c>
    </row>
    <row r="1889" spans="1:25">
      <c r="A1889">
        <v>20026146</v>
      </c>
      <c r="B1889" t="s">
        <v>48</v>
      </c>
      <c r="C1889" t="s">
        <v>49</v>
      </c>
      <c r="D1889" t="s">
        <v>34</v>
      </c>
      <c r="E1889" t="s">
        <v>50</v>
      </c>
      <c r="F1889" t="s">
        <v>51</v>
      </c>
      <c r="G1889">
        <v>29409</v>
      </c>
      <c r="H1889" t="s">
        <v>37</v>
      </c>
      <c r="I1889">
        <v>2</v>
      </c>
      <c r="J1889">
        <v>298435</v>
      </c>
      <c r="K1889">
        <v>70</v>
      </c>
      <c r="L1889">
        <v>117454</v>
      </c>
      <c r="M1889">
        <v>32335</v>
      </c>
      <c r="N1889">
        <v>17307</v>
      </c>
      <c r="O1889" t="s">
        <v>27</v>
      </c>
      <c r="P1889">
        <v>0</v>
      </c>
      <c r="Q1889" t="s">
        <v>43</v>
      </c>
      <c r="R1889">
        <v>1550676621</v>
      </c>
      <c r="S1889" t="s">
        <v>39</v>
      </c>
      <c r="T1889" t="s">
        <v>44</v>
      </c>
      <c r="U1889" t="s">
        <v>27</v>
      </c>
      <c r="W1889">
        <f t="shared" si="88"/>
        <v>51</v>
      </c>
      <c r="X1889">
        <f t="shared" si="90"/>
        <v>1818018</v>
      </c>
      <c r="Y1889">
        <f t="shared" si="89"/>
        <v>8</v>
      </c>
    </row>
    <row r="1890" spans="1:25">
      <c r="A1890">
        <v>20026147</v>
      </c>
      <c r="B1890" t="s">
        <v>89</v>
      </c>
      <c r="C1890" t="s">
        <v>49</v>
      </c>
      <c r="D1890" t="s">
        <v>34</v>
      </c>
      <c r="E1890" t="s">
        <v>86</v>
      </c>
      <c r="F1890" t="s">
        <v>87</v>
      </c>
      <c r="G1890">
        <v>44636</v>
      </c>
      <c r="H1890" t="s">
        <v>37</v>
      </c>
      <c r="I1890">
        <v>2</v>
      </c>
      <c r="J1890">
        <v>298435</v>
      </c>
      <c r="K1890">
        <v>70</v>
      </c>
      <c r="L1890">
        <v>117454</v>
      </c>
      <c r="M1890">
        <v>32335</v>
      </c>
      <c r="N1890">
        <v>17307</v>
      </c>
      <c r="O1890" t="s">
        <v>27</v>
      </c>
      <c r="P1890">
        <v>0</v>
      </c>
      <c r="Q1890" t="s">
        <v>43</v>
      </c>
      <c r="R1890">
        <v>1550676624</v>
      </c>
      <c r="S1890" t="s">
        <v>39</v>
      </c>
      <c r="T1890" t="s">
        <v>44</v>
      </c>
      <c r="U1890" t="s">
        <v>27</v>
      </c>
      <c r="W1890">
        <f t="shared" si="88"/>
        <v>51</v>
      </c>
      <c r="X1890">
        <f t="shared" si="90"/>
        <v>1818021</v>
      </c>
      <c r="Y1890">
        <f t="shared" si="89"/>
        <v>8</v>
      </c>
    </row>
    <row r="1891" spans="1:25">
      <c r="A1891">
        <v>20026151</v>
      </c>
      <c r="B1891" t="s">
        <v>41</v>
      </c>
      <c r="C1891" t="s">
        <v>22</v>
      </c>
      <c r="D1891" t="s">
        <v>34</v>
      </c>
      <c r="E1891" t="s">
        <v>42</v>
      </c>
      <c r="F1891" t="s">
        <v>27</v>
      </c>
      <c r="G1891" t="s">
        <v>27</v>
      </c>
      <c r="H1891" t="s">
        <v>37</v>
      </c>
      <c r="I1891">
        <v>2</v>
      </c>
      <c r="J1891">
        <v>298434</v>
      </c>
      <c r="K1891">
        <v>50</v>
      </c>
      <c r="L1891">
        <v>17307</v>
      </c>
      <c r="M1891">
        <v>31697</v>
      </c>
      <c r="N1891">
        <v>17307</v>
      </c>
      <c r="O1891" t="s">
        <v>27</v>
      </c>
      <c r="P1891">
        <v>0</v>
      </c>
      <c r="Q1891" t="s">
        <v>43</v>
      </c>
      <c r="R1891">
        <v>1550676631</v>
      </c>
      <c r="S1891" t="s">
        <v>39</v>
      </c>
      <c r="T1891" t="s">
        <v>376</v>
      </c>
      <c r="U1891" t="s">
        <v>27</v>
      </c>
      <c r="W1891">
        <f t="shared" si="88"/>
        <v>51</v>
      </c>
      <c r="X1891">
        <f t="shared" si="90"/>
        <v>1818028</v>
      </c>
      <c r="Y1891">
        <f t="shared" si="89"/>
        <v>8</v>
      </c>
    </row>
    <row r="1892" spans="1:25">
      <c r="A1892">
        <v>20026152</v>
      </c>
      <c r="B1892" t="s">
        <v>41</v>
      </c>
      <c r="C1892" t="s">
        <v>22</v>
      </c>
      <c r="D1892" t="s">
        <v>34</v>
      </c>
      <c r="E1892" t="s">
        <v>42</v>
      </c>
      <c r="F1892" t="s">
        <v>27</v>
      </c>
      <c r="G1892" t="s">
        <v>27</v>
      </c>
      <c r="H1892" t="s">
        <v>37</v>
      </c>
      <c r="I1892">
        <v>2</v>
      </c>
      <c r="J1892">
        <v>298434</v>
      </c>
      <c r="K1892">
        <v>50</v>
      </c>
      <c r="L1892">
        <v>17307</v>
      </c>
      <c r="M1892">
        <v>32030</v>
      </c>
      <c r="N1892">
        <v>17307</v>
      </c>
      <c r="O1892" t="s">
        <v>27</v>
      </c>
      <c r="P1892">
        <v>0</v>
      </c>
      <c r="Q1892" t="s">
        <v>43</v>
      </c>
      <c r="R1892">
        <v>1550676631</v>
      </c>
      <c r="S1892" t="s">
        <v>39</v>
      </c>
      <c r="T1892" t="s">
        <v>377</v>
      </c>
      <c r="U1892" t="s">
        <v>27</v>
      </c>
      <c r="W1892">
        <f t="shared" si="88"/>
        <v>51</v>
      </c>
      <c r="X1892">
        <f t="shared" si="90"/>
        <v>1818028</v>
      </c>
      <c r="Y1892">
        <f t="shared" si="89"/>
        <v>8</v>
      </c>
    </row>
    <row r="1893" spans="1:25">
      <c r="A1893">
        <v>20026153</v>
      </c>
      <c r="B1893" t="s">
        <v>316</v>
      </c>
      <c r="C1893" t="s">
        <v>317</v>
      </c>
      <c r="D1893" t="s">
        <v>34</v>
      </c>
      <c r="E1893" t="s">
        <v>50</v>
      </c>
      <c r="F1893" t="s">
        <v>318</v>
      </c>
      <c r="G1893">
        <v>2128</v>
      </c>
      <c r="H1893" t="s">
        <v>37</v>
      </c>
      <c r="I1893">
        <v>2</v>
      </c>
      <c r="J1893">
        <v>299786</v>
      </c>
      <c r="K1893">
        <v>70</v>
      </c>
      <c r="L1893">
        <v>118180</v>
      </c>
      <c r="M1893">
        <v>31697</v>
      </c>
      <c r="N1893">
        <v>17307</v>
      </c>
      <c r="O1893" t="s">
        <v>27</v>
      </c>
      <c r="P1893">
        <v>0</v>
      </c>
      <c r="Q1893" t="s">
        <v>43</v>
      </c>
      <c r="R1893">
        <v>1550676635</v>
      </c>
      <c r="S1893" t="s">
        <v>39</v>
      </c>
      <c r="T1893" t="s">
        <v>376</v>
      </c>
      <c r="U1893" t="s">
        <v>27</v>
      </c>
      <c r="W1893">
        <f t="shared" si="88"/>
        <v>51</v>
      </c>
      <c r="X1893">
        <f t="shared" si="90"/>
        <v>1818032</v>
      </c>
      <c r="Y1893">
        <f t="shared" si="89"/>
        <v>8</v>
      </c>
    </row>
    <row r="1894" spans="1:25">
      <c r="A1894">
        <v>20026154</v>
      </c>
      <c r="B1894" t="s">
        <v>89</v>
      </c>
      <c r="C1894" t="s">
        <v>49</v>
      </c>
      <c r="D1894" t="s">
        <v>34</v>
      </c>
      <c r="E1894" t="s">
        <v>86</v>
      </c>
      <c r="F1894" t="s">
        <v>87</v>
      </c>
      <c r="G1894">
        <v>44635</v>
      </c>
      <c r="H1894" t="s">
        <v>37</v>
      </c>
      <c r="I1894">
        <v>2</v>
      </c>
      <c r="J1894">
        <v>298435</v>
      </c>
      <c r="K1894">
        <v>70</v>
      </c>
      <c r="L1894">
        <v>117454</v>
      </c>
      <c r="M1894">
        <v>34004</v>
      </c>
      <c r="N1894">
        <v>17307</v>
      </c>
      <c r="O1894" t="s">
        <v>27</v>
      </c>
      <c r="P1894">
        <v>0</v>
      </c>
      <c r="Q1894" t="s">
        <v>43</v>
      </c>
      <c r="R1894">
        <v>1550676635</v>
      </c>
      <c r="S1894" t="s">
        <v>39</v>
      </c>
      <c r="T1894" t="s">
        <v>44</v>
      </c>
      <c r="U1894" t="s">
        <v>27</v>
      </c>
      <c r="W1894">
        <f t="shared" si="88"/>
        <v>51</v>
      </c>
      <c r="X1894">
        <f t="shared" si="90"/>
        <v>1818032</v>
      </c>
      <c r="Y1894">
        <f t="shared" si="89"/>
        <v>8</v>
      </c>
    </row>
    <row r="1895" spans="1:25">
      <c r="A1895">
        <v>20026155</v>
      </c>
      <c r="B1895" t="s">
        <v>41</v>
      </c>
      <c r="C1895" t="s">
        <v>22</v>
      </c>
      <c r="D1895" t="s">
        <v>34</v>
      </c>
      <c r="E1895" t="s">
        <v>42</v>
      </c>
      <c r="F1895" t="s">
        <v>27</v>
      </c>
      <c r="G1895" t="s">
        <v>27</v>
      </c>
      <c r="H1895" t="s">
        <v>37</v>
      </c>
      <c r="I1895">
        <v>2</v>
      </c>
      <c r="J1895">
        <v>298434</v>
      </c>
      <c r="K1895">
        <v>50</v>
      </c>
      <c r="L1895">
        <v>17307</v>
      </c>
      <c r="M1895">
        <v>31697</v>
      </c>
      <c r="N1895">
        <v>17307</v>
      </c>
      <c r="O1895" t="s">
        <v>27</v>
      </c>
      <c r="P1895">
        <v>0</v>
      </c>
      <c r="Q1895" t="s">
        <v>43</v>
      </c>
      <c r="R1895">
        <v>1550676642</v>
      </c>
      <c r="S1895" t="s">
        <v>39</v>
      </c>
      <c r="T1895" t="s">
        <v>376</v>
      </c>
      <c r="U1895" t="s">
        <v>27</v>
      </c>
      <c r="W1895">
        <f t="shared" si="88"/>
        <v>51</v>
      </c>
      <c r="X1895">
        <f t="shared" si="90"/>
        <v>1818039</v>
      </c>
      <c r="Y1895">
        <f t="shared" si="89"/>
        <v>8</v>
      </c>
    </row>
    <row r="1896" spans="1:25">
      <c r="A1896">
        <v>20026156</v>
      </c>
      <c r="B1896" t="s">
        <v>48</v>
      </c>
      <c r="C1896" t="s">
        <v>49</v>
      </c>
      <c r="D1896" t="s">
        <v>34</v>
      </c>
      <c r="E1896" t="s">
        <v>50</v>
      </c>
      <c r="F1896" t="s">
        <v>51</v>
      </c>
      <c r="G1896">
        <v>29409</v>
      </c>
      <c r="H1896" t="s">
        <v>37</v>
      </c>
      <c r="I1896">
        <v>2</v>
      </c>
      <c r="J1896">
        <v>298435</v>
      </c>
      <c r="K1896">
        <v>70</v>
      </c>
      <c r="L1896">
        <v>117454</v>
      </c>
      <c r="M1896">
        <v>32030</v>
      </c>
      <c r="N1896">
        <v>17307</v>
      </c>
      <c r="O1896" t="s">
        <v>27</v>
      </c>
      <c r="P1896">
        <v>0</v>
      </c>
      <c r="Q1896" t="s">
        <v>43</v>
      </c>
      <c r="R1896">
        <v>1550676642</v>
      </c>
      <c r="S1896" t="s">
        <v>39</v>
      </c>
      <c r="T1896" t="s">
        <v>377</v>
      </c>
      <c r="U1896" t="s">
        <v>27</v>
      </c>
      <c r="W1896">
        <f t="shared" si="88"/>
        <v>51</v>
      </c>
      <c r="X1896">
        <f t="shared" si="90"/>
        <v>1818039</v>
      </c>
      <c r="Y1896">
        <f t="shared" si="89"/>
        <v>8</v>
      </c>
    </row>
    <row r="1897" spans="1:25">
      <c r="A1897">
        <v>20026157</v>
      </c>
      <c r="B1897" t="s">
        <v>48</v>
      </c>
      <c r="C1897" t="s">
        <v>49</v>
      </c>
      <c r="D1897" t="s">
        <v>34</v>
      </c>
      <c r="E1897" t="s">
        <v>50</v>
      </c>
      <c r="F1897" t="s">
        <v>51</v>
      </c>
      <c r="G1897">
        <v>29409</v>
      </c>
      <c r="H1897" t="s">
        <v>37</v>
      </c>
      <c r="I1897">
        <v>2</v>
      </c>
      <c r="J1897">
        <v>298435</v>
      </c>
      <c r="K1897">
        <v>70</v>
      </c>
      <c r="L1897">
        <v>117454</v>
      </c>
      <c r="M1897">
        <v>31697</v>
      </c>
      <c r="N1897">
        <v>17307</v>
      </c>
      <c r="O1897" t="s">
        <v>27</v>
      </c>
      <c r="P1897">
        <v>0</v>
      </c>
      <c r="Q1897" t="s">
        <v>43</v>
      </c>
      <c r="R1897">
        <v>1550676647</v>
      </c>
      <c r="S1897" t="s">
        <v>39</v>
      </c>
      <c r="T1897" t="s">
        <v>376</v>
      </c>
      <c r="U1897" t="s">
        <v>27</v>
      </c>
      <c r="W1897">
        <f t="shared" si="88"/>
        <v>51</v>
      </c>
      <c r="X1897">
        <f t="shared" si="90"/>
        <v>1818044</v>
      </c>
      <c r="Y1897">
        <f t="shared" si="89"/>
        <v>8</v>
      </c>
    </row>
    <row r="1898" spans="1:25">
      <c r="A1898">
        <v>20026159</v>
      </c>
      <c r="B1898" t="s">
        <v>89</v>
      </c>
      <c r="C1898" t="s">
        <v>49</v>
      </c>
      <c r="D1898" t="s">
        <v>34</v>
      </c>
      <c r="E1898" t="s">
        <v>86</v>
      </c>
      <c r="F1898" t="s">
        <v>87</v>
      </c>
      <c r="G1898">
        <v>44636</v>
      </c>
      <c r="H1898" t="s">
        <v>37</v>
      </c>
      <c r="I1898">
        <v>2</v>
      </c>
      <c r="J1898">
        <v>298435</v>
      </c>
      <c r="K1898">
        <v>70</v>
      </c>
      <c r="L1898">
        <v>117454</v>
      </c>
      <c r="M1898">
        <v>31697</v>
      </c>
      <c r="N1898">
        <v>17307</v>
      </c>
      <c r="O1898" t="s">
        <v>27</v>
      </c>
      <c r="P1898">
        <v>0</v>
      </c>
      <c r="Q1898" t="s">
        <v>43</v>
      </c>
      <c r="R1898">
        <v>1550676650</v>
      </c>
      <c r="S1898" t="s">
        <v>39</v>
      </c>
      <c r="T1898" t="s">
        <v>376</v>
      </c>
      <c r="U1898" t="s">
        <v>27</v>
      </c>
      <c r="W1898">
        <f t="shared" si="88"/>
        <v>51</v>
      </c>
      <c r="X1898">
        <f t="shared" si="90"/>
        <v>1818047</v>
      </c>
      <c r="Y1898">
        <f t="shared" si="89"/>
        <v>8</v>
      </c>
    </row>
    <row r="1899" spans="1:25">
      <c r="A1899">
        <v>20026171</v>
      </c>
      <c r="B1899" t="s">
        <v>41</v>
      </c>
      <c r="C1899" t="s">
        <v>22</v>
      </c>
      <c r="D1899" t="s">
        <v>34</v>
      </c>
      <c r="E1899" t="s">
        <v>42</v>
      </c>
      <c r="F1899" t="s">
        <v>27</v>
      </c>
      <c r="G1899" t="s">
        <v>27</v>
      </c>
      <c r="H1899" t="s">
        <v>37</v>
      </c>
      <c r="I1899">
        <v>2</v>
      </c>
      <c r="J1899">
        <v>298434</v>
      </c>
      <c r="K1899">
        <v>50</v>
      </c>
      <c r="L1899">
        <v>17307</v>
      </c>
      <c r="M1899">
        <v>34292</v>
      </c>
      <c r="N1899">
        <v>17307</v>
      </c>
      <c r="O1899" t="s">
        <v>27</v>
      </c>
      <c r="P1899">
        <v>0</v>
      </c>
      <c r="Q1899" t="s">
        <v>43</v>
      </c>
      <c r="R1899">
        <v>1550676673</v>
      </c>
      <c r="S1899" t="s">
        <v>39</v>
      </c>
      <c r="T1899" t="s">
        <v>44</v>
      </c>
      <c r="U1899" t="s">
        <v>27</v>
      </c>
      <c r="W1899">
        <f t="shared" si="88"/>
        <v>51</v>
      </c>
      <c r="X1899">
        <f t="shared" si="90"/>
        <v>1818070</v>
      </c>
      <c r="Y1899">
        <f t="shared" si="89"/>
        <v>8</v>
      </c>
    </row>
    <row r="1900" spans="1:25">
      <c r="A1900">
        <v>20026174</v>
      </c>
      <c r="B1900" t="s">
        <v>48</v>
      </c>
      <c r="C1900" t="s">
        <v>49</v>
      </c>
      <c r="D1900" t="s">
        <v>34</v>
      </c>
      <c r="E1900" t="s">
        <v>50</v>
      </c>
      <c r="F1900" t="s">
        <v>51</v>
      </c>
      <c r="G1900">
        <v>29409</v>
      </c>
      <c r="H1900" t="s">
        <v>37</v>
      </c>
      <c r="I1900">
        <v>2</v>
      </c>
      <c r="J1900">
        <v>298435</v>
      </c>
      <c r="K1900">
        <v>70</v>
      </c>
      <c r="L1900">
        <v>117454</v>
      </c>
      <c r="M1900">
        <v>34292</v>
      </c>
      <c r="N1900">
        <v>17307</v>
      </c>
      <c r="O1900" t="s">
        <v>27</v>
      </c>
      <c r="P1900">
        <v>0</v>
      </c>
      <c r="Q1900" t="s">
        <v>43</v>
      </c>
      <c r="R1900">
        <v>1550676678</v>
      </c>
      <c r="S1900" t="s">
        <v>39</v>
      </c>
      <c r="T1900" t="s">
        <v>44</v>
      </c>
      <c r="U1900" t="s">
        <v>27</v>
      </c>
      <c r="W1900">
        <f t="shared" si="88"/>
        <v>51</v>
      </c>
      <c r="X1900">
        <f t="shared" si="90"/>
        <v>1818075</v>
      </c>
      <c r="Y1900">
        <f t="shared" si="89"/>
        <v>8</v>
      </c>
    </row>
    <row r="1901" spans="1:25">
      <c r="A1901">
        <v>20026175</v>
      </c>
      <c r="B1901" t="s">
        <v>89</v>
      </c>
      <c r="C1901" t="s">
        <v>49</v>
      </c>
      <c r="D1901" t="s">
        <v>34</v>
      </c>
      <c r="E1901" t="s">
        <v>86</v>
      </c>
      <c r="F1901" t="s">
        <v>87</v>
      </c>
      <c r="G1901">
        <v>44635</v>
      </c>
      <c r="H1901" t="s">
        <v>37</v>
      </c>
      <c r="I1901">
        <v>2</v>
      </c>
      <c r="J1901">
        <v>298435</v>
      </c>
      <c r="K1901">
        <v>70</v>
      </c>
      <c r="L1901">
        <v>117454</v>
      </c>
      <c r="M1901">
        <v>34292</v>
      </c>
      <c r="N1901">
        <v>17307</v>
      </c>
      <c r="O1901" t="s">
        <v>27</v>
      </c>
      <c r="P1901">
        <v>0</v>
      </c>
      <c r="Q1901" t="s">
        <v>43</v>
      </c>
      <c r="R1901">
        <v>1550676681</v>
      </c>
      <c r="S1901" t="s">
        <v>39</v>
      </c>
      <c r="T1901" t="s">
        <v>44</v>
      </c>
      <c r="U1901" t="s">
        <v>27</v>
      </c>
      <c r="W1901">
        <f t="shared" si="88"/>
        <v>51</v>
      </c>
      <c r="X1901">
        <f t="shared" si="90"/>
        <v>1818078</v>
      </c>
      <c r="Y1901">
        <f t="shared" si="89"/>
        <v>8</v>
      </c>
    </row>
    <row r="1902" spans="1:25">
      <c r="A1902">
        <v>20026178</v>
      </c>
      <c r="B1902" t="s">
        <v>80</v>
      </c>
      <c r="C1902" t="s">
        <v>49</v>
      </c>
      <c r="D1902" t="s">
        <v>81</v>
      </c>
      <c r="E1902" t="s">
        <v>82</v>
      </c>
      <c r="F1902" t="s">
        <v>83</v>
      </c>
      <c r="G1902">
        <v>129830</v>
      </c>
      <c r="H1902" t="s">
        <v>26</v>
      </c>
      <c r="I1902">
        <v>2</v>
      </c>
      <c r="J1902">
        <v>298435</v>
      </c>
      <c r="K1902">
        <v>70</v>
      </c>
      <c r="L1902">
        <v>117454</v>
      </c>
      <c r="M1902">
        <v>32335</v>
      </c>
      <c r="N1902">
        <v>17307</v>
      </c>
      <c r="O1902" t="s">
        <v>27</v>
      </c>
      <c r="P1902">
        <v>0</v>
      </c>
      <c r="Q1902" t="s">
        <v>488</v>
      </c>
      <c r="R1902">
        <v>1550676696</v>
      </c>
      <c r="S1902" t="s">
        <v>39</v>
      </c>
      <c r="T1902" t="s">
        <v>44</v>
      </c>
      <c r="U1902" t="s">
        <v>27</v>
      </c>
      <c r="W1902">
        <f t="shared" si="88"/>
        <v>51</v>
      </c>
      <c r="X1902">
        <f t="shared" si="90"/>
        <v>1818093</v>
      </c>
      <c r="Y1902">
        <f t="shared" si="89"/>
        <v>8</v>
      </c>
    </row>
    <row r="1903" spans="1:25">
      <c r="A1903">
        <v>20026179</v>
      </c>
      <c r="B1903" t="s">
        <v>91</v>
      </c>
      <c r="C1903" t="s">
        <v>49</v>
      </c>
      <c r="D1903" t="s">
        <v>23</v>
      </c>
      <c r="E1903" t="s">
        <v>92</v>
      </c>
      <c r="F1903" t="s">
        <v>83</v>
      </c>
      <c r="G1903">
        <v>129830</v>
      </c>
      <c r="H1903" t="s">
        <v>26</v>
      </c>
      <c r="I1903">
        <v>2</v>
      </c>
      <c r="J1903">
        <v>298435</v>
      </c>
      <c r="K1903">
        <v>70</v>
      </c>
      <c r="L1903">
        <v>117454</v>
      </c>
      <c r="M1903">
        <v>32335</v>
      </c>
      <c r="N1903">
        <v>17307</v>
      </c>
      <c r="O1903" t="s">
        <v>27</v>
      </c>
      <c r="P1903">
        <v>0</v>
      </c>
      <c r="Q1903" t="s">
        <v>467</v>
      </c>
      <c r="R1903">
        <v>1550676696</v>
      </c>
      <c r="S1903" t="s">
        <v>39</v>
      </c>
      <c r="T1903" t="s">
        <v>44</v>
      </c>
      <c r="U1903" t="s">
        <v>27</v>
      </c>
      <c r="W1903">
        <f t="shared" si="88"/>
        <v>51</v>
      </c>
      <c r="X1903">
        <f t="shared" si="90"/>
        <v>1818093</v>
      </c>
      <c r="Y1903">
        <f t="shared" si="89"/>
        <v>8</v>
      </c>
    </row>
    <row r="1904" spans="1:25">
      <c r="A1904">
        <v>20026181</v>
      </c>
      <c r="B1904" t="s">
        <v>89</v>
      </c>
      <c r="C1904" t="s">
        <v>49</v>
      </c>
      <c r="D1904" t="s">
        <v>34</v>
      </c>
      <c r="E1904" t="s">
        <v>86</v>
      </c>
      <c r="F1904" t="s">
        <v>87</v>
      </c>
      <c r="G1904">
        <v>44636</v>
      </c>
      <c r="H1904" t="s">
        <v>37</v>
      </c>
      <c r="I1904">
        <v>2</v>
      </c>
      <c r="J1904">
        <v>298435</v>
      </c>
      <c r="K1904">
        <v>70</v>
      </c>
      <c r="L1904">
        <v>117454</v>
      </c>
      <c r="M1904">
        <v>32335</v>
      </c>
      <c r="N1904">
        <v>17307</v>
      </c>
      <c r="O1904" t="s">
        <v>27</v>
      </c>
      <c r="P1904">
        <v>0</v>
      </c>
      <c r="Q1904" t="s">
        <v>43</v>
      </c>
      <c r="R1904">
        <v>1550676696</v>
      </c>
      <c r="S1904" t="s">
        <v>39</v>
      </c>
      <c r="T1904" t="s">
        <v>44</v>
      </c>
      <c r="U1904" t="s">
        <v>27</v>
      </c>
      <c r="W1904">
        <f t="shared" si="88"/>
        <v>51</v>
      </c>
      <c r="X1904">
        <f t="shared" si="90"/>
        <v>1818093</v>
      </c>
      <c r="Y1904">
        <f t="shared" si="89"/>
        <v>8</v>
      </c>
    </row>
    <row r="1905" spans="1:25">
      <c r="A1905">
        <v>20026183</v>
      </c>
      <c r="B1905" t="s">
        <v>41</v>
      </c>
      <c r="C1905" t="s">
        <v>22</v>
      </c>
      <c r="D1905" t="s">
        <v>34</v>
      </c>
      <c r="E1905" t="s">
        <v>42</v>
      </c>
      <c r="F1905" t="s">
        <v>27</v>
      </c>
      <c r="G1905" t="s">
        <v>27</v>
      </c>
      <c r="H1905" t="s">
        <v>37</v>
      </c>
      <c r="I1905">
        <v>2</v>
      </c>
      <c r="J1905">
        <v>298434</v>
      </c>
      <c r="K1905">
        <v>50</v>
      </c>
      <c r="L1905">
        <v>17307</v>
      </c>
      <c r="M1905">
        <v>32301</v>
      </c>
      <c r="N1905">
        <v>17307</v>
      </c>
      <c r="O1905" t="s">
        <v>27</v>
      </c>
      <c r="P1905">
        <v>0</v>
      </c>
      <c r="Q1905" t="s">
        <v>43</v>
      </c>
      <c r="R1905">
        <v>1550676702</v>
      </c>
      <c r="S1905" t="s">
        <v>39</v>
      </c>
      <c r="T1905" t="s">
        <v>44</v>
      </c>
      <c r="U1905" t="s">
        <v>27</v>
      </c>
      <c r="W1905">
        <f t="shared" si="88"/>
        <v>51</v>
      </c>
      <c r="X1905">
        <f t="shared" si="90"/>
        <v>1818099</v>
      </c>
      <c r="Y1905">
        <f t="shared" si="89"/>
        <v>8</v>
      </c>
    </row>
    <row r="1906" spans="1:25">
      <c r="A1906">
        <v>20026184</v>
      </c>
      <c r="B1906" t="s">
        <v>48</v>
      </c>
      <c r="C1906" t="s">
        <v>49</v>
      </c>
      <c r="D1906" t="s">
        <v>34</v>
      </c>
      <c r="E1906" t="s">
        <v>50</v>
      </c>
      <c r="F1906" t="s">
        <v>51</v>
      </c>
      <c r="G1906">
        <v>29409</v>
      </c>
      <c r="H1906" t="s">
        <v>37</v>
      </c>
      <c r="I1906">
        <v>2</v>
      </c>
      <c r="J1906">
        <v>298435</v>
      </c>
      <c r="K1906">
        <v>70</v>
      </c>
      <c r="L1906">
        <v>117454</v>
      </c>
      <c r="M1906">
        <v>32301</v>
      </c>
      <c r="N1906">
        <v>17307</v>
      </c>
      <c r="O1906" t="s">
        <v>27</v>
      </c>
      <c r="P1906">
        <v>0</v>
      </c>
      <c r="Q1906" t="s">
        <v>43</v>
      </c>
      <c r="R1906">
        <v>1550676705</v>
      </c>
      <c r="S1906" t="s">
        <v>39</v>
      </c>
      <c r="T1906" t="s">
        <v>44</v>
      </c>
      <c r="U1906" t="s">
        <v>27</v>
      </c>
      <c r="W1906">
        <f t="shared" si="88"/>
        <v>51</v>
      </c>
      <c r="X1906">
        <f t="shared" si="90"/>
        <v>1818102</v>
      </c>
      <c r="Y1906">
        <f t="shared" si="89"/>
        <v>8</v>
      </c>
    </row>
    <row r="1907" spans="1:25">
      <c r="A1907">
        <v>20026185</v>
      </c>
      <c r="B1907" t="s">
        <v>45</v>
      </c>
      <c r="C1907" t="s">
        <v>22</v>
      </c>
      <c r="D1907" t="s">
        <v>34</v>
      </c>
      <c r="E1907" t="s">
        <v>46</v>
      </c>
      <c r="F1907" t="s">
        <v>42</v>
      </c>
      <c r="G1907">
        <v>17307</v>
      </c>
      <c r="H1907" t="s">
        <v>37</v>
      </c>
      <c r="I1907">
        <v>0</v>
      </c>
      <c r="J1907">
        <v>298434</v>
      </c>
      <c r="K1907">
        <v>50</v>
      </c>
      <c r="L1907">
        <v>17307</v>
      </c>
      <c r="M1907">
        <v>32030</v>
      </c>
      <c r="N1907">
        <v>17307</v>
      </c>
      <c r="O1907" t="s">
        <v>27</v>
      </c>
      <c r="P1907">
        <v>0</v>
      </c>
      <c r="Q1907" t="s">
        <v>456</v>
      </c>
      <c r="R1907">
        <v>1550676708</v>
      </c>
      <c r="S1907" t="s">
        <v>39</v>
      </c>
      <c r="T1907" t="s">
        <v>377</v>
      </c>
      <c r="U1907" t="s">
        <v>27</v>
      </c>
      <c r="W1907">
        <f t="shared" si="88"/>
        <v>51</v>
      </c>
      <c r="X1907">
        <f t="shared" si="90"/>
        <v>1818105</v>
      </c>
      <c r="Y1907">
        <f t="shared" si="89"/>
        <v>8</v>
      </c>
    </row>
    <row r="1908" spans="1:25">
      <c r="A1908">
        <v>20026187</v>
      </c>
      <c r="B1908" t="s">
        <v>89</v>
      </c>
      <c r="C1908" t="s">
        <v>49</v>
      </c>
      <c r="D1908" t="s">
        <v>34</v>
      </c>
      <c r="E1908" t="s">
        <v>86</v>
      </c>
      <c r="F1908" t="s">
        <v>87</v>
      </c>
      <c r="G1908">
        <v>44636</v>
      </c>
      <c r="H1908" t="s">
        <v>37</v>
      </c>
      <c r="I1908">
        <v>2</v>
      </c>
      <c r="J1908">
        <v>298435</v>
      </c>
      <c r="K1908">
        <v>70</v>
      </c>
      <c r="L1908">
        <v>117454</v>
      </c>
      <c r="M1908">
        <v>32301</v>
      </c>
      <c r="N1908">
        <v>17307</v>
      </c>
      <c r="O1908" t="s">
        <v>27</v>
      </c>
      <c r="P1908">
        <v>0</v>
      </c>
      <c r="Q1908" t="s">
        <v>43</v>
      </c>
      <c r="R1908">
        <v>1550676712</v>
      </c>
      <c r="S1908" t="s">
        <v>39</v>
      </c>
      <c r="T1908" t="s">
        <v>44</v>
      </c>
      <c r="U1908" t="s">
        <v>27</v>
      </c>
      <c r="W1908">
        <f t="shared" si="88"/>
        <v>51</v>
      </c>
      <c r="X1908">
        <f t="shared" si="90"/>
        <v>1818109</v>
      </c>
      <c r="Y1908">
        <f t="shared" si="89"/>
        <v>8</v>
      </c>
    </row>
    <row r="1909" spans="1:25">
      <c r="A1909">
        <v>20026191</v>
      </c>
      <c r="B1909" t="s">
        <v>89</v>
      </c>
      <c r="C1909" t="s">
        <v>49</v>
      </c>
      <c r="D1909" t="s">
        <v>34</v>
      </c>
      <c r="E1909" t="s">
        <v>86</v>
      </c>
      <c r="F1909" t="s">
        <v>87</v>
      </c>
      <c r="G1909">
        <v>44635</v>
      </c>
      <c r="H1909" t="s">
        <v>37</v>
      </c>
      <c r="I1909">
        <v>2</v>
      </c>
      <c r="J1909">
        <v>298435</v>
      </c>
      <c r="K1909">
        <v>70</v>
      </c>
      <c r="L1909">
        <v>117454</v>
      </c>
      <c r="M1909">
        <v>34004</v>
      </c>
      <c r="N1909">
        <v>17307</v>
      </c>
      <c r="O1909" t="s">
        <v>27</v>
      </c>
      <c r="P1909">
        <v>0</v>
      </c>
      <c r="Q1909" t="s">
        <v>43</v>
      </c>
      <c r="R1909">
        <v>1550676736</v>
      </c>
      <c r="S1909" t="s">
        <v>39</v>
      </c>
      <c r="T1909" t="s">
        <v>44</v>
      </c>
      <c r="U1909" t="s">
        <v>27</v>
      </c>
      <c r="W1909">
        <f t="shared" si="88"/>
        <v>51</v>
      </c>
      <c r="X1909">
        <f t="shared" si="90"/>
        <v>1818133</v>
      </c>
      <c r="Y1909">
        <f t="shared" si="89"/>
        <v>8</v>
      </c>
    </row>
    <row r="1910" spans="1:25">
      <c r="A1910">
        <v>20026192</v>
      </c>
      <c r="B1910" t="s">
        <v>80</v>
      </c>
      <c r="C1910" t="s">
        <v>49</v>
      </c>
      <c r="D1910" t="s">
        <v>81</v>
      </c>
      <c r="E1910" t="s">
        <v>82</v>
      </c>
      <c r="F1910" t="s">
        <v>83</v>
      </c>
      <c r="G1910">
        <v>129831</v>
      </c>
      <c r="H1910" t="s">
        <v>26</v>
      </c>
      <c r="I1910">
        <v>2</v>
      </c>
      <c r="J1910">
        <v>298435</v>
      </c>
      <c r="K1910">
        <v>70</v>
      </c>
      <c r="L1910">
        <v>117454</v>
      </c>
      <c r="M1910">
        <v>32301</v>
      </c>
      <c r="N1910">
        <v>17307</v>
      </c>
      <c r="O1910" t="s">
        <v>27</v>
      </c>
      <c r="P1910">
        <v>0</v>
      </c>
      <c r="Q1910" t="s">
        <v>489</v>
      </c>
      <c r="R1910">
        <v>1550676738</v>
      </c>
      <c r="S1910" t="s">
        <v>39</v>
      </c>
      <c r="T1910" t="s">
        <v>44</v>
      </c>
      <c r="U1910" t="s">
        <v>27</v>
      </c>
      <c r="W1910">
        <f t="shared" si="88"/>
        <v>51</v>
      </c>
      <c r="X1910">
        <f t="shared" si="90"/>
        <v>1818135</v>
      </c>
      <c r="Y1910">
        <f t="shared" si="89"/>
        <v>8</v>
      </c>
    </row>
    <row r="1911" spans="1:25">
      <c r="A1911">
        <v>20026193</v>
      </c>
      <c r="B1911" t="s">
        <v>91</v>
      </c>
      <c r="C1911" t="s">
        <v>49</v>
      </c>
      <c r="D1911" t="s">
        <v>23</v>
      </c>
      <c r="E1911" t="s">
        <v>92</v>
      </c>
      <c r="F1911" t="s">
        <v>83</v>
      </c>
      <c r="G1911">
        <v>129831</v>
      </c>
      <c r="H1911" t="s">
        <v>26</v>
      </c>
      <c r="I1911">
        <v>2</v>
      </c>
      <c r="J1911">
        <v>298435</v>
      </c>
      <c r="K1911">
        <v>70</v>
      </c>
      <c r="L1911">
        <v>117454</v>
      </c>
      <c r="M1911">
        <v>32301</v>
      </c>
      <c r="N1911">
        <v>17307</v>
      </c>
      <c r="O1911" t="s">
        <v>27</v>
      </c>
      <c r="P1911">
        <v>0</v>
      </c>
      <c r="Q1911" t="s">
        <v>467</v>
      </c>
      <c r="R1911">
        <v>1550676738</v>
      </c>
      <c r="S1911" t="s">
        <v>39</v>
      </c>
      <c r="T1911" t="s">
        <v>44</v>
      </c>
      <c r="U1911" t="s">
        <v>27</v>
      </c>
      <c r="W1911">
        <f t="shared" si="88"/>
        <v>51</v>
      </c>
      <c r="X1911">
        <f t="shared" si="90"/>
        <v>1818135</v>
      </c>
      <c r="Y1911">
        <f t="shared" si="89"/>
        <v>8</v>
      </c>
    </row>
    <row r="1912" spans="1:25">
      <c r="A1912">
        <v>20026194</v>
      </c>
      <c r="B1912" t="s">
        <v>89</v>
      </c>
      <c r="C1912" t="s">
        <v>49</v>
      </c>
      <c r="D1912" t="s">
        <v>34</v>
      </c>
      <c r="E1912" t="s">
        <v>86</v>
      </c>
      <c r="F1912" t="s">
        <v>87</v>
      </c>
      <c r="G1912">
        <v>44636</v>
      </c>
      <c r="H1912" t="s">
        <v>37</v>
      </c>
      <c r="I1912">
        <v>2</v>
      </c>
      <c r="J1912">
        <v>298435</v>
      </c>
      <c r="K1912">
        <v>70</v>
      </c>
      <c r="L1912">
        <v>117454</v>
      </c>
      <c r="M1912">
        <v>32301</v>
      </c>
      <c r="N1912">
        <v>17307</v>
      </c>
      <c r="O1912" t="s">
        <v>27</v>
      </c>
      <c r="P1912">
        <v>0</v>
      </c>
      <c r="Q1912" t="s">
        <v>43</v>
      </c>
      <c r="R1912">
        <v>1550676738</v>
      </c>
      <c r="S1912" t="s">
        <v>39</v>
      </c>
      <c r="T1912" t="s">
        <v>44</v>
      </c>
      <c r="U1912" t="s">
        <v>27</v>
      </c>
      <c r="W1912">
        <f t="shared" si="88"/>
        <v>51</v>
      </c>
      <c r="X1912">
        <f t="shared" si="90"/>
        <v>1818135</v>
      </c>
      <c r="Y1912">
        <f t="shared" si="89"/>
        <v>8</v>
      </c>
    </row>
    <row r="1913" spans="1:25">
      <c r="A1913">
        <v>20026195</v>
      </c>
      <c r="B1913" t="s">
        <v>89</v>
      </c>
      <c r="C1913" t="s">
        <v>49</v>
      </c>
      <c r="D1913" t="s">
        <v>34</v>
      </c>
      <c r="E1913" t="s">
        <v>86</v>
      </c>
      <c r="F1913" t="s">
        <v>87</v>
      </c>
      <c r="G1913">
        <v>44635</v>
      </c>
      <c r="H1913" t="s">
        <v>37</v>
      </c>
      <c r="I1913">
        <v>2</v>
      </c>
      <c r="J1913">
        <v>298435</v>
      </c>
      <c r="K1913">
        <v>70</v>
      </c>
      <c r="L1913">
        <v>117454</v>
      </c>
      <c r="M1913">
        <v>34004</v>
      </c>
      <c r="N1913">
        <v>17307</v>
      </c>
      <c r="O1913" t="s">
        <v>27</v>
      </c>
      <c r="P1913">
        <v>0</v>
      </c>
      <c r="Q1913" t="s">
        <v>43</v>
      </c>
      <c r="R1913">
        <v>1550676751</v>
      </c>
      <c r="S1913" t="s">
        <v>39</v>
      </c>
      <c r="T1913" t="s">
        <v>44</v>
      </c>
      <c r="U1913" t="s">
        <v>27</v>
      </c>
      <c r="W1913">
        <f t="shared" si="88"/>
        <v>51</v>
      </c>
      <c r="X1913">
        <f t="shared" si="90"/>
        <v>1818148</v>
      </c>
      <c r="Y1913">
        <f t="shared" si="89"/>
        <v>8</v>
      </c>
    </row>
    <row r="1914" spans="1:25">
      <c r="A1914">
        <v>20026197</v>
      </c>
      <c r="B1914" t="s">
        <v>80</v>
      </c>
      <c r="C1914" t="s">
        <v>49</v>
      </c>
      <c r="D1914" t="s">
        <v>81</v>
      </c>
      <c r="E1914" t="s">
        <v>82</v>
      </c>
      <c r="F1914" t="s">
        <v>83</v>
      </c>
      <c r="G1914">
        <v>129832</v>
      </c>
      <c r="H1914" t="s">
        <v>26</v>
      </c>
      <c r="I1914">
        <v>2</v>
      </c>
      <c r="J1914">
        <v>298435</v>
      </c>
      <c r="K1914">
        <v>70</v>
      </c>
      <c r="L1914">
        <v>117454</v>
      </c>
      <c r="M1914">
        <v>34317</v>
      </c>
      <c r="N1914">
        <v>17307</v>
      </c>
      <c r="O1914" t="s">
        <v>27</v>
      </c>
      <c r="P1914">
        <v>0</v>
      </c>
      <c r="Q1914" t="s">
        <v>490</v>
      </c>
      <c r="R1914">
        <v>1550676756</v>
      </c>
      <c r="S1914" t="s">
        <v>39</v>
      </c>
      <c r="T1914" t="s">
        <v>373</v>
      </c>
      <c r="U1914" t="s">
        <v>27</v>
      </c>
      <c r="W1914">
        <f t="shared" si="88"/>
        <v>51</v>
      </c>
      <c r="X1914">
        <f t="shared" si="90"/>
        <v>1818153</v>
      </c>
      <c r="Y1914">
        <f t="shared" si="89"/>
        <v>8</v>
      </c>
    </row>
    <row r="1915" spans="1:25">
      <c r="A1915">
        <v>20026198</v>
      </c>
      <c r="B1915" t="s">
        <v>91</v>
      </c>
      <c r="C1915" t="s">
        <v>49</v>
      </c>
      <c r="D1915" t="s">
        <v>23</v>
      </c>
      <c r="E1915" t="s">
        <v>92</v>
      </c>
      <c r="F1915" t="s">
        <v>83</v>
      </c>
      <c r="G1915">
        <v>129832</v>
      </c>
      <c r="H1915" t="s">
        <v>26</v>
      </c>
      <c r="I1915">
        <v>2</v>
      </c>
      <c r="J1915">
        <v>298435</v>
      </c>
      <c r="K1915">
        <v>70</v>
      </c>
      <c r="L1915">
        <v>117454</v>
      </c>
      <c r="M1915">
        <v>34317</v>
      </c>
      <c r="N1915">
        <v>17307</v>
      </c>
      <c r="O1915" t="s">
        <v>27</v>
      </c>
      <c r="P1915">
        <v>0</v>
      </c>
      <c r="Q1915" t="s">
        <v>464</v>
      </c>
      <c r="R1915">
        <v>1550676756</v>
      </c>
      <c r="S1915" t="s">
        <v>39</v>
      </c>
      <c r="T1915" t="s">
        <v>373</v>
      </c>
      <c r="U1915" t="s">
        <v>27</v>
      </c>
      <c r="W1915">
        <f t="shared" si="88"/>
        <v>51</v>
      </c>
      <c r="X1915">
        <f t="shared" si="90"/>
        <v>1818153</v>
      </c>
      <c r="Y1915">
        <f t="shared" si="89"/>
        <v>8</v>
      </c>
    </row>
    <row r="1916" spans="1:25">
      <c r="A1916">
        <v>20026199</v>
      </c>
      <c r="B1916" t="s">
        <v>89</v>
      </c>
      <c r="C1916" t="s">
        <v>49</v>
      </c>
      <c r="D1916" t="s">
        <v>34</v>
      </c>
      <c r="E1916" t="s">
        <v>86</v>
      </c>
      <c r="F1916" t="s">
        <v>87</v>
      </c>
      <c r="G1916">
        <v>44635</v>
      </c>
      <c r="H1916" t="s">
        <v>37</v>
      </c>
      <c r="I1916">
        <v>2</v>
      </c>
      <c r="J1916">
        <v>298435</v>
      </c>
      <c r="K1916">
        <v>70</v>
      </c>
      <c r="L1916">
        <v>117454</v>
      </c>
      <c r="M1916">
        <v>34317</v>
      </c>
      <c r="N1916">
        <v>17307</v>
      </c>
      <c r="O1916" t="s">
        <v>27</v>
      </c>
      <c r="P1916">
        <v>0</v>
      </c>
      <c r="Q1916" t="s">
        <v>43</v>
      </c>
      <c r="R1916">
        <v>1550676756</v>
      </c>
      <c r="S1916" t="s">
        <v>39</v>
      </c>
      <c r="T1916" t="s">
        <v>373</v>
      </c>
      <c r="U1916" t="s">
        <v>27</v>
      </c>
      <c r="W1916">
        <f t="shared" si="88"/>
        <v>51</v>
      </c>
      <c r="X1916">
        <f t="shared" si="90"/>
        <v>1818153</v>
      </c>
      <c r="Y1916">
        <f t="shared" si="89"/>
        <v>8</v>
      </c>
    </row>
    <row r="1917" spans="1:25">
      <c r="A1917">
        <v>20026200</v>
      </c>
      <c r="B1917" t="s">
        <v>89</v>
      </c>
      <c r="C1917" t="s">
        <v>49</v>
      </c>
      <c r="D1917" t="s">
        <v>34</v>
      </c>
      <c r="E1917" t="s">
        <v>86</v>
      </c>
      <c r="F1917" t="s">
        <v>87</v>
      </c>
      <c r="G1917">
        <v>44635</v>
      </c>
      <c r="H1917" t="s">
        <v>37</v>
      </c>
      <c r="I1917">
        <v>2</v>
      </c>
      <c r="J1917">
        <v>298435</v>
      </c>
      <c r="K1917">
        <v>70</v>
      </c>
      <c r="L1917">
        <v>117454</v>
      </c>
      <c r="M1917">
        <v>34004</v>
      </c>
      <c r="N1917">
        <v>17307</v>
      </c>
      <c r="O1917" t="s">
        <v>27</v>
      </c>
      <c r="P1917">
        <v>0</v>
      </c>
      <c r="Q1917" t="s">
        <v>43</v>
      </c>
      <c r="R1917">
        <v>1550676764</v>
      </c>
      <c r="S1917" t="s">
        <v>39</v>
      </c>
      <c r="T1917" t="s">
        <v>44</v>
      </c>
      <c r="U1917" t="s">
        <v>27</v>
      </c>
      <c r="W1917">
        <f t="shared" si="88"/>
        <v>51</v>
      </c>
      <c r="X1917">
        <f t="shared" si="90"/>
        <v>1818161</v>
      </c>
      <c r="Y1917">
        <f t="shared" si="89"/>
        <v>8</v>
      </c>
    </row>
    <row r="1918" spans="1:25">
      <c r="A1918">
        <v>20026206</v>
      </c>
      <c r="B1918" t="s">
        <v>48</v>
      </c>
      <c r="C1918" t="s">
        <v>49</v>
      </c>
      <c r="D1918" t="s">
        <v>34</v>
      </c>
      <c r="E1918" t="s">
        <v>50</v>
      </c>
      <c r="F1918" t="s">
        <v>51</v>
      </c>
      <c r="G1918">
        <v>29409</v>
      </c>
      <c r="H1918" t="s">
        <v>37</v>
      </c>
      <c r="I1918">
        <v>2</v>
      </c>
      <c r="J1918">
        <v>298435</v>
      </c>
      <c r="K1918">
        <v>70</v>
      </c>
      <c r="L1918">
        <v>117454</v>
      </c>
      <c r="M1918">
        <v>32009</v>
      </c>
      <c r="N1918">
        <v>17307</v>
      </c>
      <c r="O1918" t="s">
        <v>27</v>
      </c>
      <c r="P1918">
        <v>0</v>
      </c>
      <c r="Q1918" t="s">
        <v>43</v>
      </c>
      <c r="R1918">
        <v>1550676783</v>
      </c>
      <c r="S1918" t="s">
        <v>39</v>
      </c>
      <c r="T1918" t="s">
        <v>44</v>
      </c>
      <c r="U1918" t="s">
        <v>27</v>
      </c>
      <c r="W1918">
        <f t="shared" si="88"/>
        <v>51</v>
      </c>
      <c r="X1918">
        <f t="shared" si="90"/>
        <v>1818180</v>
      </c>
      <c r="Y1918">
        <f t="shared" si="89"/>
        <v>8</v>
      </c>
    </row>
    <row r="1919" spans="1:25">
      <c r="A1919">
        <v>20026209</v>
      </c>
      <c r="B1919" t="s">
        <v>89</v>
      </c>
      <c r="C1919" t="s">
        <v>49</v>
      </c>
      <c r="D1919" t="s">
        <v>34</v>
      </c>
      <c r="E1919" t="s">
        <v>86</v>
      </c>
      <c r="F1919" t="s">
        <v>87</v>
      </c>
      <c r="G1919">
        <v>44636</v>
      </c>
      <c r="H1919" t="s">
        <v>37</v>
      </c>
      <c r="I1919">
        <v>2</v>
      </c>
      <c r="J1919">
        <v>298435</v>
      </c>
      <c r="K1919">
        <v>70</v>
      </c>
      <c r="L1919">
        <v>117454</v>
      </c>
      <c r="M1919">
        <v>32009</v>
      </c>
      <c r="N1919">
        <v>17307</v>
      </c>
      <c r="O1919" t="s">
        <v>27</v>
      </c>
      <c r="P1919">
        <v>0</v>
      </c>
      <c r="Q1919" t="s">
        <v>43</v>
      </c>
      <c r="R1919">
        <v>1550676790</v>
      </c>
      <c r="S1919" t="s">
        <v>39</v>
      </c>
      <c r="T1919" t="s">
        <v>44</v>
      </c>
      <c r="U1919" t="s">
        <v>27</v>
      </c>
      <c r="W1919">
        <f t="shared" si="88"/>
        <v>51</v>
      </c>
      <c r="X1919">
        <f t="shared" si="90"/>
        <v>1818187</v>
      </c>
      <c r="Y1919">
        <f t="shared" si="89"/>
        <v>8</v>
      </c>
    </row>
    <row r="1920" spans="1:25">
      <c r="A1920">
        <v>20026213</v>
      </c>
      <c r="B1920" t="s">
        <v>33</v>
      </c>
      <c r="C1920" t="s">
        <v>22</v>
      </c>
      <c r="D1920" t="s">
        <v>34</v>
      </c>
      <c r="E1920" t="s">
        <v>35</v>
      </c>
      <c r="F1920" t="s">
        <v>36</v>
      </c>
      <c r="G1920">
        <v>34004</v>
      </c>
      <c r="H1920" t="s">
        <v>37</v>
      </c>
      <c r="I1920">
        <v>0</v>
      </c>
      <c r="J1920">
        <v>298434</v>
      </c>
      <c r="K1920">
        <v>50</v>
      </c>
      <c r="L1920">
        <v>17307</v>
      </c>
      <c r="M1920">
        <v>31697</v>
      </c>
      <c r="N1920">
        <v>17307</v>
      </c>
      <c r="O1920">
        <v>34004</v>
      </c>
      <c r="P1920">
        <v>0</v>
      </c>
      <c r="Q1920" t="s">
        <v>457</v>
      </c>
      <c r="R1920">
        <v>1550676792</v>
      </c>
      <c r="S1920" t="s">
        <v>39</v>
      </c>
      <c r="T1920" t="s">
        <v>376</v>
      </c>
      <c r="U1920" t="s">
        <v>27</v>
      </c>
      <c r="W1920">
        <f t="shared" si="88"/>
        <v>51</v>
      </c>
      <c r="X1920">
        <f t="shared" si="90"/>
        <v>1818189</v>
      </c>
      <c r="Y1920">
        <f t="shared" si="89"/>
        <v>8</v>
      </c>
    </row>
    <row r="1921" spans="1:25">
      <c r="A1921">
        <v>20026215</v>
      </c>
      <c r="B1921" t="s">
        <v>89</v>
      </c>
      <c r="C1921" t="s">
        <v>49</v>
      </c>
      <c r="D1921" t="s">
        <v>34</v>
      </c>
      <c r="E1921" t="s">
        <v>86</v>
      </c>
      <c r="F1921" t="s">
        <v>87</v>
      </c>
      <c r="G1921">
        <v>44636</v>
      </c>
      <c r="H1921" t="s">
        <v>37</v>
      </c>
      <c r="I1921">
        <v>2</v>
      </c>
      <c r="J1921">
        <v>298435</v>
      </c>
      <c r="K1921">
        <v>70</v>
      </c>
      <c r="L1921">
        <v>117454</v>
      </c>
      <c r="M1921">
        <v>31697</v>
      </c>
      <c r="N1921">
        <v>17307</v>
      </c>
      <c r="O1921" t="s">
        <v>27</v>
      </c>
      <c r="P1921">
        <v>0</v>
      </c>
      <c r="Q1921" t="s">
        <v>43</v>
      </c>
      <c r="R1921">
        <v>1550676807</v>
      </c>
      <c r="S1921" t="s">
        <v>39</v>
      </c>
      <c r="T1921" t="s">
        <v>376</v>
      </c>
      <c r="U1921" t="s">
        <v>27</v>
      </c>
      <c r="W1921">
        <f t="shared" si="88"/>
        <v>51</v>
      </c>
      <c r="X1921">
        <f t="shared" si="90"/>
        <v>1818204</v>
      </c>
      <c r="Y1921">
        <f t="shared" si="89"/>
        <v>8</v>
      </c>
    </row>
    <row r="1922" spans="1:25">
      <c r="A1922">
        <v>20026223</v>
      </c>
      <c r="B1922" t="s">
        <v>89</v>
      </c>
      <c r="C1922" t="s">
        <v>49</v>
      </c>
      <c r="D1922" t="s">
        <v>34</v>
      </c>
      <c r="E1922" t="s">
        <v>86</v>
      </c>
      <c r="F1922" t="s">
        <v>87</v>
      </c>
      <c r="G1922">
        <v>44636</v>
      </c>
      <c r="H1922" t="s">
        <v>37</v>
      </c>
      <c r="I1922">
        <v>2</v>
      </c>
      <c r="J1922">
        <v>298435</v>
      </c>
      <c r="K1922">
        <v>70</v>
      </c>
      <c r="L1922">
        <v>117454</v>
      </c>
      <c r="M1922">
        <v>32301</v>
      </c>
      <c r="N1922">
        <v>17307</v>
      </c>
      <c r="O1922" t="s">
        <v>27</v>
      </c>
      <c r="P1922">
        <v>0</v>
      </c>
      <c r="Q1922" t="s">
        <v>43</v>
      </c>
      <c r="R1922">
        <v>1550676850</v>
      </c>
      <c r="S1922" t="s">
        <v>39</v>
      </c>
      <c r="T1922" t="s">
        <v>44</v>
      </c>
      <c r="U1922" t="s">
        <v>27</v>
      </c>
      <c r="W1922">
        <f t="shared" si="88"/>
        <v>51</v>
      </c>
      <c r="X1922">
        <f t="shared" si="90"/>
        <v>1818247</v>
      </c>
      <c r="Y1922">
        <f t="shared" si="89"/>
        <v>8</v>
      </c>
    </row>
    <row r="1923" spans="1:25">
      <c r="A1923">
        <v>20026232</v>
      </c>
      <c r="B1923" t="s">
        <v>89</v>
      </c>
      <c r="C1923" t="s">
        <v>49</v>
      </c>
      <c r="D1923" t="s">
        <v>34</v>
      </c>
      <c r="E1923" t="s">
        <v>86</v>
      </c>
      <c r="F1923" t="s">
        <v>87</v>
      </c>
      <c r="G1923">
        <v>44635</v>
      </c>
      <c r="H1923" t="s">
        <v>37</v>
      </c>
      <c r="I1923">
        <v>2</v>
      </c>
      <c r="J1923">
        <v>298435</v>
      </c>
      <c r="K1923">
        <v>70</v>
      </c>
      <c r="L1923">
        <v>117454</v>
      </c>
      <c r="M1923">
        <v>34004</v>
      </c>
      <c r="N1923">
        <v>17307</v>
      </c>
      <c r="O1923" t="s">
        <v>27</v>
      </c>
      <c r="P1923">
        <v>0</v>
      </c>
      <c r="Q1923" t="s">
        <v>43</v>
      </c>
      <c r="R1923">
        <v>1550676890</v>
      </c>
      <c r="S1923" t="s">
        <v>39</v>
      </c>
      <c r="T1923" t="s">
        <v>44</v>
      </c>
      <c r="U1923" t="s">
        <v>27</v>
      </c>
      <c r="W1923">
        <f t="shared" ref="W1923:W1986" si="91">INT(X1923/$X$2275*64+30)</f>
        <v>51</v>
      </c>
      <c r="X1923">
        <f t="shared" si="90"/>
        <v>1818287</v>
      </c>
      <c r="Y1923">
        <f t="shared" ref="Y1923:Y1986" si="92">INT(W1923/7)+1</f>
        <v>8</v>
      </c>
    </row>
    <row r="1924" spans="1:25">
      <c r="A1924">
        <v>20026240</v>
      </c>
      <c r="B1924" t="s">
        <v>89</v>
      </c>
      <c r="C1924" t="s">
        <v>49</v>
      </c>
      <c r="D1924" t="s">
        <v>34</v>
      </c>
      <c r="E1924" t="s">
        <v>86</v>
      </c>
      <c r="F1924" t="s">
        <v>87</v>
      </c>
      <c r="G1924">
        <v>44635</v>
      </c>
      <c r="H1924" t="s">
        <v>37</v>
      </c>
      <c r="I1924">
        <v>2</v>
      </c>
      <c r="J1924">
        <v>298435</v>
      </c>
      <c r="K1924">
        <v>70</v>
      </c>
      <c r="L1924">
        <v>117454</v>
      </c>
      <c r="M1924">
        <v>34292</v>
      </c>
      <c r="N1924">
        <v>17307</v>
      </c>
      <c r="O1924" t="s">
        <v>27</v>
      </c>
      <c r="P1924">
        <v>0</v>
      </c>
      <c r="Q1924" t="s">
        <v>43</v>
      </c>
      <c r="R1924">
        <v>1550676902</v>
      </c>
      <c r="S1924" t="s">
        <v>39</v>
      </c>
      <c r="T1924" t="s">
        <v>44</v>
      </c>
      <c r="U1924" t="s">
        <v>27</v>
      </c>
      <c r="W1924">
        <f t="shared" si="91"/>
        <v>51</v>
      </c>
      <c r="X1924">
        <f t="shared" ref="X1924:X1987" si="93">R1924-$R$2</f>
        <v>1818299</v>
      </c>
      <c r="Y1924">
        <f t="shared" si="92"/>
        <v>8</v>
      </c>
    </row>
    <row r="1925" spans="1:25">
      <c r="A1925">
        <v>20026243</v>
      </c>
      <c r="B1925" t="s">
        <v>80</v>
      </c>
      <c r="C1925" t="s">
        <v>49</v>
      </c>
      <c r="D1925" t="s">
        <v>81</v>
      </c>
      <c r="E1925" t="s">
        <v>82</v>
      </c>
      <c r="F1925" t="s">
        <v>83</v>
      </c>
      <c r="G1925">
        <v>129833</v>
      </c>
      <c r="H1925" t="s">
        <v>26</v>
      </c>
      <c r="I1925">
        <v>2</v>
      </c>
      <c r="J1925">
        <v>298435</v>
      </c>
      <c r="K1925">
        <v>70</v>
      </c>
      <c r="L1925">
        <v>117454</v>
      </c>
      <c r="M1925">
        <v>32009</v>
      </c>
      <c r="N1925">
        <v>17307</v>
      </c>
      <c r="O1925" t="s">
        <v>27</v>
      </c>
      <c r="P1925">
        <v>0</v>
      </c>
      <c r="Q1925" t="s">
        <v>491</v>
      </c>
      <c r="R1925">
        <v>1550676929</v>
      </c>
      <c r="S1925" t="s">
        <v>39</v>
      </c>
      <c r="T1925" t="s">
        <v>44</v>
      </c>
      <c r="U1925" t="s">
        <v>27</v>
      </c>
      <c r="W1925">
        <f t="shared" si="91"/>
        <v>51</v>
      </c>
      <c r="X1925">
        <f t="shared" si="93"/>
        <v>1818326</v>
      </c>
      <c r="Y1925">
        <f t="shared" si="92"/>
        <v>8</v>
      </c>
    </row>
    <row r="1926" spans="1:25">
      <c r="A1926">
        <v>20026244</v>
      </c>
      <c r="B1926" t="s">
        <v>91</v>
      </c>
      <c r="C1926" t="s">
        <v>49</v>
      </c>
      <c r="D1926" t="s">
        <v>23</v>
      </c>
      <c r="E1926" t="s">
        <v>92</v>
      </c>
      <c r="F1926" t="s">
        <v>83</v>
      </c>
      <c r="G1926">
        <v>129833</v>
      </c>
      <c r="H1926" t="s">
        <v>26</v>
      </c>
      <c r="I1926">
        <v>2</v>
      </c>
      <c r="J1926">
        <v>298435</v>
      </c>
      <c r="K1926">
        <v>70</v>
      </c>
      <c r="L1926">
        <v>117454</v>
      </c>
      <c r="M1926">
        <v>32009</v>
      </c>
      <c r="N1926">
        <v>17307</v>
      </c>
      <c r="O1926" t="s">
        <v>27</v>
      </c>
      <c r="P1926">
        <v>0</v>
      </c>
      <c r="Q1926" t="s">
        <v>467</v>
      </c>
      <c r="R1926">
        <v>1550676929</v>
      </c>
      <c r="S1926" t="s">
        <v>39</v>
      </c>
      <c r="T1926" t="s">
        <v>44</v>
      </c>
      <c r="U1926" t="s">
        <v>27</v>
      </c>
      <c r="W1926">
        <f t="shared" si="91"/>
        <v>51</v>
      </c>
      <c r="X1926">
        <f t="shared" si="93"/>
        <v>1818326</v>
      </c>
      <c r="Y1926">
        <f t="shared" si="92"/>
        <v>8</v>
      </c>
    </row>
    <row r="1927" spans="1:25">
      <c r="A1927">
        <v>20026245</v>
      </c>
      <c r="B1927" t="s">
        <v>89</v>
      </c>
      <c r="C1927" t="s">
        <v>49</v>
      </c>
      <c r="D1927" t="s">
        <v>34</v>
      </c>
      <c r="E1927" t="s">
        <v>86</v>
      </c>
      <c r="F1927" t="s">
        <v>87</v>
      </c>
      <c r="G1927">
        <v>44636</v>
      </c>
      <c r="H1927" t="s">
        <v>37</v>
      </c>
      <c r="I1927">
        <v>2</v>
      </c>
      <c r="J1927">
        <v>298435</v>
      </c>
      <c r="K1927">
        <v>70</v>
      </c>
      <c r="L1927">
        <v>117454</v>
      </c>
      <c r="M1927">
        <v>32009</v>
      </c>
      <c r="N1927">
        <v>17307</v>
      </c>
      <c r="O1927" t="s">
        <v>27</v>
      </c>
      <c r="P1927">
        <v>0</v>
      </c>
      <c r="Q1927" t="s">
        <v>43</v>
      </c>
      <c r="R1927">
        <v>1550676929</v>
      </c>
      <c r="S1927" t="s">
        <v>39</v>
      </c>
      <c r="T1927" t="s">
        <v>44</v>
      </c>
      <c r="U1927" t="s">
        <v>27</v>
      </c>
      <c r="W1927">
        <f t="shared" si="91"/>
        <v>51</v>
      </c>
      <c r="X1927">
        <f t="shared" si="93"/>
        <v>1818326</v>
      </c>
      <c r="Y1927">
        <f t="shared" si="92"/>
        <v>8</v>
      </c>
    </row>
    <row r="1928" spans="1:25">
      <c r="A1928">
        <v>20026249</v>
      </c>
      <c r="B1928" t="s">
        <v>80</v>
      </c>
      <c r="C1928" t="s">
        <v>49</v>
      </c>
      <c r="D1928" t="s">
        <v>81</v>
      </c>
      <c r="E1928" t="s">
        <v>82</v>
      </c>
      <c r="F1928" t="s">
        <v>83</v>
      </c>
      <c r="G1928">
        <v>129832</v>
      </c>
      <c r="H1928" t="s">
        <v>26</v>
      </c>
      <c r="I1928">
        <v>2</v>
      </c>
      <c r="J1928">
        <v>298435</v>
      </c>
      <c r="K1928">
        <v>70</v>
      </c>
      <c r="L1928">
        <v>117454</v>
      </c>
      <c r="M1928">
        <v>34317</v>
      </c>
      <c r="N1928">
        <v>17307</v>
      </c>
      <c r="O1928" t="s">
        <v>27</v>
      </c>
      <c r="P1928">
        <v>0</v>
      </c>
      <c r="Q1928" t="s">
        <v>492</v>
      </c>
      <c r="R1928">
        <v>1550676939</v>
      </c>
      <c r="S1928" t="s">
        <v>39</v>
      </c>
      <c r="T1928" t="s">
        <v>373</v>
      </c>
      <c r="U1928" t="s">
        <v>27</v>
      </c>
      <c r="W1928">
        <f t="shared" si="91"/>
        <v>51</v>
      </c>
      <c r="X1928">
        <f t="shared" si="93"/>
        <v>1818336</v>
      </c>
      <c r="Y1928">
        <f t="shared" si="92"/>
        <v>8</v>
      </c>
    </row>
    <row r="1929" spans="1:25">
      <c r="A1929">
        <v>20026250</v>
      </c>
      <c r="B1929" t="s">
        <v>290</v>
      </c>
      <c r="C1929" t="s">
        <v>49</v>
      </c>
      <c r="D1929" t="s">
        <v>53</v>
      </c>
      <c r="E1929" t="s">
        <v>92</v>
      </c>
      <c r="F1929" t="s">
        <v>83</v>
      </c>
      <c r="G1929">
        <v>129832</v>
      </c>
      <c r="H1929" t="s">
        <v>56</v>
      </c>
      <c r="I1929">
        <v>2</v>
      </c>
      <c r="J1929">
        <v>298435</v>
      </c>
      <c r="K1929">
        <v>70</v>
      </c>
      <c r="L1929">
        <v>117454</v>
      </c>
      <c r="M1929">
        <v>34317</v>
      </c>
      <c r="N1929">
        <v>17307</v>
      </c>
      <c r="O1929" t="s">
        <v>27</v>
      </c>
      <c r="P1929">
        <v>0</v>
      </c>
      <c r="Q1929" t="s">
        <v>464</v>
      </c>
      <c r="R1929">
        <v>1550676939</v>
      </c>
      <c r="S1929" t="s">
        <v>39</v>
      </c>
      <c r="T1929" t="s">
        <v>373</v>
      </c>
      <c r="U1929" t="s">
        <v>27</v>
      </c>
      <c r="W1929">
        <f t="shared" si="91"/>
        <v>51</v>
      </c>
      <c r="X1929">
        <f t="shared" si="93"/>
        <v>1818336</v>
      </c>
      <c r="Y1929">
        <f t="shared" si="92"/>
        <v>8</v>
      </c>
    </row>
    <row r="1930" spans="1:25">
      <c r="A1930">
        <v>20026251</v>
      </c>
      <c r="B1930" t="s">
        <v>89</v>
      </c>
      <c r="C1930" t="s">
        <v>49</v>
      </c>
      <c r="D1930" t="s">
        <v>34</v>
      </c>
      <c r="E1930" t="s">
        <v>86</v>
      </c>
      <c r="F1930" t="s">
        <v>87</v>
      </c>
      <c r="G1930">
        <v>44635</v>
      </c>
      <c r="H1930" t="s">
        <v>37</v>
      </c>
      <c r="I1930">
        <v>2</v>
      </c>
      <c r="J1930">
        <v>298435</v>
      </c>
      <c r="K1930">
        <v>70</v>
      </c>
      <c r="L1930">
        <v>117454</v>
      </c>
      <c r="M1930">
        <v>34317</v>
      </c>
      <c r="N1930">
        <v>17307</v>
      </c>
      <c r="O1930" t="s">
        <v>27</v>
      </c>
      <c r="P1930">
        <v>0</v>
      </c>
      <c r="Q1930" t="s">
        <v>43</v>
      </c>
      <c r="R1930">
        <v>1550676939</v>
      </c>
      <c r="S1930" t="s">
        <v>39</v>
      </c>
      <c r="T1930" t="s">
        <v>373</v>
      </c>
      <c r="U1930" t="s">
        <v>27</v>
      </c>
      <c r="W1930">
        <f t="shared" si="91"/>
        <v>51</v>
      </c>
      <c r="X1930">
        <f t="shared" si="93"/>
        <v>1818336</v>
      </c>
      <c r="Y1930">
        <f t="shared" si="92"/>
        <v>8</v>
      </c>
    </row>
    <row r="1931" spans="1:25">
      <c r="A1931">
        <v>20026254</v>
      </c>
      <c r="B1931" t="s">
        <v>41</v>
      </c>
      <c r="C1931" t="s">
        <v>22</v>
      </c>
      <c r="D1931" t="s">
        <v>34</v>
      </c>
      <c r="E1931" t="s">
        <v>42</v>
      </c>
      <c r="F1931" t="s">
        <v>27</v>
      </c>
      <c r="G1931" t="s">
        <v>27</v>
      </c>
      <c r="H1931" t="s">
        <v>37</v>
      </c>
      <c r="I1931">
        <v>2</v>
      </c>
      <c r="J1931">
        <v>298434</v>
      </c>
      <c r="K1931">
        <v>50</v>
      </c>
      <c r="L1931">
        <v>17307</v>
      </c>
      <c r="M1931">
        <v>32030</v>
      </c>
      <c r="N1931">
        <v>17307</v>
      </c>
      <c r="O1931" t="s">
        <v>27</v>
      </c>
      <c r="P1931">
        <v>0</v>
      </c>
      <c r="Q1931" t="s">
        <v>43</v>
      </c>
      <c r="R1931">
        <v>1550676948</v>
      </c>
      <c r="S1931" t="s">
        <v>39</v>
      </c>
      <c r="T1931" t="s">
        <v>377</v>
      </c>
      <c r="U1931" t="s">
        <v>27</v>
      </c>
      <c r="W1931">
        <f t="shared" si="91"/>
        <v>51</v>
      </c>
      <c r="X1931">
        <f t="shared" si="93"/>
        <v>1818345</v>
      </c>
      <c r="Y1931">
        <f t="shared" si="92"/>
        <v>8</v>
      </c>
    </row>
    <row r="1932" spans="1:25">
      <c r="A1932">
        <v>20026256</v>
      </c>
      <c r="B1932" t="s">
        <v>48</v>
      </c>
      <c r="C1932" t="s">
        <v>49</v>
      </c>
      <c r="D1932" t="s">
        <v>34</v>
      </c>
      <c r="E1932" t="s">
        <v>50</v>
      </c>
      <c r="F1932" t="s">
        <v>51</v>
      </c>
      <c r="G1932">
        <v>29409</v>
      </c>
      <c r="H1932" t="s">
        <v>37</v>
      </c>
      <c r="I1932">
        <v>2</v>
      </c>
      <c r="J1932">
        <v>298435</v>
      </c>
      <c r="K1932">
        <v>70</v>
      </c>
      <c r="L1932">
        <v>117454</v>
      </c>
      <c r="M1932">
        <v>32030</v>
      </c>
      <c r="N1932">
        <v>17307</v>
      </c>
      <c r="O1932" t="s">
        <v>27</v>
      </c>
      <c r="P1932">
        <v>0</v>
      </c>
      <c r="Q1932" t="s">
        <v>43</v>
      </c>
      <c r="R1932">
        <v>1550676950</v>
      </c>
      <c r="S1932" t="s">
        <v>39</v>
      </c>
      <c r="T1932" t="s">
        <v>377</v>
      </c>
      <c r="U1932" t="s">
        <v>27</v>
      </c>
      <c r="W1932">
        <f t="shared" si="91"/>
        <v>51</v>
      </c>
      <c r="X1932">
        <f t="shared" si="93"/>
        <v>1818347</v>
      </c>
      <c r="Y1932">
        <f t="shared" si="92"/>
        <v>8</v>
      </c>
    </row>
    <row r="1933" spans="1:25">
      <c r="A1933">
        <v>20026260</v>
      </c>
      <c r="B1933" t="s">
        <v>45</v>
      </c>
      <c r="C1933" t="s">
        <v>22</v>
      </c>
      <c r="D1933" t="s">
        <v>34</v>
      </c>
      <c r="E1933" t="s">
        <v>46</v>
      </c>
      <c r="F1933" t="s">
        <v>42</v>
      </c>
      <c r="G1933">
        <v>17307</v>
      </c>
      <c r="H1933" t="s">
        <v>37</v>
      </c>
      <c r="I1933">
        <v>0</v>
      </c>
      <c r="J1933">
        <v>298434</v>
      </c>
      <c r="K1933">
        <v>50</v>
      </c>
      <c r="L1933">
        <v>17307</v>
      </c>
      <c r="M1933">
        <v>32030</v>
      </c>
      <c r="N1933">
        <v>17307</v>
      </c>
      <c r="O1933" t="s">
        <v>27</v>
      </c>
      <c r="P1933">
        <v>0</v>
      </c>
      <c r="Q1933" t="s">
        <v>456</v>
      </c>
      <c r="R1933">
        <v>1550676958</v>
      </c>
      <c r="S1933" t="s">
        <v>39</v>
      </c>
      <c r="T1933" t="s">
        <v>377</v>
      </c>
      <c r="U1933" t="s">
        <v>27</v>
      </c>
      <c r="W1933">
        <f t="shared" si="91"/>
        <v>51</v>
      </c>
      <c r="X1933">
        <f t="shared" si="93"/>
        <v>1818355</v>
      </c>
      <c r="Y1933">
        <f t="shared" si="92"/>
        <v>8</v>
      </c>
    </row>
    <row r="1934" spans="1:25">
      <c r="A1934">
        <v>20026263</v>
      </c>
      <c r="B1934" t="s">
        <v>89</v>
      </c>
      <c r="C1934" t="s">
        <v>49</v>
      </c>
      <c r="D1934" t="s">
        <v>34</v>
      </c>
      <c r="E1934" t="s">
        <v>86</v>
      </c>
      <c r="F1934" t="s">
        <v>87</v>
      </c>
      <c r="G1934">
        <v>44635</v>
      </c>
      <c r="H1934" t="s">
        <v>37</v>
      </c>
      <c r="I1934">
        <v>2</v>
      </c>
      <c r="J1934">
        <v>298435</v>
      </c>
      <c r="K1934">
        <v>70</v>
      </c>
      <c r="L1934">
        <v>117454</v>
      </c>
      <c r="M1934">
        <v>34004</v>
      </c>
      <c r="N1934">
        <v>17307</v>
      </c>
      <c r="O1934" t="s">
        <v>27</v>
      </c>
      <c r="P1934">
        <v>0</v>
      </c>
      <c r="Q1934" t="s">
        <v>43</v>
      </c>
      <c r="R1934">
        <v>1550676976</v>
      </c>
      <c r="S1934" t="s">
        <v>39</v>
      </c>
      <c r="T1934" t="s">
        <v>44</v>
      </c>
      <c r="U1934" t="s">
        <v>27</v>
      </c>
      <c r="W1934">
        <f t="shared" si="91"/>
        <v>51</v>
      </c>
      <c r="X1934">
        <f t="shared" si="93"/>
        <v>1818373</v>
      </c>
      <c r="Y1934">
        <f t="shared" si="92"/>
        <v>8</v>
      </c>
    </row>
    <row r="1935" spans="1:25">
      <c r="A1935">
        <v>20026267</v>
      </c>
      <c r="B1935" t="s">
        <v>89</v>
      </c>
      <c r="C1935" t="s">
        <v>49</v>
      </c>
      <c r="D1935" t="s">
        <v>34</v>
      </c>
      <c r="E1935" t="s">
        <v>86</v>
      </c>
      <c r="F1935" t="s">
        <v>87</v>
      </c>
      <c r="G1935">
        <v>44635</v>
      </c>
      <c r="H1935" t="s">
        <v>37</v>
      </c>
      <c r="I1935">
        <v>2</v>
      </c>
      <c r="J1935">
        <v>298435</v>
      </c>
      <c r="K1935">
        <v>70</v>
      </c>
      <c r="L1935">
        <v>117454</v>
      </c>
      <c r="M1935">
        <v>34004</v>
      </c>
      <c r="N1935">
        <v>17307</v>
      </c>
      <c r="O1935" t="s">
        <v>27</v>
      </c>
      <c r="P1935">
        <v>0</v>
      </c>
      <c r="Q1935" t="s">
        <v>43</v>
      </c>
      <c r="R1935">
        <v>1550676992</v>
      </c>
      <c r="S1935" t="s">
        <v>39</v>
      </c>
      <c r="T1935" t="s">
        <v>44</v>
      </c>
      <c r="U1935" t="s">
        <v>27</v>
      </c>
      <c r="W1935">
        <f t="shared" si="91"/>
        <v>51</v>
      </c>
      <c r="X1935">
        <f t="shared" si="93"/>
        <v>1818389</v>
      </c>
      <c r="Y1935">
        <f t="shared" si="92"/>
        <v>8</v>
      </c>
    </row>
    <row r="1936" spans="1:25">
      <c r="A1936">
        <v>20026268</v>
      </c>
      <c r="B1936" t="s">
        <v>89</v>
      </c>
      <c r="C1936" t="s">
        <v>49</v>
      </c>
      <c r="D1936" t="s">
        <v>34</v>
      </c>
      <c r="E1936" t="s">
        <v>86</v>
      </c>
      <c r="F1936" t="s">
        <v>87</v>
      </c>
      <c r="G1936">
        <v>44636</v>
      </c>
      <c r="H1936" t="s">
        <v>37</v>
      </c>
      <c r="I1936">
        <v>2</v>
      </c>
      <c r="J1936">
        <v>298435</v>
      </c>
      <c r="K1936">
        <v>70</v>
      </c>
      <c r="L1936">
        <v>117454</v>
      </c>
      <c r="M1936">
        <v>32030</v>
      </c>
      <c r="N1936">
        <v>17307</v>
      </c>
      <c r="O1936" t="s">
        <v>27</v>
      </c>
      <c r="P1936">
        <v>0</v>
      </c>
      <c r="Q1936" t="s">
        <v>43</v>
      </c>
      <c r="R1936">
        <v>1550676993</v>
      </c>
      <c r="S1936" t="s">
        <v>39</v>
      </c>
      <c r="T1936" t="s">
        <v>377</v>
      </c>
      <c r="U1936" t="s">
        <v>27</v>
      </c>
      <c r="W1936">
        <f t="shared" si="91"/>
        <v>51</v>
      </c>
      <c r="X1936">
        <f t="shared" si="93"/>
        <v>1818390</v>
      </c>
      <c r="Y1936">
        <f t="shared" si="92"/>
        <v>8</v>
      </c>
    </row>
    <row r="1937" spans="1:25">
      <c r="A1937">
        <v>20026270</v>
      </c>
      <c r="B1937" t="s">
        <v>80</v>
      </c>
      <c r="C1937" t="s">
        <v>49</v>
      </c>
      <c r="D1937" t="s">
        <v>81</v>
      </c>
      <c r="E1937" t="s">
        <v>82</v>
      </c>
      <c r="F1937" t="s">
        <v>83</v>
      </c>
      <c r="G1937">
        <v>129834</v>
      </c>
      <c r="H1937" t="s">
        <v>26</v>
      </c>
      <c r="I1937">
        <v>2</v>
      </c>
      <c r="J1937">
        <v>298435</v>
      </c>
      <c r="K1937">
        <v>70</v>
      </c>
      <c r="L1937">
        <v>117454</v>
      </c>
      <c r="M1937">
        <v>31697</v>
      </c>
      <c r="N1937">
        <v>17307</v>
      </c>
      <c r="O1937" t="s">
        <v>27</v>
      </c>
      <c r="P1937">
        <v>0</v>
      </c>
      <c r="Q1937" t="s">
        <v>493</v>
      </c>
      <c r="R1937">
        <v>1550677000</v>
      </c>
      <c r="S1937" t="s">
        <v>39</v>
      </c>
      <c r="T1937" t="s">
        <v>376</v>
      </c>
      <c r="U1937" t="s">
        <v>27</v>
      </c>
      <c r="W1937">
        <f t="shared" si="91"/>
        <v>51</v>
      </c>
      <c r="X1937">
        <f t="shared" si="93"/>
        <v>1818397</v>
      </c>
      <c r="Y1937">
        <f t="shared" si="92"/>
        <v>8</v>
      </c>
    </row>
    <row r="1938" spans="1:25">
      <c r="A1938">
        <v>20026271</v>
      </c>
      <c r="B1938" t="s">
        <v>91</v>
      </c>
      <c r="C1938" t="s">
        <v>49</v>
      </c>
      <c r="D1938" t="s">
        <v>23</v>
      </c>
      <c r="E1938" t="s">
        <v>92</v>
      </c>
      <c r="F1938" t="s">
        <v>83</v>
      </c>
      <c r="G1938">
        <v>129834</v>
      </c>
      <c r="H1938" t="s">
        <v>26</v>
      </c>
      <c r="I1938">
        <v>2</v>
      </c>
      <c r="J1938">
        <v>298435</v>
      </c>
      <c r="K1938">
        <v>70</v>
      </c>
      <c r="L1938">
        <v>117454</v>
      </c>
      <c r="M1938">
        <v>31697</v>
      </c>
      <c r="N1938">
        <v>17307</v>
      </c>
      <c r="O1938" t="s">
        <v>27</v>
      </c>
      <c r="P1938">
        <v>0</v>
      </c>
      <c r="Q1938" t="s">
        <v>467</v>
      </c>
      <c r="R1938">
        <v>1550677000</v>
      </c>
      <c r="S1938" t="s">
        <v>39</v>
      </c>
      <c r="T1938" t="s">
        <v>376</v>
      </c>
      <c r="U1938" t="s">
        <v>27</v>
      </c>
      <c r="W1938">
        <f t="shared" si="91"/>
        <v>51</v>
      </c>
      <c r="X1938">
        <f t="shared" si="93"/>
        <v>1818397</v>
      </c>
      <c r="Y1938">
        <f t="shared" si="92"/>
        <v>8</v>
      </c>
    </row>
    <row r="1939" spans="1:25">
      <c r="A1939">
        <v>20026272</v>
      </c>
      <c r="B1939" t="s">
        <v>89</v>
      </c>
      <c r="C1939" t="s">
        <v>49</v>
      </c>
      <c r="D1939" t="s">
        <v>34</v>
      </c>
      <c r="E1939" t="s">
        <v>86</v>
      </c>
      <c r="F1939" t="s">
        <v>87</v>
      </c>
      <c r="G1939">
        <v>44636</v>
      </c>
      <c r="H1939" t="s">
        <v>37</v>
      </c>
      <c r="I1939">
        <v>2</v>
      </c>
      <c r="J1939">
        <v>298435</v>
      </c>
      <c r="K1939">
        <v>70</v>
      </c>
      <c r="L1939">
        <v>117454</v>
      </c>
      <c r="M1939">
        <v>31697</v>
      </c>
      <c r="N1939">
        <v>17307</v>
      </c>
      <c r="O1939" t="s">
        <v>27</v>
      </c>
      <c r="P1939">
        <v>0</v>
      </c>
      <c r="Q1939" t="s">
        <v>43</v>
      </c>
      <c r="R1939">
        <v>1550677000</v>
      </c>
      <c r="S1939" t="s">
        <v>39</v>
      </c>
      <c r="T1939" t="s">
        <v>376</v>
      </c>
      <c r="U1939" t="s">
        <v>27</v>
      </c>
      <c r="W1939">
        <f t="shared" si="91"/>
        <v>51</v>
      </c>
      <c r="X1939">
        <f t="shared" si="93"/>
        <v>1818397</v>
      </c>
      <c r="Y1939">
        <f t="shared" si="92"/>
        <v>8</v>
      </c>
    </row>
    <row r="1940" spans="1:25">
      <c r="A1940">
        <v>20026277</v>
      </c>
      <c r="B1940" t="s">
        <v>89</v>
      </c>
      <c r="C1940" t="s">
        <v>49</v>
      </c>
      <c r="D1940" t="s">
        <v>34</v>
      </c>
      <c r="E1940" t="s">
        <v>86</v>
      </c>
      <c r="F1940" t="s">
        <v>87</v>
      </c>
      <c r="G1940">
        <v>44635</v>
      </c>
      <c r="H1940" t="s">
        <v>37</v>
      </c>
      <c r="I1940">
        <v>2</v>
      </c>
      <c r="J1940">
        <v>298435</v>
      </c>
      <c r="K1940">
        <v>70</v>
      </c>
      <c r="L1940">
        <v>117454</v>
      </c>
      <c r="M1940">
        <v>34004</v>
      </c>
      <c r="N1940">
        <v>17307</v>
      </c>
      <c r="O1940" t="s">
        <v>27</v>
      </c>
      <c r="P1940">
        <v>0</v>
      </c>
      <c r="Q1940" t="s">
        <v>43</v>
      </c>
      <c r="R1940">
        <v>1550677042</v>
      </c>
      <c r="S1940" t="s">
        <v>39</v>
      </c>
      <c r="T1940" t="s">
        <v>44</v>
      </c>
      <c r="U1940" t="s">
        <v>27</v>
      </c>
      <c r="W1940">
        <f t="shared" si="91"/>
        <v>51</v>
      </c>
      <c r="X1940">
        <f t="shared" si="93"/>
        <v>1818439</v>
      </c>
      <c r="Y1940">
        <f t="shared" si="92"/>
        <v>8</v>
      </c>
    </row>
    <row r="1941" spans="1:25">
      <c r="A1941">
        <v>20026278</v>
      </c>
      <c r="B1941" t="s">
        <v>41</v>
      </c>
      <c r="C1941" t="s">
        <v>22</v>
      </c>
      <c r="D1941" t="s">
        <v>34</v>
      </c>
      <c r="E1941" t="s">
        <v>42</v>
      </c>
      <c r="F1941" t="s">
        <v>27</v>
      </c>
      <c r="G1941" t="s">
        <v>27</v>
      </c>
      <c r="H1941" t="s">
        <v>37</v>
      </c>
      <c r="I1941">
        <v>2</v>
      </c>
      <c r="J1941">
        <v>298434</v>
      </c>
      <c r="K1941">
        <v>50</v>
      </c>
      <c r="L1941">
        <v>17307</v>
      </c>
      <c r="M1941">
        <v>32030</v>
      </c>
      <c r="N1941">
        <v>17307</v>
      </c>
      <c r="O1941" t="s">
        <v>27</v>
      </c>
      <c r="P1941">
        <v>0</v>
      </c>
      <c r="Q1941" t="s">
        <v>43</v>
      </c>
      <c r="R1941">
        <v>1550677042</v>
      </c>
      <c r="S1941" t="s">
        <v>39</v>
      </c>
      <c r="T1941" t="s">
        <v>377</v>
      </c>
      <c r="U1941" t="s">
        <v>27</v>
      </c>
      <c r="W1941">
        <f t="shared" si="91"/>
        <v>51</v>
      </c>
      <c r="X1941">
        <f t="shared" si="93"/>
        <v>1818439</v>
      </c>
      <c r="Y1941">
        <f t="shared" si="92"/>
        <v>8</v>
      </c>
    </row>
    <row r="1942" spans="1:25">
      <c r="A1942">
        <v>20026279</v>
      </c>
      <c r="B1942" t="s">
        <v>41</v>
      </c>
      <c r="C1942" t="s">
        <v>22</v>
      </c>
      <c r="D1942" t="s">
        <v>34</v>
      </c>
      <c r="E1942" t="s">
        <v>42</v>
      </c>
      <c r="F1942" t="s">
        <v>27</v>
      </c>
      <c r="G1942" t="s">
        <v>27</v>
      </c>
      <c r="H1942" t="s">
        <v>37</v>
      </c>
      <c r="I1942">
        <v>2</v>
      </c>
      <c r="J1942">
        <v>298434</v>
      </c>
      <c r="K1942">
        <v>50</v>
      </c>
      <c r="L1942">
        <v>17307</v>
      </c>
      <c r="M1942">
        <v>32030</v>
      </c>
      <c r="N1942">
        <v>17307</v>
      </c>
      <c r="O1942" t="s">
        <v>27</v>
      </c>
      <c r="P1942">
        <v>0</v>
      </c>
      <c r="Q1942" t="s">
        <v>43</v>
      </c>
      <c r="R1942">
        <v>1550677043</v>
      </c>
      <c r="S1942" t="s">
        <v>39</v>
      </c>
      <c r="T1942" t="s">
        <v>377</v>
      </c>
      <c r="U1942" t="s">
        <v>27</v>
      </c>
      <c r="W1942">
        <f t="shared" si="91"/>
        <v>51</v>
      </c>
      <c r="X1942">
        <f t="shared" si="93"/>
        <v>1818440</v>
      </c>
      <c r="Y1942">
        <f t="shared" si="92"/>
        <v>8</v>
      </c>
    </row>
    <row r="1943" spans="1:25">
      <c r="A1943">
        <v>20026280</v>
      </c>
      <c r="B1943" t="s">
        <v>41</v>
      </c>
      <c r="C1943" t="s">
        <v>22</v>
      </c>
      <c r="D1943" t="s">
        <v>34</v>
      </c>
      <c r="E1943" t="s">
        <v>42</v>
      </c>
      <c r="F1943" t="s">
        <v>27</v>
      </c>
      <c r="G1943" t="s">
        <v>27</v>
      </c>
      <c r="H1943" t="s">
        <v>37</v>
      </c>
      <c r="I1943">
        <v>2</v>
      </c>
      <c r="J1943">
        <v>298434</v>
      </c>
      <c r="K1943">
        <v>50</v>
      </c>
      <c r="L1943">
        <v>17307</v>
      </c>
      <c r="M1943">
        <v>32030</v>
      </c>
      <c r="N1943">
        <v>17307</v>
      </c>
      <c r="O1943" t="s">
        <v>27</v>
      </c>
      <c r="P1943">
        <v>0</v>
      </c>
      <c r="Q1943" t="s">
        <v>43</v>
      </c>
      <c r="R1943">
        <v>1550677043</v>
      </c>
      <c r="S1943" t="s">
        <v>39</v>
      </c>
      <c r="T1943" t="s">
        <v>377</v>
      </c>
      <c r="U1943" t="s">
        <v>27</v>
      </c>
      <c r="W1943">
        <f t="shared" si="91"/>
        <v>51</v>
      </c>
      <c r="X1943">
        <f t="shared" si="93"/>
        <v>1818440</v>
      </c>
      <c r="Y1943">
        <f t="shared" si="92"/>
        <v>8</v>
      </c>
    </row>
    <row r="1944" spans="1:25">
      <c r="A1944">
        <v>20026281</v>
      </c>
      <c r="B1944" t="s">
        <v>48</v>
      </c>
      <c r="C1944" t="s">
        <v>49</v>
      </c>
      <c r="D1944" t="s">
        <v>34</v>
      </c>
      <c r="E1944" t="s">
        <v>50</v>
      </c>
      <c r="F1944" t="s">
        <v>51</v>
      </c>
      <c r="G1944">
        <v>29409</v>
      </c>
      <c r="H1944" t="s">
        <v>37</v>
      </c>
      <c r="I1944">
        <v>2</v>
      </c>
      <c r="J1944">
        <v>298435</v>
      </c>
      <c r="K1944">
        <v>70</v>
      </c>
      <c r="L1944">
        <v>117454</v>
      </c>
      <c r="M1944">
        <v>32030</v>
      </c>
      <c r="N1944">
        <v>17307</v>
      </c>
      <c r="O1944" t="s">
        <v>27</v>
      </c>
      <c r="P1944">
        <v>0</v>
      </c>
      <c r="Q1944" t="s">
        <v>43</v>
      </c>
      <c r="R1944">
        <v>1550677045</v>
      </c>
      <c r="S1944" t="s">
        <v>39</v>
      </c>
      <c r="T1944" t="s">
        <v>377</v>
      </c>
      <c r="U1944" t="s">
        <v>27</v>
      </c>
      <c r="W1944">
        <f t="shared" si="91"/>
        <v>51</v>
      </c>
      <c r="X1944">
        <f t="shared" si="93"/>
        <v>1818442</v>
      </c>
      <c r="Y1944">
        <f t="shared" si="92"/>
        <v>8</v>
      </c>
    </row>
    <row r="1945" spans="1:25">
      <c r="A1945">
        <v>20026282</v>
      </c>
      <c r="B1945" t="s">
        <v>89</v>
      </c>
      <c r="C1945" t="s">
        <v>49</v>
      </c>
      <c r="D1945" t="s">
        <v>34</v>
      </c>
      <c r="E1945" t="s">
        <v>86</v>
      </c>
      <c r="F1945" t="s">
        <v>87</v>
      </c>
      <c r="G1945">
        <v>44636</v>
      </c>
      <c r="H1945" t="s">
        <v>37</v>
      </c>
      <c r="I1945">
        <v>2</v>
      </c>
      <c r="J1945">
        <v>298435</v>
      </c>
      <c r="K1945">
        <v>70</v>
      </c>
      <c r="L1945">
        <v>117454</v>
      </c>
      <c r="M1945">
        <v>32030</v>
      </c>
      <c r="N1945">
        <v>17307</v>
      </c>
      <c r="O1945" t="s">
        <v>27</v>
      </c>
      <c r="P1945">
        <v>0</v>
      </c>
      <c r="Q1945" t="s">
        <v>43</v>
      </c>
      <c r="R1945">
        <v>1550677047</v>
      </c>
      <c r="S1945" t="s">
        <v>39</v>
      </c>
      <c r="T1945" t="s">
        <v>377</v>
      </c>
      <c r="U1945" t="s">
        <v>27</v>
      </c>
      <c r="W1945">
        <f t="shared" si="91"/>
        <v>51</v>
      </c>
      <c r="X1945">
        <f t="shared" si="93"/>
        <v>1818444</v>
      </c>
      <c r="Y1945">
        <f t="shared" si="92"/>
        <v>8</v>
      </c>
    </row>
    <row r="1946" spans="1:25">
      <c r="A1946">
        <v>20026284</v>
      </c>
      <c r="B1946" t="s">
        <v>41</v>
      </c>
      <c r="C1946" t="s">
        <v>22</v>
      </c>
      <c r="D1946" t="s">
        <v>34</v>
      </c>
      <c r="E1946" t="s">
        <v>42</v>
      </c>
      <c r="F1946" t="s">
        <v>27</v>
      </c>
      <c r="G1946" t="s">
        <v>27</v>
      </c>
      <c r="H1946" t="s">
        <v>37</v>
      </c>
      <c r="I1946">
        <v>2</v>
      </c>
      <c r="J1946">
        <v>298434</v>
      </c>
      <c r="K1946">
        <v>50</v>
      </c>
      <c r="L1946">
        <v>17307</v>
      </c>
      <c r="M1946">
        <v>34004</v>
      </c>
      <c r="N1946">
        <v>17307</v>
      </c>
      <c r="O1946" t="s">
        <v>27</v>
      </c>
      <c r="P1946">
        <v>0</v>
      </c>
      <c r="Q1946" t="s">
        <v>43</v>
      </c>
      <c r="R1946">
        <v>1550677052</v>
      </c>
      <c r="S1946" t="s">
        <v>39</v>
      </c>
      <c r="T1946" t="s">
        <v>44</v>
      </c>
      <c r="U1946" t="s">
        <v>27</v>
      </c>
      <c r="W1946">
        <f t="shared" si="91"/>
        <v>51</v>
      </c>
      <c r="X1946">
        <f t="shared" si="93"/>
        <v>1818449</v>
      </c>
      <c r="Y1946">
        <f t="shared" si="92"/>
        <v>8</v>
      </c>
    </row>
    <row r="1947" spans="1:25">
      <c r="A1947">
        <v>20026291</v>
      </c>
      <c r="B1947" t="s">
        <v>41</v>
      </c>
      <c r="C1947" t="s">
        <v>22</v>
      </c>
      <c r="D1947" t="s">
        <v>34</v>
      </c>
      <c r="E1947" t="s">
        <v>42</v>
      </c>
      <c r="F1947" t="s">
        <v>27</v>
      </c>
      <c r="G1947" t="s">
        <v>27</v>
      </c>
      <c r="H1947" t="s">
        <v>37</v>
      </c>
      <c r="I1947">
        <v>2</v>
      </c>
      <c r="J1947">
        <v>298434</v>
      </c>
      <c r="K1947">
        <v>50</v>
      </c>
      <c r="L1947">
        <v>17307</v>
      </c>
      <c r="M1947">
        <v>34004</v>
      </c>
      <c r="N1947">
        <v>17307</v>
      </c>
      <c r="O1947" t="s">
        <v>27</v>
      </c>
      <c r="P1947">
        <v>0</v>
      </c>
      <c r="Q1947" t="s">
        <v>43</v>
      </c>
      <c r="R1947">
        <v>1550677086</v>
      </c>
      <c r="S1947" t="s">
        <v>39</v>
      </c>
      <c r="T1947" t="s">
        <v>44</v>
      </c>
      <c r="U1947" t="s">
        <v>27</v>
      </c>
      <c r="W1947">
        <f t="shared" si="91"/>
        <v>51</v>
      </c>
      <c r="X1947">
        <f t="shared" si="93"/>
        <v>1818483</v>
      </c>
      <c r="Y1947">
        <f t="shared" si="92"/>
        <v>8</v>
      </c>
    </row>
    <row r="1948" spans="1:25">
      <c r="A1948">
        <v>20026293</v>
      </c>
      <c r="B1948" t="s">
        <v>48</v>
      </c>
      <c r="C1948" t="s">
        <v>49</v>
      </c>
      <c r="D1948" t="s">
        <v>34</v>
      </c>
      <c r="E1948" t="s">
        <v>50</v>
      </c>
      <c r="F1948" t="s">
        <v>51</v>
      </c>
      <c r="G1948">
        <v>29409</v>
      </c>
      <c r="H1948" t="s">
        <v>37</v>
      </c>
      <c r="I1948">
        <v>2</v>
      </c>
      <c r="J1948">
        <v>298435</v>
      </c>
      <c r="K1948">
        <v>70</v>
      </c>
      <c r="L1948">
        <v>117454</v>
      </c>
      <c r="M1948">
        <v>34004</v>
      </c>
      <c r="N1948">
        <v>17307</v>
      </c>
      <c r="O1948" t="s">
        <v>27</v>
      </c>
      <c r="P1948">
        <v>0</v>
      </c>
      <c r="Q1948" t="s">
        <v>43</v>
      </c>
      <c r="R1948">
        <v>1550677095</v>
      </c>
      <c r="S1948" t="s">
        <v>39</v>
      </c>
      <c r="T1948" t="s">
        <v>44</v>
      </c>
      <c r="U1948" t="s">
        <v>27</v>
      </c>
      <c r="W1948">
        <f t="shared" si="91"/>
        <v>51</v>
      </c>
      <c r="X1948">
        <f t="shared" si="93"/>
        <v>1818492</v>
      </c>
      <c r="Y1948">
        <f t="shared" si="92"/>
        <v>8</v>
      </c>
    </row>
    <row r="1949" spans="1:25">
      <c r="A1949">
        <v>20026295</v>
      </c>
      <c r="B1949" t="s">
        <v>89</v>
      </c>
      <c r="C1949" t="s">
        <v>49</v>
      </c>
      <c r="D1949" t="s">
        <v>34</v>
      </c>
      <c r="E1949" t="s">
        <v>86</v>
      </c>
      <c r="F1949" t="s">
        <v>87</v>
      </c>
      <c r="G1949">
        <v>44635</v>
      </c>
      <c r="H1949" t="s">
        <v>37</v>
      </c>
      <c r="I1949">
        <v>2</v>
      </c>
      <c r="J1949">
        <v>298435</v>
      </c>
      <c r="K1949">
        <v>70</v>
      </c>
      <c r="L1949">
        <v>117454</v>
      </c>
      <c r="M1949">
        <v>34004</v>
      </c>
      <c r="N1949">
        <v>17307</v>
      </c>
      <c r="O1949" t="s">
        <v>27</v>
      </c>
      <c r="P1949">
        <v>0</v>
      </c>
      <c r="Q1949" t="s">
        <v>43</v>
      </c>
      <c r="R1949">
        <v>1550677098</v>
      </c>
      <c r="S1949" t="s">
        <v>39</v>
      </c>
      <c r="T1949" t="s">
        <v>44</v>
      </c>
      <c r="U1949" t="s">
        <v>27</v>
      </c>
      <c r="W1949">
        <f t="shared" si="91"/>
        <v>51</v>
      </c>
      <c r="X1949">
        <f t="shared" si="93"/>
        <v>1818495</v>
      </c>
      <c r="Y1949">
        <f t="shared" si="92"/>
        <v>8</v>
      </c>
    </row>
    <row r="1950" spans="1:25">
      <c r="A1950">
        <v>20026296</v>
      </c>
      <c r="B1950" t="s">
        <v>48</v>
      </c>
      <c r="C1950" t="s">
        <v>49</v>
      </c>
      <c r="D1950" t="s">
        <v>34</v>
      </c>
      <c r="E1950" t="s">
        <v>50</v>
      </c>
      <c r="F1950" t="s">
        <v>51</v>
      </c>
      <c r="G1950">
        <v>29409</v>
      </c>
      <c r="H1950" t="s">
        <v>37</v>
      </c>
      <c r="I1950">
        <v>2</v>
      </c>
      <c r="J1950">
        <v>298435</v>
      </c>
      <c r="K1950">
        <v>70</v>
      </c>
      <c r="L1950">
        <v>117454</v>
      </c>
      <c r="M1950">
        <v>34004</v>
      </c>
      <c r="N1950">
        <v>17307</v>
      </c>
      <c r="O1950" t="s">
        <v>27</v>
      </c>
      <c r="P1950">
        <v>0</v>
      </c>
      <c r="Q1950" t="s">
        <v>43</v>
      </c>
      <c r="R1950">
        <v>1550677124</v>
      </c>
      <c r="S1950" t="s">
        <v>39</v>
      </c>
      <c r="T1950" t="s">
        <v>44</v>
      </c>
      <c r="U1950" t="s">
        <v>27</v>
      </c>
      <c r="W1950">
        <f t="shared" si="91"/>
        <v>51</v>
      </c>
      <c r="X1950">
        <f t="shared" si="93"/>
        <v>1818521</v>
      </c>
      <c r="Y1950">
        <f t="shared" si="92"/>
        <v>8</v>
      </c>
    </row>
    <row r="1951" spans="1:25">
      <c r="A1951">
        <v>20026301</v>
      </c>
      <c r="B1951" t="s">
        <v>89</v>
      </c>
      <c r="C1951" t="s">
        <v>49</v>
      </c>
      <c r="D1951" t="s">
        <v>34</v>
      </c>
      <c r="E1951" t="s">
        <v>86</v>
      </c>
      <c r="F1951" t="s">
        <v>87</v>
      </c>
      <c r="G1951">
        <v>44635</v>
      </c>
      <c r="H1951" t="s">
        <v>37</v>
      </c>
      <c r="I1951">
        <v>2</v>
      </c>
      <c r="J1951">
        <v>298435</v>
      </c>
      <c r="K1951">
        <v>70</v>
      </c>
      <c r="L1951">
        <v>117454</v>
      </c>
      <c r="M1951">
        <v>34004</v>
      </c>
      <c r="N1951">
        <v>17307</v>
      </c>
      <c r="O1951" t="s">
        <v>27</v>
      </c>
      <c r="P1951">
        <v>0</v>
      </c>
      <c r="Q1951" t="s">
        <v>43</v>
      </c>
      <c r="R1951">
        <v>1550677152</v>
      </c>
      <c r="S1951" t="s">
        <v>39</v>
      </c>
      <c r="T1951" t="s">
        <v>44</v>
      </c>
      <c r="U1951" t="s">
        <v>27</v>
      </c>
      <c r="W1951">
        <f t="shared" si="91"/>
        <v>51</v>
      </c>
      <c r="X1951">
        <f t="shared" si="93"/>
        <v>1818549</v>
      </c>
      <c r="Y1951">
        <f t="shared" si="92"/>
        <v>8</v>
      </c>
    </row>
    <row r="1952" spans="1:25">
      <c r="A1952">
        <v>20026322</v>
      </c>
      <c r="B1952" t="s">
        <v>80</v>
      </c>
      <c r="C1952" t="s">
        <v>49</v>
      </c>
      <c r="D1952" t="s">
        <v>81</v>
      </c>
      <c r="E1952" t="s">
        <v>82</v>
      </c>
      <c r="F1952" t="s">
        <v>83</v>
      </c>
      <c r="G1952">
        <v>129835</v>
      </c>
      <c r="H1952" t="s">
        <v>26</v>
      </c>
      <c r="I1952">
        <v>2</v>
      </c>
      <c r="J1952">
        <v>298435</v>
      </c>
      <c r="K1952">
        <v>70</v>
      </c>
      <c r="L1952">
        <v>117454</v>
      </c>
      <c r="M1952">
        <v>32030</v>
      </c>
      <c r="N1952">
        <v>17307</v>
      </c>
      <c r="O1952" t="s">
        <v>27</v>
      </c>
      <c r="P1952">
        <v>0</v>
      </c>
      <c r="Q1952" t="s">
        <v>494</v>
      </c>
      <c r="R1952">
        <v>1550677218</v>
      </c>
      <c r="S1952" t="s">
        <v>39</v>
      </c>
      <c r="T1952" t="s">
        <v>377</v>
      </c>
      <c r="U1952" t="s">
        <v>27</v>
      </c>
      <c r="W1952">
        <f t="shared" si="91"/>
        <v>51</v>
      </c>
      <c r="X1952">
        <f t="shared" si="93"/>
        <v>1818615</v>
      </c>
      <c r="Y1952">
        <f t="shared" si="92"/>
        <v>8</v>
      </c>
    </row>
    <row r="1953" spans="1:25">
      <c r="A1953">
        <v>20026323</v>
      </c>
      <c r="B1953" t="s">
        <v>91</v>
      </c>
      <c r="C1953" t="s">
        <v>49</v>
      </c>
      <c r="D1953" t="s">
        <v>23</v>
      </c>
      <c r="E1953" t="s">
        <v>92</v>
      </c>
      <c r="F1953" t="s">
        <v>83</v>
      </c>
      <c r="G1953">
        <v>129835</v>
      </c>
      <c r="H1953" t="s">
        <v>26</v>
      </c>
      <c r="I1953">
        <v>2</v>
      </c>
      <c r="J1953">
        <v>298435</v>
      </c>
      <c r="K1953">
        <v>70</v>
      </c>
      <c r="L1953">
        <v>117454</v>
      </c>
      <c r="M1953">
        <v>32030</v>
      </c>
      <c r="N1953">
        <v>17307</v>
      </c>
      <c r="O1953" t="s">
        <v>27</v>
      </c>
      <c r="P1953">
        <v>0</v>
      </c>
      <c r="Q1953" t="s">
        <v>467</v>
      </c>
      <c r="R1953">
        <v>1550677218</v>
      </c>
      <c r="S1953" t="s">
        <v>39</v>
      </c>
      <c r="T1953" t="s">
        <v>377</v>
      </c>
      <c r="U1953" t="s">
        <v>27</v>
      </c>
      <c r="W1953">
        <f t="shared" si="91"/>
        <v>51</v>
      </c>
      <c r="X1953">
        <f t="shared" si="93"/>
        <v>1818615</v>
      </c>
      <c r="Y1953">
        <f t="shared" si="92"/>
        <v>8</v>
      </c>
    </row>
    <row r="1954" spans="1:25">
      <c r="A1954">
        <v>20026325</v>
      </c>
      <c r="B1954" t="s">
        <v>89</v>
      </c>
      <c r="C1954" t="s">
        <v>49</v>
      </c>
      <c r="D1954" t="s">
        <v>34</v>
      </c>
      <c r="E1954" t="s">
        <v>86</v>
      </c>
      <c r="F1954" t="s">
        <v>87</v>
      </c>
      <c r="G1954">
        <v>44636</v>
      </c>
      <c r="H1954" t="s">
        <v>37</v>
      </c>
      <c r="I1954">
        <v>2</v>
      </c>
      <c r="J1954">
        <v>298435</v>
      </c>
      <c r="K1954">
        <v>70</v>
      </c>
      <c r="L1954">
        <v>117454</v>
      </c>
      <c r="M1954">
        <v>32030</v>
      </c>
      <c r="N1954">
        <v>17307</v>
      </c>
      <c r="O1954" t="s">
        <v>27</v>
      </c>
      <c r="P1954">
        <v>0</v>
      </c>
      <c r="Q1954" t="s">
        <v>43</v>
      </c>
      <c r="R1954">
        <v>1550677219</v>
      </c>
      <c r="S1954" t="s">
        <v>39</v>
      </c>
      <c r="T1954" t="s">
        <v>377</v>
      </c>
      <c r="U1954" t="s">
        <v>27</v>
      </c>
      <c r="W1954">
        <f t="shared" si="91"/>
        <v>51</v>
      </c>
      <c r="X1954">
        <f t="shared" si="93"/>
        <v>1818616</v>
      </c>
      <c r="Y1954">
        <f t="shared" si="92"/>
        <v>8</v>
      </c>
    </row>
    <row r="1955" spans="1:25">
      <c r="A1955">
        <v>20026336</v>
      </c>
      <c r="B1955" t="s">
        <v>80</v>
      </c>
      <c r="C1955" t="s">
        <v>49</v>
      </c>
      <c r="D1955" t="s">
        <v>81</v>
      </c>
      <c r="E1955" t="s">
        <v>82</v>
      </c>
      <c r="F1955" t="s">
        <v>83</v>
      </c>
      <c r="G1955">
        <v>129836</v>
      </c>
      <c r="H1955" t="s">
        <v>26</v>
      </c>
      <c r="I1955">
        <v>2</v>
      </c>
      <c r="J1955">
        <v>298435</v>
      </c>
      <c r="K1955">
        <v>70</v>
      </c>
      <c r="L1955">
        <v>117454</v>
      </c>
      <c r="M1955">
        <v>34292</v>
      </c>
      <c r="N1955">
        <v>17307</v>
      </c>
      <c r="O1955" t="s">
        <v>27</v>
      </c>
      <c r="P1955">
        <v>0</v>
      </c>
      <c r="Q1955" t="s">
        <v>495</v>
      </c>
      <c r="R1955">
        <v>1550677273</v>
      </c>
      <c r="S1955" t="s">
        <v>39</v>
      </c>
      <c r="T1955" t="s">
        <v>44</v>
      </c>
      <c r="U1955" t="s">
        <v>27</v>
      </c>
      <c r="W1955">
        <f t="shared" si="91"/>
        <v>51</v>
      </c>
      <c r="X1955">
        <f t="shared" si="93"/>
        <v>1818670</v>
      </c>
      <c r="Y1955">
        <f t="shared" si="92"/>
        <v>8</v>
      </c>
    </row>
    <row r="1956" spans="1:25">
      <c r="A1956">
        <v>20026337</v>
      </c>
      <c r="B1956" t="s">
        <v>91</v>
      </c>
      <c r="C1956" t="s">
        <v>49</v>
      </c>
      <c r="D1956" t="s">
        <v>23</v>
      </c>
      <c r="E1956" t="s">
        <v>92</v>
      </c>
      <c r="F1956" t="s">
        <v>83</v>
      </c>
      <c r="G1956">
        <v>129836</v>
      </c>
      <c r="H1956" t="s">
        <v>26</v>
      </c>
      <c r="I1956">
        <v>2</v>
      </c>
      <c r="J1956">
        <v>298435</v>
      </c>
      <c r="K1956">
        <v>70</v>
      </c>
      <c r="L1956">
        <v>117454</v>
      </c>
      <c r="M1956">
        <v>34292</v>
      </c>
      <c r="N1956">
        <v>17307</v>
      </c>
      <c r="O1956" t="s">
        <v>27</v>
      </c>
      <c r="P1956">
        <v>0</v>
      </c>
      <c r="Q1956" t="s">
        <v>464</v>
      </c>
      <c r="R1956">
        <v>1550677273</v>
      </c>
      <c r="S1956" t="s">
        <v>39</v>
      </c>
      <c r="T1956" t="s">
        <v>44</v>
      </c>
      <c r="U1956" t="s">
        <v>27</v>
      </c>
      <c r="W1956">
        <f t="shared" si="91"/>
        <v>51</v>
      </c>
      <c r="X1956">
        <f t="shared" si="93"/>
        <v>1818670</v>
      </c>
      <c r="Y1956">
        <f t="shared" si="92"/>
        <v>8</v>
      </c>
    </row>
    <row r="1957" spans="1:25">
      <c r="A1957">
        <v>20026338</v>
      </c>
      <c r="B1957" t="s">
        <v>89</v>
      </c>
      <c r="C1957" t="s">
        <v>49</v>
      </c>
      <c r="D1957" t="s">
        <v>34</v>
      </c>
      <c r="E1957" t="s">
        <v>86</v>
      </c>
      <c r="F1957" t="s">
        <v>87</v>
      </c>
      <c r="G1957">
        <v>44635</v>
      </c>
      <c r="H1957" t="s">
        <v>37</v>
      </c>
      <c r="I1957">
        <v>2</v>
      </c>
      <c r="J1957">
        <v>298435</v>
      </c>
      <c r="K1957">
        <v>70</v>
      </c>
      <c r="L1957">
        <v>117454</v>
      </c>
      <c r="M1957">
        <v>34292</v>
      </c>
      <c r="N1957">
        <v>17307</v>
      </c>
      <c r="O1957" t="s">
        <v>27</v>
      </c>
      <c r="P1957">
        <v>0</v>
      </c>
      <c r="Q1957" t="s">
        <v>43</v>
      </c>
      <c r="R1957">
        <v>1550677273</v>
      </c>
      <c r="S1957" t="s">
        <v>39</v>
      </c>
      <c r="T1957" t="s">
        <v>44</v>
      </c>
      <c r="U1957" t="s">
        <v>27</v>
      </c>
      <c r="W1957">
        <f t="shared" si="91"/>
        <v>51</v>
      </c>
      <c r="X1957">
        <f t="shared" si="93"/>
        <v>1818670</v>
      </c>
      <c r="Y1957">
        <f t="shared" si="92"/>
        <v>8</v>
      </c>
    </row>
    <row r="1958" spans="1:25">
      <c r="A1958">
        <v>20027110</v>
      </c>
      <c r="B1958" t="s">
        <v>89</v>
      </c>
      <c r="C1958" t="s">
        <v>49</v>
      </c>
      <c r="D1958" t="s">
        <v>34</v>
      </c>
      <c r="E1958" t="s">
        <v>86</v>
      </c>
      <c r="F1958" t="s">
        <v>87</v>
      </c>
      <c r="G1958">
        <v>44635</v>
      </c>
      <c r="H1958" t="s">
        <v>37</v>
      </c>
      <c r="I1958">
        <v>2</v>
      </c>
      <c r="J1958">
        <v>298435</v>
      </c>
      <c r="K1958">
        <v>70</v>
      </c>
      <c r="L1958">
        <v>117454</v>
      </c>
      <c r="M1958">
        <v>34004</v>
      </c>
      <c r="N1958">
        <v>17307</v>
      </c>
      <c r="O1958" t="s">
        <v>27</v>
      </c>
      <c r="P1958">
        <v>0</v>
      </c>
      <c r="Q1958" t="s">
        <v>43</v>
      </c>
      <c r="R1958">
        <v>1550678813</v>
      </c>
      <c r="S1958" t="s">
        <v>39</v>
      </c>
      <c r="T1958" t="s">
        <v>44</v>
      </c>
      <c r="U1958" t="s">
        <v>27</v>
      </c>
      <c r="W1958">
        <f t="shared" si="91"/>
        <v>51</v>
      </c>
      <c r="X1958">
        <f t="shared" si="93"/>
        <v>1820210</v>
      </c>
      <c r="Y1958">
        <f t="shared" si="92"/>
        <v>8</v>
      </c>
    </row>
    <row r="1959" spans="1:25">
      <c r="A1959">
        <v>20027634</v>
      </c>
      <c r="B1959" t="s">
        <v>89</v>
      </c>
      <c r="C1959" t="s">
        <v>49</v>
      </c>
      <c r="D1959" t="s">
        <v>34</v>
      </c>
      <c r="E1959" t="s">
        <v>86</v>
      </c>
      <c r="F1959" t="s">
        <v>87</v>
      </c>
      <c r="G1959">
        <v>44636</v>
      </c>
      <c r="H1959" t="s">
        <v>37</v>
      </c>
      <c r="I1959">
        <v>2</v>
      </c>
      <c r="J1959">
        <v>298435</v>
      </c>
      <c r="K1959">
        <v>70</v>
      </c>
      <c r="L1959">
        <v>117454</v>
      </c>
      <c r="M1959">
        <v>11876</v>
      </c>
      <c r="N1959">
        <v>17307</v>
      </c>
      <c r="O1959" t="s">
        <v>27</v>
      </c>
      <c r="P1959">
        <v>0</v>
      </c>
      <c r="Q1959" t="s">
        <v>43</v>
      </c>
      <c r="R1959">
        <v>1550680844</v>
      </c>
      <c r="S1959" t="s">
        <v>39</v>
      </c>
      <c r="T1959" t="s">
        <v>496</v>
      </c>
      <c r="U1959" t="s">
        <v>27</v>
      </c>
      <c r="W1959">
        <f t="shared" si="91"/>
        <v>51</v>
      </c>
      <c r="X1959">
        <f t="shared" si="93"/>
        <v>1822241</v>
      </c>
      <c r="Y1959">
        <f t="shared" si="92"/>
        <v>8</v>
      </c>
    </row>
    <row r="1960" spans="1:25">
      <c r="A1960">
        <v>20027916</v>
      </c>
      <c r="B1960" t="s">
        <v>41</v>
      </c>
      <c r="C1960" t="s">
        <v>22</v>
      </c>
      <c r="D1960" t="s">
        <v>34</v>
      </c>
      <c r="E1960" t="s">
        <v>42</v>
      </c>
      <c r="F1960" t="s">
        <v>27</v>
      </c>
      <c r="G1960" t="s">
        <v>27</v>
      </c>
      <c r="H1960" t="s">
        <v>37</v>
      </c>
      <c r="I1960">
        <v>2</v>
      </c>
      <c r="J1960">
        <v>298434</v>
      </c>
      <c r="K1960">
        <v>50</v>
      </c>
      <c r="L1960">
        <v>17307</v>
      </c>
      <c r="M1960">
        <v>34004</v>
      </c>
      <c r="N1960">
        <v>17307</v>
      </c>
      <c r="O1960" t="s">
        <v>27</v>
      </c>
      <c r="P1960">
        <v>0</v>
      </c>
      <c r="Q1960" t="s">
        <v>43</v>
      </c>
      <c r="R1960">
        <v>1550682393</v>
      </c>
      <c r="S1960" t="s">
        <v>39</v>
      </c>
      <c r="T1960" t="s">
        <v>44</v>
      </c>
      <c r="U1960" t="s">
        <v>27</v>
      </c>
      <c r="W1960">
        <f t="shared" si="91"/>
        <v>51</v>
      </c>
      <c r="X1960">
        <f t="shared" si="93"/>
        <v>1823790</v>
      </c>
      <c r="Y1960">
        <f t="shared" si="92"/>
        <v>8</v>
      </c>
    </row>
    <row r="1961" spans="1:25">
      <c r="A1961">
        <v>20027926</v>
      </c>
      <c r="B1961" t="s">
        <v>41</v>
      </c>
      <c r="C1961" t="s">
        <v>22</v>
      </c>
      <c r="D1961" t="s">
        <v>34</v>
      </c>
      <c r="E1961" t="s">
        <v>42</v>
      </c>
      <c r="F1961" t="s">
        <v>27</v>
      </c>
      <c r="G1961" t="s">
        <v>27</v>
      </c>
      <c r="H1961" t="s">
        <v>37</v>
      </c>
      <c r="I1961">
        <v>2</v>
      </c>
      <c r="J1961">
        <v>298434</v>
      </c>
      <c r="K1961">
        <v>50</v>
      </c>
      <c r="L1961">
        <v>17307</v>
      </c>
      <c r="M1961">
        <v>34004</v>
      </c>
      <c r="N1961">
        <v>17307</v>
      </c>
      <c r="O1961" t="s">
        <v>27</v>
      </c>
      <c r="P1961">
        <v>0</v>
      </c>
      <c r="Q1961" t="s">
        <v>43</v>
      </c>
      <c r="R1961">
        <v>1550682570</v>
      </c>
      <c r="S1961" t="s">
        <v>39</v>
      </c>
      <c r="T1961" t="s">
        <v>44</v>
      </c>
      <c r="U1961" t="s">
        <v>27</v>
      </c>
      <c r="W1961">
        <f t="shared" si="91"/>
        <v>51</v>
      </c>
      <c r="X1961">
        <f t="shared" si="93"/>
        <v>1823967</v>
      </c>
      <c r="Y1961">
        <f t="shared" si="92"/>
        <v>8</v>
      </c>
    </row>
    <row r="1962" spans="1:25">
      <c r="A1962">
        <v>20027945</v>
      </c>
      <c r="B1962" t="s">
        <v>52</v>
      </c>
      <c r="C1962" t="s">
        <v>22</v>
      </c>
      <c r="D1962" t="s">
        <v>53</v>
      </c>
      <c r="E1962" t="s">
        <v>54</v>
      </c>
      <c r="F1962" t="s">
        <v>55</v>
      </c>
      <c r="G1962">
        <v>276134</v>
      </c>
      <c r="H1962" t="s">
        <v>56</v>
      </c>
      <c r="I1962">
        <v>1</v>
      </c>
      <c r="J1962">
        <v>298434</v>
      </c>
      <c r="K1962">
        <v>50</v>
      </c>
      <c r="L1962">
        <v>17307</v>
      </c>
      <c r="M1962">
        <v>34004</v>
      </c>
      <c r="N1962">
        <v>17307</v>
      </c>
      <c r="O1962" t="s">
        <v>27</v>
      </c>
      <c r="P1962">
        <v>0</v>
      </c>
      <c r="Q1962" t="s">
        <v>397</v>
      </c>
      <c r="R1962">
        <v>1550682742</v>
      </c>
      <c r="S1962" t="s">
        <v>39</v>
      </c>
      <c r="T1962" t="s">
        <v>44</v>
      </c>
      <c r="U1962" t="s">
        <v>27</v>
      </c>
      <c r="W1962">
        <f t="shared" si="91"/>
        <v>51</v>
      </c>
      <c r="X1962">
        <f t="shared" si="93"/>
        <v>1824139</v>
      </c>
      <c r="Y1962">
        <f t="shared" si="92"/>
        <v>8</v>
      </c>
    </row>
    <row r="1963" spans="1:25">
      <c r="A1963">
        <v>20027946</v>
      </c>
      <c r="B1963" t="s">
        <v>41</v>
      </c>
      <c r="C1963" t="s">
        <v>22</v>
      </c>
      <c r="D1963" t="s">
        <v>34</v>
      </c>
      <c r="E1963" t="s">
        <v>42</v>
      </c>
      <c r="F1963" t="s">
        <v>27</v>
      </c>
      <c r="G1963" t="s">
        <v>27</v>
      </c>
      <c r="H1963" t="s">
        <v>37</v>
      </c>
      <c r="I1963">
        <v>2</v>
      </c>
      <c r="J1963">
        <v>298434</v>
      </c>
      <c r="K1963">
        <v>50</v>
      </c>
      <c r="L1963">
        <v>17307</v>
      </c>
      <c r="M1963">
        <v>34004</v>
      </c>
      <c r="N1963">
        <v>17307</v>
      </c>
      <c r="O1963" t="s">
        <v>27</v>
      </c>
      <c r="P1963">
        <v>0</v>
      </c>
      <c r="Q1963" t="s">
        <v>43</v>
      </c>
      <c r="R1963">
        <v>1550682742</v>
      </c>
      <c r="S1963" t="s">
        <v>39</v>
      </c>
      <c r="T1963" t="s">
        <v>44</v>
      </c>
      <c r="U1963" t="s">
        <v>27</v>
      </c>
      <c r="W1963">
        <f t="shared" si="91"/>
        <v>51</v>
      </c>
      <c r="X1963">
        <f t="shared" si="93"/>
        <v>1824139</v>
      </c>
      <c r="Y1963">
        <f t="shared" si="92"/>
        <v>8</v>
      </c>
    </row>
    <row r="1964" spans="1:25">
      <c r="A1964">
        <v>20027947</v>
      </c>
      <c r="B1964" t="s">
        <v>41</v>
      </c>
      <c r="C1964" t="s">
        <v>22</v>
      </c>
      <c r="D1964" t="s">
        <v>34</v>
      </c>
      <c r="E1964" t="s">
        <v>42</v>
      </c>
      <c r="F1964" t="s">
        <v>27</v>
      </c>
      <c r="G1964" t="s">
        <v>27</v>
      </c>
      <c r="H1964" t="s">
        <v>37</v>
      </c>
      <c r="I1964">
        <v>2</v>
      </c>
      <c r="J1964">
        <v>298434</v>
      </c>
      <c r="K1964">
        <v>50</v>
      </c>
      <c r="L1964">
        <v>17307</v>
      </c>
      <c r="M1964">
        <v>34004</v>
      </c>
      <c r="N1964">
        <v>17307</v>
      </c>
      <c r="O1964" t="s">
        <v>27</v>
      </c>
      <c r="P1964">
        <v>0</v>
      </c>
      <c r="Q1964" t="s">
        <v>43</v>
      </c>
      <c r="R1964">
        <v>1550682763</v>
      </c>
      <c r="S1964" t="s">
        <v>39</v>
      </c>
      <c r="T1964" t="s">
        <v>44</v>
      </c>
      <c r="U1964" t="s">
        <v>27</v>
      </c>
      <c r="W1964">
        <f t="shared" si="91"/>
        <v>51</v>
      </c>
      <c r="X1964">
        <f t="shared" si="93"/>
        <v>1824160</v>
      </c>
      <c r="Y1964">
        <f t="shared" si="92"/>
        <v>8</v>
      </c>
    </row>
    <row r="1965" spans="1:25">
      <c r="A1965">
        <v>20031196</v>
      </c>
      <c r="B1965" t="s">
        <v>41</v>
      </c>
      <c r="C1965" t="s">
        <v>22</v>
      </c>
      <c r="D1965" t="s">
        <v>34</v>
      </c>
      <c r="E1965" t="s">
        <v>42</v>
      </c>
      <c r="F1965" t="s">
        <v>27</v>
      </c>
      <c r="G1965" t="s">
        <v>27</v>
      </c>
      <c r="H1965" t="s">
        <v>37</v>
      </c>
      <c r="I1965">
        <v>2</v>
      </c>
      <c r="J1965">
        <v>298434</v>
      </c>
      <c r="K1965">
        <v>50</v>
      </c>
      <c r="L1965">
        <v>17307</v>
      </c>
      <c r="M1965">
        <v>34317</v>
      </c>
      <c r="N1965">
        <v>17307</v>
      </c>
      <c r="O1965" t="s">
        <v>27</v>
      </c>
      <c r="P1965">
        <v>0</v>
      </c>
      <c r="Q1965" t="s">
        <v>43</v>
      </c>
      <c r="R1965">
        <v>1550736077</v>
      </c>
      <c r="S1965" t="s">
        <v>39</v>
      </c>
      <c r="T1965" t="s">
        <v>497</v>
      </c>
      <c r="U1965" t="s">
        <v>27</v>
      </c>
      <c r="W1965">
        <f t="shared" si="91"/>
        <v>51</v>
      </c>
      <c r="X1965">
        <f t="shared" si="93"/>
        <v>1877474</v>
      </c>
      <c r="Y1965">
        <f t="shared" si="92"/>
        <v>8</v>
      </c>
    </row>
    <row r="1966" spans="1:25">
      <c r="A1966">
        <v>20031199</v>
      </c>
      <c r="B1966" t="s">
        <v>316</v>
      </c>
      <c r="C1966" t="s">
        <v>317</v>
      </c>
      <c r="D1966" t="s">
        <v>34</v>
      </c>
      <c r="E1966" t="s">
        <v>50</v>
      </c>
      <c r="F1966" t="s">
        <v>318</v>
      </c>
      <c r="G1966">
        <v>2128</v>
      </c>
      <c r="H1966" t="s">
        <v>37</v>
      </c>
      <c r="I1966">
        <v>2</v>
      </c>
      <c r="J1966">
        <v>299786</v>
      </c>
      <c r="K1966">
        <v>70</v>
      </c>
      <c r="L1966">
        <v>118180</v>
      </c>
      <c r="M1966">
        <v>34317</v>
      </c>
      <c r="N1966">
        <v>17307</v>
      </c>
      <c r="O1966" t="s">
        <v>27</v>
      </c>
      <c r="P1966">
        <v>0</v>
      </c>
      <c r="Q1966" t="s">
        <v>43</v>
      </c>
      <c r="R1966">
        <v>1550736089</v>
      </c>
      <c r="S1966" t="s">
        <v>39</v>
      </c>
      <c r="T1966" t="s">
        <v>497</v>
      </c>
      <c r="U1966" t="s">
        <v>27</v>
      </c>
      <c r="W1966">
        <f t="shared" si="91"/>
        <v>51</v>
      </c>
      <c r="X1966">
        <f t="shared" si="93"/>
        <v>1877486</v>
      </c>
      <c r="Y1966">
        <f t="shared" si="92"/>
        <v>8</v>
      </c>
    </row>
    <row r="1967" spans="1:25">
      <c r="A1967">
        <v>20035330</v>
      </c>
      <c r="B1967" t="s">
        <v>41</v>
      </c>
      <c r="C1967" t="s">
        <v>22</v>
      </c>
      <c r="D1967" t="s">
        <v>34</v>
      </c>
      <c r="E1967" t="s">
        <v>42</v>
      </c>
      <c r="F1967" t="s">
        <v>27</v>
      </c>
      <c r="G1967" t="s">
        <v>27</v>
      </c>
      <c r="H1967" t="s">
        <v>37</v>
      </c>
      <c r="I1967">
        <v>2</v>
      </c>
      <c r="J1967">
        <v>298434</v>
      </c>
      <c r="K1967">
        <v>50</v>
      </c>
      <c r="L1967">
        <v>17307</v>
      </c>
      <c r="M1967">
        <v>34315</v>
      </c>
      <c r="N1967">
        <v>17307</v>
      </c>
      <c r="O1967" t="s">
        <v>27</v>
      </c>
      <c r="P1967">
        <v>0</v>
      </c>
      <c r="Q1967" t="s">
        <v>43</v>
      </c>
      <c r="R1967">
        <v>1550774222</v>
      </c>
      <c r="S1967" t="s">
        <v>39</v>
      </c>
      <c r="T1967" t="s">
        <v>486</v>
      </c>
      <c r="U1967" t="s">
        <v>27</v>
      </c>
      <c r="W1967">
        <f t="shared" si="91"/>
        <v>52</v>
      </c>
      <c r="X1967">
        <f t="shared" si="93"/>
        <v>1915619</v>
      </c>
      <c r="Y1967">
        <f t="shared" si="92"/>
        <v>8</v>
      </c>
    </row>
    <row r="1968" spans="1:25">
      <c r="A1968">
        <v>20066472</v>
      </c>
      <c r="B1968" t="s">
        <v>41</v>
      </c>
      <c r="C1968" t="s">
        <v>22</v>
      </c>
      <c r="D1968" t="s">
        <v>34</v>
      </c>
      <c r="E1968" t="s">
        <v>42</v>
      </c>
      <c r="F1968" t="s">
        <v>27</v>
      </c>
      <c r="G1968" t="s">
        <v>27</v>
      </c>
      <c r="H1968" t="s">
        <v>37</v>
      </c>
      <c r="I1968">
        <v>2</v>
      </c>
      <c r="J1968">
        <v>298434</v>
      </c>
      <c r="K1968">
        <v>50</v>
      </c>
      <c r="L1968">
        <v>17307</v>
      </c>
      <c r="M1968">
        <v>34292</v>
      </c>
      <c r="N1968">
        <v>17307</v>
      </c>
      <c r="O1968" t="s">
        <v>27</v>
      </c>
      <c r="P1968">
        <v>0</v>
      </c>
      <c r="Q1968" t="s">
        <v>43</v>
      </c>
      <c r="R1968">
        <v>1551041224</v>
      </c>
      <c r="S1968" t="s">
        <v>39</v>
      </c>
      <c r="T1968" t="s">
        <v>498</v>
      </c>
      <c r="U1968" t="s">
        <v>27</v>
      </c>
      <c r="W1968">
        <f t="shared" si="91"/>
        <v>55</v>
      </c>
      <c r="X1968">
        <f t="shared" si="93"/>
        <v>2182621</v>
      </c>
      <c r="Y1968">
        <f t="shared" si="92"/>
        <v>8</v>
      </c>
    </row>
    <row r="1969" spans="1:25">
      <c r="A1969">
        <v>20066477</v>
      </c>
      <c r="B1969" t="s">
        <v>316</v>
      </c>
      <c r="C1969" t="s">
        <v>317</v>
      </c>
      <c r="D1969" t="s">
        <v>34</v>
      </c>
      <c r="E1969" t="s">
        <v>50</v>
      </c>
      <c r="F1969" t="s">
        <v>318</v>
      </c>
      <c r="G1969">
        <v>2128</v>
      </c>
      <c r="H1969" t="s">
        <v>37</v>
      </c>
      <c r="I1969">
        <v>2</v>
      </c>
      <c r="J1969">
        <v>299786</v>
      </c>
      <c r="K1969">
        <v>70</v>
      </c>
      <c r="L1969">
        <v>118180</v>
      </c>
      <c r="M1969">
        <v>34292</v>
      </c>
      <c r="N1969">
        <v>17307</v>
      </c>
      <c r="O1969" t="s">
        <v>27</v>
      </c>
      <c r="P1969">
        <v>0</v>
      </c>
      <c r="Q1969" t="s">
        <v>43</v>
      </c>
      <c r="R1969">
        <v>1551041269</v>
      </c>
      <c r="S1969" t="s">
        <v>39</v>
      </c>
      <c r="T1969" t="s">
        <v>498</v>
      </c>
      <c r="U1969" t="s">
        <v>27</v>
      </c>
      <c r="W1969">
        <f t="shared" si="91"/>
        <v>55</v>
      </c>
      <c r="X1969">
        <f t="shared" si="93"/>
        <v>2182666</v>
      </c>
      <c r="Y1969">
        <f t="shared" si="92"/>
        <v>8</v>
      </c>
    </row>
    <row r="1970" spans="1:25">
      <c r="A1970">
        <v>20069710</v>
      </c>
      <c r="B1970" t="s">
        <v>41</v>
      </c>
      <c r="C1970" t="s">
        <v>22</v>
      </c>
      <c r="D1970" t="s">
        <v>34</v>
      </c>
      <c r="E1970" t="s">
        <v>42</v>
      </c>
      <c r="F1970" t="s">
        <v>27</v>
      </c>
      <c r="G1970" t="s">
        <v>27</v>
      </c>
      <c r="H1970" t="s">
        <v>37</v>
      </c>
      <c r="I1970">
        <v>2</v>
      </c>
      <c r="J1970">
        <v>298434</v>
      </c>
      <c r="K1970">
        <v>50</v>
      </c>
      <c r="L1970">
        <v>17307</v>
      </c>
      <c r="M1970">
        <v>34004</v>
      </c>
      <c r="N1970">
        <v>17307</v>
      </c>
      <c r="O1970" t="s">
        <v>27</v>
      </c>
      <c r="P1970">
        <v>0</v>
      </c>
      <c r="Q1970" t="s">
        <v>43</v>
      </c>
      <c r="R1970">
        <v>1551084584</v>
      </c>
      <c r="S1970" t="s">
        <v>39</v>
      </c>
      <c r="T1970" t="s">
        <v>396</v>
      </c>
      <c r="U1970" t="s">
        <v>27</v>
      </c>
      <c r="W1970">
        <f t="shared" si="91"/>
        <v>55</v>
      </c>
      <c r="X1970">
        <f t="shared" si="93"/>
        <v>2225981</v>
      </c>
      <c r="Y1970">
        <f t="shared" si="92"/>
        <v>8</v>
      </c>
    </row>
    <row r="1971" spans="1:25">
      <c r="A1971">
        <v>20069717</v>
      </c>
      <c r="B1971" t="s">
        <v>52</v>
      </c>
      <c r="C1971" t="s">
        <v>22</v>
      </c>
      <c r="D1971" t="s">
        <v>53</v>
      </c>
      <c r="E1971" t="s">
        <v>54</v>
      </c>
      <c r="F1971" t="s">
        <v>55</v>
      </c>
      <c r="G1971">
        <v>276134</v>
      </c>
      <c r="H1971" t="s">
        <v>56</v>
      </c>
      <c r="I1971">
        <v>1</v>
      </c>
      <c r="J1971">
        <v>298434</v>
      </c>
      <c r="K1971">
        <v>50</v>
      </c>
      <c r="L1971">
        <v>17307</v>
      </c>
      <c r="M1971">
        <v>34004</v>
      </c>
      <c r="N1971">
        <v>17307</v>
      </c>
      <c r="O1971" t="s">
        <v>27</v>
      </c>
      <c r="P1971">
        <v>0</v>
      </c>
      <c r="Q1971" t="s">
        <v>397</v>
      </c>
      <c r="R1971">
        <v>1551084618</v>
      </c>
      <c r="S1971" t="s">
        <v>39</v>
      </c>
      <c r="T1971" t="s">
        <v>396</v>
      </c>
      <c r="U1971" t="s">
        <v>27</v>
      </c>
      <c r="W1971">
        <f t="shared" si="91"/>
        <v>55</v>
      </c>
      <c r="X1971">
        <f t="shared" si="93"/>
        <v>2226015</v>
      </c>
      <c r="Y1971">
        <f t="shared" si="92"/>
        <v>8</v>
      </c>
    </row>
    <row r="1972" spans="1:25">
      <c r="A1972">
        <v>20069718</v>
      </c>
      <c r="B1972" t="s">
        <v>41</v>
      </c>
      <c r="C1972" t="s">
        <v>22</v>
      </c>
      <c r="D1972" t="s">
        <v>34</v>
      </c>
      <c r="E1972" t="s">
        <v>42</v>
      </c>
      <c r="F1972" t="s">
        <v>27</v>
      </c>
      <c r="G1972" t="s">
        <v>27</v>
      </c>
      <c r="H1972" t="s">
        <v>37</v>
      </c>
      <c r="I1972">
        <v>2</v>
      </c>
      <c r="J1972">
        <v>298434</v>
      </c>
      <c r="K1972">
        <v>50</v>
      </c>
      <c r="L1972">
        <v>17307</v>
      </c>
      <c r="M1972">
        <v>34004</v>
      </c>
      <c r="N1972">
        <v>17307</v>
      </c>
      <c r="O1972" t="s">
        <v>27</v>
      </c>
      <c r="P1972">
        <v>0</v>
      </c>
      <c r="Q1972" t="s">
        <v>43</v>
      </c>
      <c r="R1972">
        <v>1551084619</v>
      </c>
      <c r="S1972" t="s">
        <v>39</v>
      </c>
      <c r="T1972" t="s">
        <v>396</v>
      </c>
      <c r="U1972" t="s">
        <v>27</v>
      </c>
      <c r="W1972">
        <f t="shared" si="91"/>
        <v>55</v>
      </c>
      <c r="X1972">
        <f t="shared" si="93"/>
        <v>2226016</v>
      </c>
      <c r="Y1972">
        <f t="shared" si="92"/>
        <v>8</v>
      </c>
    </row>
    <row r="1973" spans="1:25">
      <c r="A1973">
        <v>20069721</v>
      </c>
      <c r="B1973" t="s">
        <v>52</v>
      </c>
      <c r="C1973" t="s">
        <v>22</v>
      </c>
      <c r="D1973" t="s">
        <v>53</v>
      </c>
      <c r="E1973" t="s">
        <v>54</v>
      </c>
      <c r="F1973" t="s">
        <v>55</v>
      </c>
      <c r="G1973">
        <v>276134</v>
      </c>
      <c r="H1973" t="s">
        <v>56</v>
      </c>
      <c r="I1973">
        <v>1</v>
      </c>
      <c r="J1973">
        <v>298434</v>
      </c>
      <c r="K1973">
        <v>50</v>
      </c>
      <c r="L1973">
        <v>17307</v>
      </c>
      <c r="M1973">
        <v>34004</v>
      </c>
      <c r="N1973">
        <v>17307</v>
      </c>
      <c r="O1973" t="s">
        <v>27</v>
      </c>
      <c r="P1973">
        <v>0</v>
      </c>
      <c r="Q1973" t="s">
        <v>397</v>
      </c>
      <c r="R1973">
        <v>1551084656</v>
      </c>
      <c r="S1973" t="s">
        <v>39</v>
      </c>
      <c r="T1973" t="s">
        <v>396</v>
      </c>
      <c r="U1973" t="s">
        <v>27</v>
      </c>
      <c r="W1973">
        <f t="shared" si="91"/>
        <v>55</v>
      </c>
      <c r="X1973">
        <f t="shared" si="93"/>
        <v>2226053</v>
      </c>
      <c r="Y1973">
        <f t="shared" si="92"/>
        <v>8</v>
      </c>
    </row>
    <row r="1974" spans="1:25">
      <c r="A1974">
        <v>20069722</v>
      </c>
      <c r="B1974" t="s">
        <v>41</v>
      </c>
      <c r="C1974" t="s">
        <v>22</v>
      </c>
      <c r="D1974" t="s">
        <v>34</v>
      </c>
      <c r="E1974" t="s">
        <v>42</v>
      </c>
      <c r="F1974" t="s">
        <v>27</v>
      </c>
      <c r="G1974" t="s">
        <v>27</v>
      </c>
      <c r="H1974" t="s">
        <v>37</v>
      </c>
      <c r="I1974">
        <v>2</v>
      </c>
      <c r="J1974">
        <v>298434</v>
      </c>
      <c r="K1974">
        <v>50</v>
      </c>
      <c r="L1974">
        <v>17307</v>
      </c>
      <c r="M1974">
        <v>34004</v>
      </c>
      <c r="N1974">
        <v>17307</v>
      </c>
      <c r="O1974" t="s">
        <v>27</v>
      </c>
      <c r="P1974">
        <v>0</v>
      </c>
      <c r="Q1974" t="s">
        <v>43</v>
      </c>
      <c r="R1974">
        <v>1551084657</v>
      </c>
      <c r="S1974" t="s">
        <v>39</v>
      </c>
      <c r="T1974" t="s">
        <v>396</v>
      </c>
      <c r="U1974" t="s">
        <v>27</v>
      </c>
      <c r="W1974">
        <f t="shared" si="91"/>
        <v>55</v>
      </c>
      <c r="X1974">
        <f t="shared" si="93"/>
        <v>2226054</v>
      </c>
      <c r="Y1974">
        <f t="shared" si="92"/>
        <v>8</v>
      </c>
    </row>
    <row r="1975" spans="1:25">
      <c r="A1975">
        <v>20073810</v>
      </c>
      <c r="B1975" t="s">
        <v>41</v>
      </c>
      <c r="C1975" t="s">
        <v>22</v>
      </c>
      <c r="D1975" t="s">
        <v>34</v>
      </c>
      <c r="E1975" t="s">
        <v>42</v>
      </c>
      <c r="F1975" t="s">
        <v>27</v>
      </c>
      <c r="G1975" t="s">
        <v>27</v>
      </c>
      <c r="H1975" t="s">
        <v>37</v>
      </c>
      <c r="I1975">
        <v>2</v>
      </c>
      <c r="J1975">
        <v>298434</v>
      </c>
      <c r="K1975">
        <v>50</v>
      </c>
      <c r="L1975">
        <v>17307</v>
      </c>
      <c r="M1975">
        <v>34004</v>
      </c>
      <c r="N1975">
        <v>17307</v>
      </c>
      <c r="O1975" t="s">
        <v>27</v>
      </c>
      <c r="P1975">
        <v>0</v>
      </c>
      <c r="Q1975" t="s">
        <v>43</v>
      </c>
      <c r="R1975">
        <v>1551103850</v>
      </c>
      <c r="S1975" t="s">
        <v>39</v>
      </c>
      <c r="T1975" t="s">
        <v>396</v>
      </c>
      <c r="U1975" t="s">
        <v>27</v>
      </c>
      <c r="W1975">
        <f t="shared" si="91"/>
        <v>55</v>
      </c>
      <c r="X1975">
        <f t="shared" si="93"/>
        <v>2245247</v>
      </c>
      <c r="Y1975">
        <f t="shared" si="92"/>
        <v>8</v>
      </c>
    </row>
    <row r="1976" spans="1:25">
      <c r="A1976">
        <v>20078817</v>
      </c>
      <c r="B1976" t="s">
        <v>41</v>
      </c>
      <c r="C1976" t="s">
        <v>22</v>
      </c>
      <c r="D1976" t="s">
        <v>34</v>
      </c>
      <c r="E1976" t="s">
        <v>42</v>
      </c>
      <c r="F1976" t="s">
        <v>27</v>
      </c>
      <c r="G1976" t="s">
        <v>27</v>
      </c>
      <c r="H1976" t="s">
        <v>37</v>
      </c>
      <c r="I1976">
        <v>2</v>
      </c>
      <c r="J1976">
        <v>298434</v>
      </c>
      <c r="K1976">
        <v>50</v>
      </c>
      <c r="L1976">
        <v>17307</v>
      </c>
      <c r="M1976">
        <v>34004</v>
      </c>
      <c r="N1976">
        <v>17307</v>
      </c>
      <c r="O1976" t="s">
        <v>27</v>
      </c>
      <c r="P1976">
        <v>0</v>
      </c>
      <c r="Q1976" t="s">
        <v>43</v>
      </c>
      <c r="R1976">
        <v>1551134054</v>
      </c>
      <c r="S1976" t="s">
        <v>39</v>
      </c>
      <c r="T1976" t="s">
        <v>398</v>
      </c>
      <c r="U1976" t="s">
        <v>27</v>
      </c>
      <c r="W1976">
        <f t="shared" si="91"/>
        <v>56</v>
      </c>
      <c r="X1976">
        <f t="shared" si="93"/>
        <v>2275451</v>
      </c>
      <c r="Y1976">
        <f t="shared" si="92"/>
        <v>9</v>
      </c>
    </row>
    <row r="1977" spans="1:25">
      <c r="A1977">
        <v>20078818</v>
      </c>
      <c r="B1977" t="s">
        <v>48</v>
      </c>
      <c r="C1977" t="s">
        <v>49</v>
      </c>
      <c r="D1977" t="s">
        <v>34</v>
      </c>
      <c r="E1977" t="s">
        <v>50</v>
      </c>
      <c r="F1977" t="s">
        <v>51</v>
      </c>
      <c r="G1977">
        <v>29409</v>
      </c>
      <c r="H1977" t="s">
        <v>37</v>
      </c>
      <c r="I1977">
        <v>2</v>
      </c>
      <c r="J1977">
        <v>298435</v>
      </c>
      <c r="K1977">
        <v>70</v>
      </c>
      <c r="L1977">
        <v>117454</v>
      </c>
      <c r="M1977">
        <v>34004</v>
      </c>
      <c r="N1977">
        <v>17307</v>
      </c>
      <c r="O1977" t="s">
        <v>27</v>
      </c>
      <c r="P1977">
        <v>0</v>
      </c>
      <c r="Q1977" t="s">
        <v>43</v>
      </c>
      <c r="R1977">
        <v>1551134058</v>
      </c>
      <c r="S1977" t="s">
        <v>39</v>
      </c>
      <c r="T1977" t="s">
        <v>398</v>
      </c>
      <c r="U1977" t="s">
        <v>27</v>
      </c>
      <c r="W1977">
        <f t="shared" si="91"/>
        <v>56</v>
      </c>
      <c r="X1977">
        <f t="shared" si="93"/>
        <v>2275455</v>
      </c>
      <c r="Y1977">
        <f t="shared" si="92"/>
        <v>9</v>
      </c>
    </row>
    <row r="1978" spans="1:25">
      <c r="A1978">
        <v>20078820</v>
      </c>
      <c r="B1978" t="s">
        <v>48</v>
      </c>
      <c r="C1978" t="s">
        <v>49</v>
      </c>
      <c r="D1978" t="s">
        <v>34</v>
      </c>
      <c r="E1978" t="s">
        <v>50</v>
      </c>
      <c r="F1978" t="s">
        <v>51</v>
      </c>
      <c r="G1978">
        <v>29409</v>
      </c>
      <c r="H1978" t="s">
        <v>37</v>
      </c>
      <c r="I1978">
        <v>2</v>
      </c>
      <c r="J1978">
        <v>298435</v>
      </c>
      <c r="K1978">
        <v>70</v>
      </c>
      <c r="L1978">
        <v>117454</v>
      </c>
      <c r="M1978">
        <v>34004</v>
      </c>
      <c r="N1978">
        <v>17307</v>
      </c>
      <c r="O1978" t="s">
        <v>27</v>
      </c>
      <c r="P1978">
        <v>0</v>
      </c>
      <c r="Q1978" t="s">
        <v>43</v>
      </c>
      <c r="R1978">
        <v>1551134063</v>
      </c>
      <c r="S1978" t="s">
        <v>39</v>
      </c>
      <c r="T1978" t="s">
        <v>398</v>
      </c>
      <c r="U1978" t="s">
        <v>27</v>
      </c>
      <c r="W1978">
        <f t="shared" si="91"/>
        <v>56</v>
      </c>
      <c r="X1978">
        <f t="shared" si="93"/>
        <v>2275460</v>
      </c>
      <c r="Y1978">
        <f t="shared" si="92"/>
        <v>9</v>
      </c>
    </row>
    <row r="1979" spans="1:25">
      <c r="A1979">
        <v>20078821</v>
      </c>
      <c r="B1979" t="s">
        <v>89</v>
      </c>
      <c r="C1979" t="s">
        <v>49</v>
      </c>
      <c r="D1979" t="s">
        <v>34</v>
      </c>
      <c r="E1979" t="s">
        <v>86</v>
      </c>
      <c r="F1979" t="s">
        <v>87</v>
      </c>
      <c r="G1979">
        <v>44636</v>
      </c>
      <c r="H1979" t="s">
        <v>37</v>
      </c>
      <c r="I1979">
        <v>2</v>
      </c>
      <c r="J1979">
        <v>298435</v>
      </c>
      <c r="K1979">
        <v>70</v>
      </c>
      <c r="L1979">
        <v>117454</v>
      </c>
      <c r="M1979">
        <v>34004</v>
      </c>
      <c r="N1979">
        <v>17307</v>
      </c>
      <c r="O1979" t="s">
        <v>27</v>
      </c>
      <c r="P1979">
        <v>0</v>
      </c>
      <c r="Q1979" t="s">
        <v>43</v>
      </c>
      <c r="R1979">
        <v>1551134070</v>
      </c>
      <c r="S1979" t="s">
        <v>39</v>
      </c>
      <c r="T1979" t="s">
        <v>398</v>
      </c>
      <c r="U1979" t="s">
        <v>27</v>
      </c>
      <c r="W1979">
        <f t="shared" si="91"/>
        <v>56</v>
      </c>
      <c r="X1979">
        <f t="shared" si="93"/>
        <v>2275467</v>
      </c>
      <c r="Y1979">
        <f t="shared" si="92"/>
        <v>9</v>
      </c>
    </row>
    <row r="1980" spans="1:25">
      <c r="A1980">
        <v>20078822</v>
      </c>
      <c r="B1980" t="s">
        <v>80</v>
      </c>
      <c r="C1980" t="s">
        <v>49</v>
      </c>
      <c r="D1980" t="s">
        <v>81</v>
      </c>
      <c r="E1980" t="s">
        <v>82</v>
      </c>
      <c r="F1980" t="s">
        <v>83</v>
      </c>
      <c r="G1980">
        <v>129946</v>
      </c>
      <c r="H1980" t="s">
        <v>26</v>
      </c>
      <c r="I1980">
        <v>2</v>
      </c>
      <c r="J1980">
        <v>298435</v>
      </c>
      <c r="K1980">
        <v>70</v>
      </c>
      <c r="L1980">
        <v>117454</v>
      </c>
      <c r="M1980">
        <v>34004</v>
      </c>
      <c r="N1980">
        <v>17307</v>
      </c>
      <c r="O1980" t="s">
        <v>27</v>
      </c>
      <c r="P1980">
        <v>0</v>
      </c>
      <c r="Q1980" t="s">
        <v>499</v>
      </c>
      <c r="R1980">
        <v>1551134101</v>
      </c>
      <c r="S1980" t="s">
        <v>39</v>
      </c>
      <c r="T1980" t="s">
        <v>398</v>
      </c>
      <c r="U1980" t="s">
        <v>27</v>
      </c>
      <c r="W1980">
        <f t="shared" si="91"/>
        <v>56</v>
      </c>
      <c r="X1980">
        <f t="shared" si="93"/>
        <v>2275498</v>
      </c>
      <c r="Y1980">
        <f t="shared" si="92"/>
        <v>9</v>
      </c>
    </row>
    <row r="1981" spans="1:25">
      <c r="A1981">
        <v>20078823</v>
      </c>
      <c r="B1981" t="s">
        <v>91</v>
      </c>
      <c r="C1981" t="s">
        <v>49</v>
      </c>
      <c r="D1981" t="s">
        <v>23</v>
      </c>
      <c r="E1981" t="s">
        <v>92</v>
      </c>
      <c r="F1981" t="s">
        <v>83</v>
      </c>
      <c r="G1981">
        <v>129946</v>
      </c>
      <c r="H1981" t="s">
        <v>26</v>
      </c>
      <c r="I1981">
        <v>2</v>
      </c>
      <c r="J1981">
        <v>298435</v>
      </c>
      <c r="K1981">
        <v>70</v>
      </c>
      <c r="L1981">
        <v>117454</v>
      </c>
      <c r="M1981">
        <v>34004</v>
      </c>
      <c r="N1981">
        <v>17307</v>
      </c>
      <c r="O1981" t="s">
        <v>27</v>
      </c>
      <c r="P1981">
        <v>0</v>
      </c>
      <c r="Q1981" t="s">
        <v>467</v>
      </c>
      <c r="R1981">
        <v>1551134101</v>
      </c>
      <c r="S1981" t="s">
        <v>39</v>
      </c>
      <c r="T1981" t="s">
        <v>398</v>
      </c>
      <c r="U1981" t="s">
        <v>27</v>
      </c>
      <c r="W1981">
        <f t="shared" si="91"/>
        <v>56</v>
      </c>
      <c r="X1981">
        <f t="shared" si="93"/>
        <v>2275498</v>
      </c>
      <c r="Y1981">
        <f t="shared" si="92"/>
        <v>9</v>
      </c>
    </row>
    <row r="1982" spans="1:25">
      <c r="A1982">
        <v>20078825</v>
      </c>
      <c r="B1982" t="s">
        <v>89</v>
      </c>
      <c r="C1982" t="s">
        <v>49</v>
      </c>
      <c r="D1982" t="s">
        <v>34</v>
      </c>
      <c r="E1982" t="s">
        <v>86</v>
      </c>
      <c r="F1982" t="s">
        <v>87</v>
      </c>
      <c r="G1982">
        <v>44636</v>
      </c>
      <c r="H1982" t="s">
        <v>37</v>
      </c>
      <c r="I1982">
        <v>2</v>
      </c>
      <c r="J1982">
        <v>298435</v>
      </c>
      <c r="K1982">
        <v>70</v>
      </c>
      <c r="L1982">
        <v>117454</v>
      </c>
      <c r="M1982">
        <v>34004</v>
      </c>
      <c r="N1982">
        <v>17307</v>
      </c>
      <c r="O1982" t="s">
        <v>27</v>
      </c>
      <c r="P1982">
        <v>0</v>
      </c>
      <c r="Q1982" t="s">
        <v>43</v>
      </c>
      <c r="R1982">
        <v>1551134102</v>
      </c>
      <c r="S1982" t="s">
        <v>39</v>
      </c>
      <c r="T1982" t="s">
        <v>398</v>
      </c>
      <c r="U1982" t="s">
        <v>27</v>
      </c>
      <c r="W1982">
        <f t="shared" si="91"/>
        <v>56</v>
      </c>
      <c r="X1982">
        <f t="shared" si="93"/>
        <v>2275499</v>
      </c>
      <c r="Y1982">
        <f t="shared" si="92"/>
        <v>9</v>
      </c>
    </row>
    <row r="1983" spans="1:25">
      <c r="A1983">
        <v>20078902</v>
      </c>
      <c r="B1983" t="s">
        <v>80</v>
      </c>
      <c r="C1983" t="s">
        <v>49</v>
      </c>
      <c r="D1983" t="s">
        <v>81</v>
      </c>
      <c r="E1983" t="s">
        <v>82</v>
      </c>
      <c r="F1983" t="s">
        <v>83</v>
      </c>
      <c r="G1983">
        <v>129947</v>
      </c>
      <c r="H1983" t="s">
        <v>26</v>
      </c>
      <c r="I1983">
        <v>2</v>
      </c>
      <c r="J1983">
        <v>298435</v>
      </c>
      <c r="K1983">
        <v>70</v>
      </c>
      <c r="L1983">
        <v>117454</v>
      </c>
      <c r="M1983">
        <v>34004</v>
      </c>
      <c r="N1983">
        <v>17307</v>
      </c>
      <c r="O1983" t="s">
        <v>27</v>
      </c>
      <c r="P1983">
        <v>0</v>
      </c>
      <c r="Q1983" t="s">
        <v>500</v>
      </c>
      <c r="R1983">
        <v>1551134205</v>
      </c>
      <c r="S1983" t="s">
        <v>39</v>
      </c>
      <c r="T1983" t="s">
        <v>398</v>
      </c>
      <c r="U1983" t="s">
        <v>27</v>
      </c>
      <c r="W1983">
        <f t="shared" si="91"/>
        <v>56</v>
      </c>
      <c r="X1983">
        <f t="shared" si="93"/>
        <v>2275602</v>
      </c>
      <c r="Y1983">
        <f t="shared" si="92"/>
        <v>9</v>
      </c>
    </row>
    <row r="1984" spans="1:25">
      <c r="A1984">
        <v>20078903</v>
      </c>
      <c r="B1984" t="s">
        <v>91</v>
      </c>
      <c r="C1984" t="s">
        <v>49</v>
      </c>
      <c r="D1984" t="s">
        <v>23</v>
      </c>
      <c r="E1984" t="s">
        <v>92</v>
      </c>
      <c r="F1984" t="s">
        <v>83</v>
      </c>
      <c r="G1984">
        <v>129947</v>
      </c>
      <c r="H1984" t="s">
        <v>26</v>
      </c>
      <c r="I1984">
        <v>2</v>
      </c>
      <c r="J1984">
        <v>298435</v>
      </c>
      <c r="K1984">
        <v>70</v>
      </c>
      <c r="L1984">
        <v>117454</v>
      </c>
      <c r="M1984">
        <v>34004</v>
      </c>
      <c r="N1984">
        <v>17307</v>
      </c>
      <c r="O1984" t="s">
        <v>27</v>
      </c>
      <c r="P1984">
        <v>0</v>
      </c>
      <c r="Q1984" t="s">
        <v>467</v>
      </c>
      <c r="R1984">
        <v>1551134205</v>
      </c>
      <c r="S1984" t="s">
        <v>39</v>
      </c>
      <c r="T1984" t="s">
        <v>398</v>
      </c>
      <c r="U1984" t="s">
        <v>27</v>
      </c>
      <c r="W1984">
        <f t="shared" si="91"/>
        <v>56</v>
      </c>
      <c r="X1984">
        <f t="shared" si="93"/>
        <v>2275602</v>
      </c>
      <c r="Y1984">
        <f t="shared" si="92"/>
        <v>9</v>
      </c>
    </row>
    <row r="1985" spans="1:25">
      <c r="A1985">
        <v>20078904</v>
      </c>
      <c r="B1985" t="s">
        <v>89</v>
      </c>
      <c r="C1985" t="s">
        <v>49</v>
      </c>
      <c r="D1985" t="s">
        <v>34</v>
      </c>
      <c r="E1985" t="s">
        <v>86</v>
      </c>
      <c r="F1985" t="s">
        <v>87</v>
      </c>
      <c r="G1985">
        <v>44636</v>
      </c>
      <c r="H1985" t="s">
        <v>37</v>
      </c>
      <c r="I1985">
        <v>2</v>
      </c>
      <c r="J1985">
        <v>298435</v>
      </c>
      <c r="K1985">
        <v>70</v>
      </c>
      <c r="L1985">
        <v>117454</v>
      </c>
      <c r="M1985">
        <v>34004</v>
      </c>
      <c r="N1985">
        <v>17307</v>
      </c>
      <c r="O1985" t="s">
        <v>27</v>
      </c>
      <c r="P1985">
        <v>0</v>
      </c>
      <c r="Q1985" t="s">
        <v>43</v>
      </c>
      <c r="R1985">
        <v>1551134207</v>
      </c>
      <c r="S1985" t="s">
        <v>39</v>
      </c>
      <c r="T1985" t="s">
        <v>398</v>
      </c>
      <c r="U1985" t="s">
        <v>27</v>
      </c>
      <c r="W1985">
        <f t="shared" si="91"/>
        <v>56</v>
      </c>
      <c r="X1985">
        <f t="shared" si="93"/>
        <v>2275604</v>
      </c>
      <c r="Y1985">
        <f t="shared" si="92"/>
        <v>9</v>
      </c>
    </row>
    <row r="1986" spans="1:25">
      <c r="A1986">
        <v>20078906</v>
      </c>
      <c r="B1986" t="s">
        <v>80</v>
      </c>
      <c r="C1986" t="s">
        <v>49</v>
      </c>
      <c r="D1986" t="s">
        <v>81</v>
      </c>
      <c r="E1986" t="s">
        <v>82</v>
      </c>
      <c r="F1986" t="s">
        <v>83</v>
      </c>
      <c r="G1986">
        <v>129947</v>
      </c>
      <c r="H1986" t="s">
        <v>26</v>
      </c>
      <c r="I1986">
        <v>2</v>
      </c>
      <c r="J1986">
        <v>298435</v>
      </c>
      <c r="K1986">
        <v>70</v>
      </c>
      <c r="L1986">
        <v>117454</v>
      </c>
      <c r="M1986">
        <v>34004</v>
      </c>
      <c r="N1986">
        <v>17307</v>
      </c>
      <c r="O1986" t="s">
        <v>27</v>
      </c>
      <c r="P1986">
        <v>0</v>
      </c>
      <c r="Q1986" t="s">
        <v>501</v>
      </c>
      <c r="R1986">
        <v>1551134233</v>
      </c>
      <c r="S1986" t="s">
        <v>39</v>
      </c>
      <c r="T1986" t="s">
        <v>398</v>
      </c>
      <c r="U1986" t="s">
        <v>27</v>
      </c>
      <c r="W1986">
        <f t="shared" si="91"/>
        <v>56</v>
      </c>
      <c r="X1986">
        <f t="shared" si="93"/>
        <v>2275630</v>
      </c>
      <c r="Y1986">
        <f t="shared" si="92"/>
        <v>9</v>
      </c>
    </row>
    <row r="1987" spans="1:25">
      <c r="A1987">
        <v>20078907</v>
      </c>
      <c r="B1987" t="s">
        <v>290</v>
      </c>
      <c r="C1987" t="s">
        <v>49</v>
      </c>
      <c r="D1987" t="s">
        <v>53</v>
      </c>
      <c r="E1987" t="s">
        <v>92</v>
      </c>
      <c r="F1987" t="s">
        <v>83</v>
      </c>
      <c r="G1987">
        <v>129947</v>
      </c>
      <c r="H1987" t="s">
        <v>56</v>
      </c>
      <c r="I1987">
        <v>2</v>
      </c>
      <c r="J1987">
        <v>298435</v>
      </c>
      <c r="K1987">
        <v>70</v>
      </c>
      <c r="L1987">
        <v>117454</v>
      </c>
      <c r="M1987">
        <v>34004</v>
      </c>
      <c r="N1987">
        <v>17307</v>
      </c>
      <c r="O1987" t="s">
        <v>27</v>
      </c>
      <c r="P1987">
        <v>0</v>
      </c>
      <c r="Q1987" t="s">
        <v>467</v>
      </c>
      <c r="R1987">
        <v>1551134233</v>
      </c>
      <c r="S1987" t="s">
        <v>39</v>
      </c>
      <c r="T1987" t="s">
        <v>398</v>
      </c>
      <c r="U1987" t="s">
        <v>27</v>
      </c>
      <c r="W1987">
        <f t="shared" ref="W1987:W2050" si="94">INT(X1987/$X$2275*64+30)</f>
        <v>56</v>
      </c>
      <c r="X1987">
        <f t="shared" si="93"/>
        <v>2275630</v>
      </c>
      <c r="Y1987">
        <f t="shared" ref="Y1987:Y2050" si="95">INT(W1987/7)+1</f>
        <v>9</v>
      </c>
    </row>
    <row r="1988" spans="1:25">
      <c r="A1988">
        <v>20078908</v>
      </c>
      <c r="B1988" t="s">
        <v>89</v>
      </c>
      <c r="C1988" t="s">
        <v>49</v>
      </c>
      <c r="D1988" t="s">
        <v>34</v>
      </c>
      <c r="E1988" t="s">
        <v>86</v>
      </c>
      <c r="F1988" t="s">
        <v>87</v>
      </c>
      <c r="G1988">
        <v>44636</v>
      </c>
      <c r="H1988" t="s">
        <v>37</v>
      </c>
      <c r="I1988">
        <v>2</v>
      </c>
      <c r="J1988">
        <v>298435</v>
      </c>
      <c r="K1988">
        <v>70</v>
      </c>
      <c r="L1988">
        <v>117454</v>
      </c>
      <c r="M1988">
        <v>34004</v>
      </c>
      <c r="N1988">
        <v>17307</v>
      </c>
      <c r="O1988" t="s">
        <v>27</v>
      </c>
      <c r="P1988">
        <v>0</v>
      </c>
      <c r="Q1988" t="s">
        <v>43</v>
      </c>
      <c r="R1988">
        <v>1551134234</v>
      </c>
      <c r="S1988" t="s">
        <v>39</v>
      </c>
      <c r="T1988" t="s">
        <v>398</v>
      </c>
      <c r="U1988" t="s">
        <v>27</v>
      </c>
      <c r="W1988">
        <f t="shared" si="94"/>
        <v>56</v>
      </c>
      <c r="X1988">
        <f t="shared" ref="X1988:X2051" si="96">R1988-$R$2</f>
        <v>2275631</v>
      </c>
      <c r="Y1988">
        <f t="shared" si="95"/>
        <v>9</v>
      </c>
    </row>
    <row r="1989" spans="1:25">
      <c r="A1989">
        <v>20078909</v>
      </c>
      <c r="B1989" t="s">
        <v>80</v>
      </c>
      <c r="C1989" t="s">
        <v>49</v>
      </c>
      <c r="D1989" t="s">
        <v>81</v>
      </c>
      <c r="E1989" t="s">
        <v>82</v>
      </c>
      <c r="F1989" t="s">
        <v>83</v>
      </c>
      <c r="G1989">
        <v>129948</v>
      </c>
      <c r="H1989" t="s">
        <v>26</v>
      </c>
      <c r="I1989">
        <v>2</v>
      </c>
      <c r="J1989">
        <v>298435</v>
      </c>
      <c r="K1989">
        <v>70</v>
      </c>
      <c r="L1989">
        <v>117454</v>
      </c>
      <c r="M1989">
        <v>34004</v>
      </c>
      <c r="N1989">
        <v>17307</v>
      </c>
      <c r="O1989" t="s">
        <v>27</v>
      </c>
      <c r="P1989">
        <v>0</v>
      </c>
      <c r="Q1989" t="s">
        <v>502</v>
      </c>
      <c r="R1989">
        <v>1551134264</v>
      </c>
      <c r="S1989" t="s">
        <v>39</v>
      </c>
      <c r="T1989" t="s">
        <v>398</v>
      </c>
      <c r="U1989" t="s">
        <v>27</v>
      </c>
      <c r="W1989">
        <f t="shared" si="94"/>
        <v>56</v>
      </c>
      <c r="X1989">
        <f t="shared" si="96"/>
        <v>2275661</v>
      </c>
      <c r="Y1989">
        <f t="shared" si="95"/>
        <v>9</v>
      </c>
    </row>
    <row r="1990" spans="1:25">
      <c r="A1990">
        <v>20078910</v>
      </c>
      <c r="B1990" t="s">
        <v>91</v>
      </c>
      <c r="C1990" t="s">
        <v>49</v>
      </c>
      <c r="D1990" t="s">
        <v>23</v>
      </c>
      <c r="E1990" t="s">
        <v>92</v>
      </c>
      <c r="F1990" t="s">
        <v>83</v>
      </c>
      <c r="G1990">
        <v>129948</v>
      </c>
      <c r="H1990" t="s">
        <v>26</v>
      </c>
      <c r="I1990">
        <v>2</v>
      </c>
      <c r="J1990">
        <v>298435</v>
      </c>
      <c r="K1990">
        <v>70</v>
      </c>
      <c r="L1990">
        <v>117454</v>
      </c>
      <c r="M1990">
        <v>34004</v>
      </c>
      <c r="N1990">
        <v>17307</v>
      </c>
      <c r="O1990" t="s">
        <v>27</v>
      </c>
      <c r="P1990">
        <v>0</v>
      </c>
      <c r="Q1990" t="s">
        <v>467</v>
      </c>
      <c r="R1990">
        <v>1551134264</v>
      </c>
      <c r="S1990" t="s">
        <v>39</v>
      </c>
      <c r="T1990" t="s">
        <v>398</v>
      </c>
      <c r="U1990" t="s">
        <v>27</v>
      </c>
      <c r="W1990">
        <f t="shared" si="94"/>
        <v>56</v>
      </c>
      <c r="X1990">
        <f t="shared" si="96"/>
        <v>2275661</v>
      </c>
      <c r="Y1990">
        <f t="shared" si="95"/>
        <v>9</v>
      </c>
    </row>
    <row r="1991" spans="1:25">
      <c r="A1991">
        <v>20078911</v>
      </c>
      <c r="B1991" t="s">
        <v>89</v>
      </c>
      <c r="C1991" t="s">
        <v>49</v>
      </c>
      <c r="D1991" t="s">
        <v>34</v>
      </c>
      <c r="E1991" t="s">
        <v>86</v>
      </c>
      <c r="F1991" t="s">
        <v>87</v>
      </c>
      <c r="G1991">
        <v>44636</v>
      </c>
      <c r="H1991" t="s">
        <v>37</v>
      </c>
      <c r="I1991">
        <v>2</v>
      </c>
      <c r="J1991">
        <v>298435</v>
      </c>
      <c r="K1991">
        <v>70</v>
      </c>
      <c r="L1991">
        <v>117454</v>
      </c>
      <c r="M1991">
        <v>34004</v>
      </c>
      <c r="N1991">
        <v>17307</v>
      </c>
      <c r="O1991" t="s">
        <v>27</v>
      </c>
      <c r="P1991">
        <v>0</v>
      </c>
      <c r="Q1991" t="s">
        <v>43</v>
      </c>
      <c r="R1991">
        <v>1551134264</v>
      </c>
      <c r="S1991" t="s">
        <v>39</v>
      </c>
      <c r="T1991" t="s">
        <v>398</v>
      </c>
      <c r="U1991" t="s">
        <v>27</v>
      </c>
      <c r="W1991">
        <f t="shared" si="94"/>
        <v>56</v>
      </c>
      <c r="X1991">
        <f t="shared" si="96"/>
        <v>2275661</v>
      </c>
      <c r="Y1991">
        <f t="shared" si="95"/>
        <v>9</v>
      </c>
    </row>
    <row r="1992" spans="1:25">
      <c r="A1992">
        <v>20078912</v>
      </c>
      <c r="B1992" t="s">
        <v>80</v>
      </c>
      <c r="C1992" t="s">
        <v>49</v>
      </c>
      <c r="D1992" t="s">
        <v>81</v>
      </c>
      <c r="E1992" t="s">
        <v>82</v>
      </c>
      <c r="F1992" t="s">
        <v>83</v>
      </c>
      <c r="G1992">
        <v>129949</v>
      </c>
      <c r="H1992" t="s">
        <v>26</v>
      </c>
      <c r="I1992">
        <v>2</v>
      </c>
      <c r="J1992">
        <v>298435</v>
      </c>
      <c r="K1992">
        <v>70</v>
      </c>
      <c r="L1992">
        <v>117454</v>
      </c>
      <c r="M1992">
        <v>34004</v>
      </c>
      <c r="N1992">
        <v>17307</v>
      </c>
      <c r="O1992" t="s">
        <v>27</v>
      </c>
      <c r="P1992">
        <v>0</v>
      </c>
      <c r="Q1992" t="s">
        <v>502</v>
      </c>
      <c r="R1992">
        <v>1551134292</v>
      </c>
      <c r="S1992" t="s">
        <v>39</v>
      </c>
      <c r="T1992" t="s">
        <v>398</v>
      </c>
      <c r="U1992" t="s">
        <v>27</v>
      </c>
      <c r="W1992">
        <f t="shared" si="94"/>
        <v>56</v>
      </c>
      <c r="X1992">
        <f t="shared" si="96"/>
        <v>2275689</v>
      </c>
      <c r="Y1992">
        <f t="shared" si="95"/>
        <v>9</v>
      </c>
    </row>
    <row r="1993" spans="1:25">
      <c r="A1993">
        <v>20078913</v>
      </c>
      <c r="B1993" t="s">
        <v>91</v>
      </c>
      <c r="C1993" t="s">
        <v>49</v>
      </c>
      <c r="D1993" t="s">
        <v>23</v>
      </c>
      <c r="E1993" t="s">
        <v>92</v>
      </c>
      <c r="F1993" t="s">
        <v>83</v>
      </c>
      <c r="G1993">
        <v>129949</v>
      </c>
      <c r="H1993" t="s">
        <v>26</v>
      </c>
      <c r="I1993">
        <v>2</v>
      </c>
      <c r="J1993">
        <v>298435</v>
      </c>
      <c r="K1993">
        <v>70</v>
      </c>
      <c r="L1993">
        <v>117454</v>
      </c>
      <c r="M1993">
        <v>34004</v>
      </c>
      <c r="N1993">
        <v>17307</v>
      </c>
      <c r="O1993" t="s">
        <v>27</v>
      </c>
      <c r="P1993">
        <v>0</v>
      </c>
      <c r="Q1993" t="s">
        <v>467</v>
      </c>
      <c r="R1993">
        <v>1551134292</v>
      </c>
      <c r="S1993" t="s">
        <v>39</v>
      </c>
      <c r="T1993" t="s">
        <v>398</v>
      </c>
      <c r="U1993" t="s">
        <v>27</v>
      </c>
      <c r="W1993">
        <f t="shared" si="94"/>
        <v>56</v>
      </c>
      <c r="X1993">
        <f t="shared" si="96"/>
        <v>2275689</v>
      </c>
      <c r="Y1993">
        <f t="shared" si="95"/>
        <v>9</v>
      </c>
    </row>
    <row r="1994" spans="1:25">
      <c r="A1994">
        <v>20078914</v>
      </c>
      <c r="B1994" t="s">
        <v>89</v>
      </c>
      <c r="C1994" t="s">
        <v>49</v>
      </c>
      <c r="D1994" t="s">
        <v>34</v>
      </c>
      <c r="E1994" t="s">
        <v>86</v>
      </c>
      <c r="F1994" t="s">
        <v>87</v>
      </c>
      <c r="G1994">
        <v>44636</v>
      </c>
      <c r="H1994" t="s">
        <v>37</v>
      </c>
      <c r="I1994">
        <v>2</v>
      </c>
      <c r="J1994">
        <v>298435</v>
      </c>
      <c r="K1994">
        <v>70</v>
      </c>
      <c r="L1994">
        <v>117454</v>
      </c>
      <c r="M1994">
        <v>34004</v>
      </c>
      <c r="N1994">
        <v>17307</v>
      </c>
      <c r="O1994" t="s">
        <v>27</v>
      </c>
      <c r="P1994">
        <v>0</v>
      </c>
      <c r="Q1994" t="s">
        <v>43</v>
      </c>
      <c r="R1994">
        <v>1551134293</v>
      </c>
      <c r="S1994" t="s">
        <v>39</v>
      </c>
      <c r="T1994" t="s">
        <v>398</v>
      </c>
      <c r="U1994" t="s">
        <v>27</v>
      </c>
      <c r="W1994">
        <f t="shared" si="94"/>
        <v>56</v>
      </c>
      <c r="X1994">
        <f t="shared" si="96"/>
        <v>2275690</v>
      </c>
      <c r="Y1994">
        <f t="shared" si="95"/>
        <v>9</v>
      </c>
    </row>
    <row r="1995" spans="1:25">
      <c r="A1995">
        <v>20078915</v>
      </c>
      <c r="B1995" t="s">
        <v>116</v>
      </c>
      <c r="C1995" t="s">
        <v>49</v>
      </c>
      <c r="D1995" t="s">
        <v>67</v>
      </c>
      <c r="E1995" t="s">
        <v>92</v>
      </c>
      <c r="F1995" t="s">
        <v>83</v>
      </c>
      <c r="G1995">
        <v>129949</v>
      </c>
      <c r="H1995" t="s">
        <v>64</v>
      </c>
      <c r="I1995">
        <v>0</v>
      </c>
      <c r="J1995">
        <v>298435</v>
      </c>
      <c r="K1995">
        <v>70</v>
      </c>
      <c r="L1995">
        <v>117454</v>
      </c>
      <c r="M1995">
        <v>34004</v>
      </c>
      <c r="N1995">
        <v>17307</v>
      </c>
      <c r="O1995" t="s">
        <v>27</v>
      </c>
      <c r="P1995">
        <v>0</v>
      </c>
      <c r="Q1995" t="s">
        <v>467</v>
      </c>
      <c r="R1995">
        <v>1551134320</v>
      </c>
      <c r="S1995" t="s">
        <v>39</v>
      </c>
      <c r="T1995" t="s">
        <v>398</v>
      </c>
      <c r="U1995" t="s">
        <v>27</v>
      </c>
      <c r="W1995">
        <f t="shared" si="94"/>
        <v>56</v>
      </c>
      <c r="X1995">
        <f t="shared" si="96"/>
        <v>2275717</v>
      </c>
      <c r="Y1995">
        <f t="shared" si="95"/>
        <v>9</v>
      </c>
    </row>
    <row r="1996" spans="1:25">
      <c r="A1996">
        <v>20078916</v>
      </c>
      <c r="B1996" t="s">
        <v>89</v>
      </c>
      <c r="C1996" t="s">
        <v>49</v>
      </c>
      <c r="D1996" t="s">
        <v>34</v>
      </c>
      <c r="E1996" t="s">
        <v>86</v>
      </c>
      <c r="F1996" t="s">
        <v>87</v>
      </c>
      <c r="G1996">
        <v>44636</v>
      </c>
      <c r="H1996" t="s">
        <v>37</v>
      </c>
      <c r="I1996">
        <v>2</v>
      </c>
      <c r="J1996">
        <v>298435</v>
      </c>
      <c r="K1996">
        <v>70</v>
      </c>
      <c r="L1996">
        <v>117454</v>
      </c>
      <c r="M1996">
        <v>34004</v>
      </c>
      <c r="N1996">
        <v>17307</v>
      </c>
      <c r="O1996" t="s">
        <v>27</v>
      </c>
      <c r="P1996">
        <v>0</v>
      </c>
      <c r="Q1996" t="s">
        <v>43</v>
      </c>
      <c r="R1996">
        <v>1551134320</v>
      </c>
      <c r="S1996" t="s">
        <v>39</v>
      </c>
      <c r="T1996" t="s">
        <v>398</v>
      </c>
      <c r="U1996" t="s">
        <v>27</v>
      </c>
      <c r="W1996">
        <f t="shared" si="94"/>
        <v>56</v>
      </c>
      <c r="X1996">
        <f t="shared" si="96"/>
        <v>2275717</v>
      </c>
      <c r="Y1996">
        <f t="shared" si="95"/>
        <v>9</v>
      </c>
    </row>
    <row r="1997" spans="1:25">
      <c r="A1997">
        <v>20078917</v>
      </c>
      <c r="B1997" t="s">
        <v>80</v>
      </c>
      <c r="C1997" t="s">
        <v>49</v>
      </c>
      <c r="D1997" t="s">
        <v>81</v>
      </c>
      <c r="E1997" t="s">
        <v>82</v>
      </c>
      <c r="F1997" t="s">
        <v>83</v>
      </c>
      <c r="G1997">
        <v>129950</v>
      </c>
      <c r="H1997" t="s">
        <v>26</v>
      </c>
      <c r="I1997">
        <v>2</v>
      </c>
      <c r="J1997">
        <v>298435</v>
      </c>
      <c r="K1997">
        <v>70</v>
      </c>
      <c r="L1997">
        <v>117454</v>
      </c>
      <c r="M1997">
        <v>34004</v>
      </c>
      <c r="N1997">
        <v>17307</v>
      </c>
      <c r="O1997" t="s">
        <v>27</v>
      </c>
      <c r="P1997">
        <v>0</v>
      </c>
      <c r="Q1997" t="s">
        <v>503</v>
      </c>
      <c r="R1997">
        <v>1551134396</v>
      </c>
      <c r="S1997" t="s">
        <v>39</v>
      </c>
      <c r="T1997" t="s">
        <v>398</v>
      </c>
      <c r="U1997" t="s">
        <v>27</v>
      </c>
      <c r="W1997">
        <f t="shared" si="94"/>
        <v>56</v>
      </c>
      <c r="X1997">
        <f t="shared" si="96"/>
        <v>2275793</v>
      </c>
      <c r="Y1997">
        <f t="shared" si="95"/>
        <v>9</v>
      </c>
    </row>
    <row r="1998" spans="1:25">
      <c r="A1998">
        <v>20078918</v>
      </c>
      <c r="B1998" t="s">
        <v>91</v>
      </c>
      <c r="C1998" t="s">
        <v>49</v>
      </c>
      <c r="D1998" t="s">
        <v>23</v>
      </c>
      <c r="E1998" t="s">
        <v>92</v>
      </c>
      <c r="F1998" t="s">
        <v>83</v>
      </c>
      <c r="G1998">
        <v>129950</v>
      </c>
      <c r="H1998" t="s">
        <v>26</v>
      </c>
      <c r="I1998">
        <v>2</v>
      </c>
      <c r="J1998">
        <v>298435</v>
      </c>
      <c r="K1998">
        <v>70</v>
      </c>
      <c r="L1998">
        <v>117454</v>
      </c>
      <c r="M1998">
        <v>34004</v>
      </c>
      <c r="N1998">
        <v>17307</v>
      </c>
      <c r="O1998" t="s">
        <v>27</v>
      </c>
      <c r="P1998">
        <v>0</v>
      </c>
      <c r="Q1998" t="s">
        <v>467</v>
      </c>
      <c r="R1998">
        <v>1551134396</v>
      </c>
      <c r="S1998" t="s">
        <v>39</v>
      </c>
      <c r="T1998" t="s">
        <v>398</v>
      </c>
      <c r="U1998" t="s">
        <v>27</v>
      </c>
      <c r="W1998">
        <f t="shared" si="94"/>
        <v>56</v>
      </c>
      <c r="X1998">
        <f t="shared" si="96"/>
        <v>2275793</v>
      </c>
      <c r="Y1998">
        <f t="shared" si="95"/>
        <v>9</v>
      </c>
    </row>
    <row r="1999" spans="1:25">
      <c r="A1999">
        <v>20078919</v>
      </c>
      <c r="B1999" t="s">
        <v>89</v>
      </c>
      <c r="C1999" t="s">
        <v>49</v>
      </c>
      <c r="D1999" t="s">
        <v>34</v>
      </c>
      <c r="E1999" t="s">
        <v>86</v>
      </c>
      <c r="F1999" t="s">
        <v>87</v>
      </c>
      <c r="G1999">
        <v>44636</v>
      </c>
      <c r="H1999" t="s">
        <v>37</v>
      </c>
      <c r="I1999">
        <v>2</v>
      </c>
      <c r="J1999">
        <v>298435</v>
      </c>
      <c r="K1999">
        <v>70</v>
      </c>
      <c r="L1999">
        <v>117454</v>
      </c>
      <c r="M1999">
        <v>34004</v>
      </c>
      <c r="N1999">
        <v>17307</v>
      </c>
      <c r="O1999" t="s">
        <v>27</v>
      </c>
      <c r="P1999">
        <v>0</v>
      </c>
      <c r="Q1999" t="s">
        <v>43</v>
      </c>
      <c r="R1999">
        <v>1551134396</v>
      </c>
      <c r="S1999" t="s">
        <v>39</v>
      </c>
      <c r="T1999" t="s">
        <v>398</v>
      </c>
      <c r="U1999" t="s">
        <v>27</v>
      </c>
      <c r="W1999">
        <f t="shared" si="94"/>
        <v>56</v>
      </c>
      <c r="X1999">
        <f t="shared" si="96"/>
        <v>2275793</v>
      </c>
      <c r="Y1999">
        <f t="shared" si="95"/>
        <v>9</v>
      </c>
    </row>
    <row r="2000" spans="1:25">
      <c r="A2000">
        <v>20078925</v>
      </c>
      <c r="B2000" t="s">
        <v>80</v>
      </c>
      <c r="C2000" t="s">
        <v>49</v>
      </c>
      <c r="D2000" t="s">
        <v>81</v>
      </c>
      <c r="E2000" t="s">
        <v>82</v>
      </c>
      <c r="F2000" t="s">
        <v>83</v>
      </c>
      <c r="G2000">
        <v>129951</v>
      </c>
      <c r="H2000" t="s">
        <v>26</v>
      </c>
      <c r="I2000">
        <v>2</v>
      </c>
      <c r="J2000">
        <v>298435</v>
      </c>
      <c r="K2000">
        <v>70</v>
      </c>
      <c r="L2000">
        <v>117454</v>
      </c>
      <c r="M2000">
        <v>34004</v>
      </c>
      <c r="N2000">
        <v>17307</v>
      </c>
      <c r="O2000" t="s">
        <v>27</v>
      </c>
      <c r="P2000">
        <v>0</v>
      </c>
      <c r="Q2000" t="s">
        <v>504</v>
      </c>
      <c r="R2000">
        <v>1551134430</v>
      </c>
      <c r="S2000" t="s">
        <v>39</v>
      </c>
      <c r="T2000" t="s">
        <v>398</v>
      </c>
      <c r="U2000" t="s">
        <v>27</v>
      </c>
      <c r="W2000">
        <f t="shared" si="94"/>
        <v>56</v>
      </c>
      <c r="X2000">
        <f t="shared" si="96"/>
        <v>2275827</v>
      </c>
      <c r="Y2000">
        <f t="shared" si="95"/>
        <v>9</v>
      </c>
    </row>
    <row r="2001" spans="1:25">
      <c r="A2001">
        <v>20078926</v>
      </c>
      <c r="B2001" t="s">
        <v>91</v>
      </c>
      <c r="C2001" t="s">
        <v>49</v>
      </c>
      <c r="D2001" t="s">
        <v>23</v>
      </c>
      <c r="E2001" t="s">
        <v>92</v>
      </c>
      <c r="F2001" t="s">
        <v>83</v>
      </c>
      <c r="G2001">
        <v>129951</v>
      </c>
      <c r="H2001" t="s">
        <v>26</v>
      </c>
      <c r="I2001">
        <v>2</v>
      </c>
      <c r="J2001">
        <v>298435</v>
      </c>
      <c r="K2001">
        <v>70</v>
      </c>
      <c r="L2001">
        <v>117454</v>
      </c>
      <c r="M2001">
        <v>34004</v>
      </c>
      <c r="N2001">
        <v>17307</v>
      </c>
      <c r="O2001" t="s">
        <v>27</v>
      </c>
      <c r="P2001">
        <v>0</v>
      </c>
      <c r="Q2001" t="s">
        <v>467</v>
      </c>
      <c r="R2001">
        <v>1551134430</v>
      </c>
      <c r="S2001" t="s">
        <v>39</v>
      </c>
      <c r="T2001" t="s">
        <v>398</v>
      </c>
      <c r="U2001" t="s">
        <v>27</v>
      </c>
      <c r="W2001">
        <f t="shared" si="94"/>
        <v>56</v>
      </c>
      <c r="X2001">
        <f t="shared" si="96"/>
        <v>2275827</v>
      </c>
      <c r="Y2001">
        <f t="shared" si="95"/>
        <v>9</v>
      </c>
    </row>
    <row r="2002" spans="1:25">
      <c r="A2002">
        <v>20078927</v>
      </c>
      <c r="B2002" t="s">
        <v>89</v>
      </c>
      <c r="C2002" t="s">
        <v>49</v>
      </c>
      <c r="D2002" t="s">
        <v>34</v>
      </c>
      <c r="E2002" t="s">
        <v>86</v>
      </c>
      <c r="F2002" t="s">
        <v>87</v>
      </c>
      <c r="G2002">
        <v>44636</v>
      </c>
      <c r="H2002" t="s">
        <v>37</v>
      </c>
      <c r="I2002">
        <v>2</v>
      </c>
      <c r="J2002">
        <v>298435</v>
      </c>
      <c r="K2002">
        <v>70</v>
      </c>
      <c r="L2002">
        <v>117454</v>
      </c>
      <c r="M2002">
        <v>34004</v>
      </c>
      <c r="N2002">
        <v>17307</v>
      </c>
      <c r="O2002" t="s">
        <v>27</v>
      </c>
      <c r="P2002">
        <v>0</v>
      </c>
      <c r="Q2002" t="s">
        <v>43</v>
      </c>
      <c r="R2002">
        <v>1551134430</v>
      </c>
      <c r="S2002" t="s">
        <v>39</v>
      </c>
      <c r="T2002" t="s">
        <v>398</v>
      </c>
      <c r="U2002" t="s">
        <v>27</v>
      </c>
      <c r="W2002">
        <f t="shared" si="94"/>
        <v>56</v>
      </c>
      <c r="X2002">
        <f t="shared" si="96"/>
        <v>2275827</v>
      </c>
      <c r="Y2002">
        <f t="shared" si="95"/>
        <v>9</v>
      </c>
    </row>
    <row r="2003" spans="1:25">
      <c r="A2003">
        <v>20078945</v>
      </c>
      <c r="B2003" t="s">
        <v>80</v>
      </c>
      <c r="C2003" t="s">
        <v>49</v>
      </c>
      <c r="D2003" t="s">
        <v>81</v>
      </c>
      <c r="E2003" t="s">
        <v>82</v>
      </c>
      <c r="F2003" t="s">
        <v>83</v>
      </c>
      <c r="G2003">
        <v>129952</v>
      </c>
      <c r="H2003" t="s">
        <v>26</v>
      </c>
      <c r="I2003">
        <v>2</v>
      </c>
      <c r="J2003">
        <v>298435</v>
      </c>
      <c r="K2003">
        <v>70</v>
      </c>
      <c r="L2003">
        <v>117454</v>
      </c>
      <c r="M2003">
        <v>34004</v>
      </c>
      <c r="N2003">
        <v>17307</v>
      </c>
      <c r="O2003" t="s">
        <v>27</v>
      </c>
      <c r="P2003">
        <v>0</v>
      </c>
      <c r="Q2003" t="s">
        <v>505</v>
      </c>
      <c r="R2003">
        <v>1551134486</v>
      </c>
      <c r="S2003" t="s">
        <v>39</v>
      </c>
      <c r="T2003" t="s">
        <v>398</v>
      </c>
      <c r="U2003" t="s">
        <v>27</v>
      </c>
      <c r="W2003">
        <f t="shared" si="94"/>
        <v>56</v>
      </c>
      <c r="X2003">
        <f t="shared" si="96"/>
        <v>2275883</v>
      </c>
      <c r="Y2003">
        <f t="shared" si="95"/>
        <v>9</v>
      </c>
    </row>
    <row r="2004" spans="1:25">
      <c r="A2004">
        <v>20078946</v>
      </c>
      <c r="B2004" t="s">
        <v>91</v>
      </c>
      <c r="C2004" t="s">
        <v>49</v>
      </c>
      <c r="D2004" t="s">
        <v>23</v>
      </c>
      <c r="E2004" t="s">
        <v>92</v>
      </c>
      <c r="F2004" t="s">
        <v>83</v>
      </c>
      <c r="G2004">
        <v>129952</v>
      </c>
      <c r="H2004" t="s">
        <v>26</v>
      </c>
      <c r="I2004">
        <v>2</v>
      </c>
      <c r="J2004">
        <v>298435</v>
      </c>
      <c r="K2004">
        <v>70</v>
      </c>
      <c r="L2004">
        <v>117454</v>
      </c>
      <c r="M2004">
        <v>34004</v>
      </c>
      <c r="N2004">
        <v>17307</v>
      </c>
      <c r="O2004" t="s">
        <v>27</v>
      </c>
      <c r="P2004">
        <v>0</v>
      </c>
      <c r="Q2004" t="s">
        <v>467</v>
      </c>
      <c r="R2004">
        <v>1551134486</v>
      </c>
      <c r="S2004" t="s">
        <v>39</v>
      </c>
      <c r="T2004" t="s">
        <v>398</v>
      </c>
      <c r="U2004" t="s">
        <v>27</v>
      </c>
      <c r="W2004">
        <f t="shared" si="94"/>
        <v>56</v>
      </c>
      <c r="X2004">
        <f t="shared" si="96"/>
        <v>2275883</v>
      </c>
      <c r="Y2004">
        <f t="shared" si="95"/>
        <v>9</v>
      </c>
    </row>
    <row r="2005" spans="1:25">
      <c r="A2005">
        <v>20078947</v>
      </c>
      <c r="B2005" t="s">
        <v>89</v>
      </c>
      <c r="C2005" t="s">
        <v>49</v>
      </c>
      <c r="D2005" t="s">
        <v>34</v>
      </c>
      <c r="E2005" t="s">
        <v>86</v>
      </c>
      <c r="F2005" t="s">
        <v>87</v>
      </c>
      <c r="G2005">
        <v>44636</v>
      </c>
      <c r="H2005" t="s">
        <v>37</v>
      </c>
      <c r="I2005">
        <v>2</v>
      </c>
      <c r="J2005">
        <v>298435</v>
      </c>
      <c r="K2005">
        <v>70</v>
      </c>
      <c r="L2005">
        <v>117454</v>
      </c>
      <c r="M2005">
        <v>34004</v>
      </c>
      <c r="N2005">
        <v>17307</v>
      </c>
      <c r="O2005" t="s">
        <v>27</v>
      </c>
      <c r="P2005">
        <v>0</v>
      </c>
      <c r="Q2005" t="s">
        <v>43</v>
      </c>
      <c r="R2005">
        <v>1551134486</v>
      </c>
      <c r="S2005" t="s">
        <v>39</v>
      </c>
      <c r="T2005" t="s">
        <v>398</v>
      </c>
      <c r="U2005" t="s">
        <v>27</v>
      </c>
      <c r="W2005">
        <f t="shared" si="94"/>
        <v>56</v>
      </c>
      <c r="X2005">
        <f t="shared" si="96"/>
        <v>2275883</v>
      </c>
      <c r="Y2005">
        <f t="shared" si="95"/>
        <v>9</v>
      </c>
    </row>
    <row r="2006" spans="1:25">
      <c r="A2006">
        <v>20078954</v>
      </c>
      <c r="B2006" t="s">
        <v>80</v>
      </c>
      <c r="C2006" t="s">
        <v>49</v>
      </c>
      <c r="D2006" t="s">
        <v>81</v>
      </c>
      <c r="E2006" t="s">
        <v>82</v>
      </c>
      <c r="F2006" t="s">
        <v>83</v>
      </c>
      <c r="G2006">
        <v>129953</v>
      </c>
      <c r="H2006" t="s">
        <v>26</v>
      </c>
      <c r="I2006">
        <v>2</v>
      </c>
      <c r="J2006">
        <v>298435</v>
      </c>
      <c r="K2006">
        <v>70</v>
      </c>
      <c r="L2006">
        <v>117454</v>
      </c>
      <c r="M2006">
        <v>34004</v>
      </c>
      <c r="N2006">
        <v>17307</v>
      </c>
      <c r="O2006" t="s">
        <v>27</v>
      </c>
      <c r="P2006">
        <v>0</v>
      </c>
      <c r="Q2006" t="s">
        <v>506</v>
      </c>
      <c r="R2006">
        <v>1551134581</v>
      </c>
      <c r="S2006" t="s">
        <v>39</v>
      </c>
      <c r="T2006" t="s">
        <v>398</v>
      </c>
      <c r="U2006" t="s">
        <v>27</v>
      </c>
      <c r="W2006">
        <f t="shared" si="94"/>
        <v>56</v>
      </c>
      <c r="X2006">
        <f t="shared" si="96"/>
        <v>2275978</v>
      </c>
      <c r="Y2006">
        <f t="shared" si="95"/>
        <v>9</v>
      </c>
    </row>
    <row r="2007" spans="1:25">
      <c r="A2007">
        <v>20078955</v>
      </c>
      <c r="B2007" t="s">
        <v>91</v>
      </c>
      <c r="C2007" t="s">
        <v>49</v>
      </c>
      <c r="D2007" t="s">
        <v>23</v>
      </c>
      <c r="E2007" t="s">
        <v>92</v>
      </c>
      <c r="F2007" t="s">
        <v>83</v>
      </c>
      <c r="G2007">
        <v>129953</v>
      </c>
      <c r="H2007" t="s">
        <v>26</v>
      </c>
      <c r="I2007">
        <v>2</v>
      </c>
      <c r="J2007">
        <v>298435</v>
      </c>
      <c r="K2007">
        <v>70</v>
      </c>
      <c r="L2007">
        <v>117454</v>
      </c>
      <c r="M2007">
        <v>34004</v>
      </c>
      <c r="N2007">
        <v>17307</v>
      </c>
      <c r="O2007" t="s">
        <v>27</v>
      </c>
      <c r="P2007">
        <v>0</v>
      </c>
      <c r="Q2007" t="s">
        <v>467</v>
      </c>
      <c r="R2007">
        <v>1551134581</v>
      </c>
      <c r="S2007" t="s">
        <v>39</v>
      </c>
      <c r="T2007" t="s">
        <v>398</v>
      </c>
      <c r="U2007" t="s">
        <v>27</v>
      </c>
      <c r="W2007">
        <f t="shared" si="94"/>
        <v>56</v>
      </c>
      <c r="X2007">
        <f t="shared" si="96"/>
        <v>2275978</v>
      </c>
      <c r="Y2007">
        <f t="shared" si="95"/>
        <v>9</v>
      </c>
    </row>
    <row r="2008" spans="1:25">
      <c r="A2008">
        <v>20078956</v>
      </c>
      <c r="B2008" t="s">
        <v>89</v>
      </c>
      <c r="C2008" t="s">
        <v>49</v>
      </c>
      <c r="D2008" t="s">
        <v>34</v>
      </c>
      <c r="E2008" t="s">
        <v>86</v>
      </c>
      <c r="F2008" t="s">
        <v>87</v>
      </c>
      <c r="G2008">
        <v>44636</v>
      </c>
      <c r="H2008" t="s">
        <v>37</v>
      </c>
      <c r="I2008">
        <v>2</v>
      </c>
      <c r="J2008">
        <v>298435</v>
      </c>
      <c r="K2008">
        <v>70</v>
      </c>
      <c r="L2008">
        <v>117454</v>
      </c>
      <c r="M2008">
        <v>34004</v>
      </c>
      <c r="N2008">
        <v>17307</v>
      </c>
      <c r="O2008" t="s">
        <v>27</v>
      </c>
      <c r="P2008">
        <v>0</v>
      </c>
      <c r="Q2008" t="s">
        <v>43</v>
      </c>
      <c r="R2008">
        <v>1551134582</v>
      </c>
      <c r="S2008" t="s">
        <v>39</v>
      </c>
      <c r="T2008" t="s">
        <v>398</v>
      </c>
      <c r="U2008" t="s">
        <v>27</v>
      </c>
      <c r="W2008">
        <f t="shared" si="94"/>
        <v>56</v>
      </c>
      <c r="X2008">
        <f t="shared" si="96"/>
        <v>2275979</v>
      </c>
      <c r="Y2008">
        <f t="shared" si="95"/>
        <v>9</v>
      </c>
    </row>
    <row r="2009" spans="1:25">
      <c r="A2009">
        <v>20078958</v>
      </c>
      <c r="B2009" t="s">
        <v>89</v>
      </c>
      <c r="C2009" t="s">
        <v>49</v>
      </c>
      <c r="D2009" t="s">
        <v>34</v>
      </c>
      <c r="E2009" t="s">
        <v>86</v>
      </c>
      <c r="F2009" t="s">
        <v>87</v>
      </c>
      <c r="G2009">
        <v>44636</v>
      </c>
      <c r="H2009" t="s">
        <v>37</v>
      </c>
      <c r="I2009">
        <v>2</v>
      </c>
      <c r="J2009">
        <v>298435</v>
      </c>
      <c r="K2009">
        <v>70</v>
      </c>
      <c r="L2009">
        <v>117454</v>
      </c>
      <c r="M2009">
        <v>34004</v>
      </c>
      <c r="N2009">
        <v>17307</v>
      </c>
      <c r="O2009" t="s">
        <v>27</v>
      </c>
      <c r="P2009">
        <v>0</v>
      </c>
      <c r="Q2009" t="s">
        <v>43</v>
      </c>
      <c r="R2009">
        <v>1551134650</v>
      </c>
      <c r="S2009" t="s">
        <v>39</v>
      </c>
      <c r="T2009" t="s">
        <v>398</v>
      </c>
      <c r="U2009" t="s">
        <v>27</v>
      </c>
      <c r="W2009">
        <f t="shared" si="94"/>
        <v>56</v>
      </c>
      <c r="X2009">
        <f t="shared" si="96"/>
        <v>2276047</v>
      </c>
      <c r="Y2009">
        <f t="shared" si="95"/>
        <v>9</v>
      </c>
    </row>
    <row r="2010" spans="1:25">
      <c r="A2010">
        <v>20078959</v>
      </c>
      <c r="B2010" t="s">
        <v>41</v>
      </c>
      <c r="C2010" t="s">
        <v>22</v>
      </c>
      <c r="D2010" t="s">
        <v>34</v>
      </c>
      <c r="E2010" t="s">
        <v>42</v>
      </c>
      <c r="F2010" t="s">
        <v>27</v>
      </c>
      <c r="G2010" t="s">
        <v>27</v>
      </c>
      <c r="H2010" t="s">
        <v>37</v>
      </c>
      <c r="I2010">
        <v>2</v>
      </c>
      <c r="J2010">
        <v>298434</v>
      </c>
      <c r="K2010">
        <v>50</v>
      </c>
      <c r="L2010">
        <v>17307</v>
      </c>
      <c r="M2010">
        <v>34004</v>
      </c>
      <c r="N2010">
        <v>17307</v>
      </c>
      <c r="O2010" t="s">
        <v>27</v>
      </c>
      <c r="P2010">
        <v>0</v>
      </c>
      <c r="Q2010" t="s">
        <v>43</v>
      </c>
      <c r="R2010">
        <v>1551134654</v>
      </c>
      <c r="S2010" t="s">
        <v>39</v>
      </c>
      <c r="T2010" t="s">
        <v>398</v>
      </c>
      <c r="U2010" t="s">
        <v>27</v>
      </c>
      <c r="W2010">
        <f t="shared" si="94"/>
        <v>56</v>
      </c>
      <c r="X2010">
        <f t="shared" si="96"/>
        <v>2276051</v>
      </c>
      <c r="Y2010">
        <f t="shared" si="95"/>
        <v>9</v>
      </c>
    </row>
    <row r="2011" spans="1:25">
      <c r="A2011">
        <v>20078960</v>
      </c>
      <c r="B2011" t="s">
        <v>48</v>
      </c>
      <c r="C2011" t="s">
        <v>49</v>
      </c>
      <c r="D2011" t="s">
        <v>34</v>
      </c>
      <c r="E2011" t="s">
        <v>50</v>
      </c>
      <c r="F2011" t="s">
        <v>51</v>
      </c>
      <c r="G2011">
        <v>29409</v>
      </c>
      <c r="H2011" t="s">
        <v>37</v>
      </c>
      <c r="I2011">
        <v>2</v>
      </c>
      <c r="J2011">
        <v>298435</v>
      </c>
      <c r="K2011">
        <v>70</v>
      </c>
      <c r="L2011">
        <v>117454</v>
      </c>
      <c r="M2011">
        <v>34004</v>
      </c>
      <c r="N2011">
        <v>17307</v>
      </c>
      <c r="O2011" t="s">
        <v>27</v>
      </c>
      <c r="P2011">
        <v>0</v>
      </c>
      <c r="Q2011" t="s">
        <v>43</v>
      </c>
      <c r="R2011">
        <v>1551134657</v>
      </c>
      <c r="S2011" t="s">
        <v>39</v>
      </c>
      <c r="T2011" t="s">
        <v>398</v>
      </c>
      <c r="U2011" t="s">
        <v>27</v>
      </c>
      <c r="W2011">
        <f t="shared" si="94"/>
        <v>56</v>
      </c>
      <c r="X2011">
        <f t="shared" si="96"/>
        <v>2276054</v>
      </c>
      <c r="Y2011">
        <f t="shared" si="95"/>
        <v>9</v>
      </c>
    </row>
    <row r="2012" spans="1:25">
      <c r="A2012">
        <v>20078961</v>
      </c>
      <c r="B2012" t="s">
        <v>48</v>
      </c>
      <c r="C2012" t="s">
        <v>49</v>
      </c>
      <c r="D2012" t="s">
        <v>34</v>
      </c>
      <c r="E2012" t="s">
        <v>50</v>
      </c>
      <c r="F2012" t="s">
        <v>51</v>
      </c>
      <c r="G2012">
        <v>29409</v>
      </c>
      <c r="H2012" t="s">
        <v>37</v>
      </c>
      <c r="I2012">
        <v>2</v>
      </c>
      <c r="J2012">
        <v>298435</v>
      </c>
      <c r="K2012">
        <v>70</v>
      </c>
      <c r="L2012">
        <v>117454</v>
      </c>
      <c r="M2012">
        <v>34004</v>
      </c>
      <c r="N2012">
        <v>17307</v>
      </c>
      <c r="O2012" t="s">
        <v>27</v>
      </c>
      <c r="P2012">
        <v>0</v>
      </c>
      <c r="Q2012" t="s">
        <v>43</v>
      </c>
      <c r="R2012">
        <v>1551134662</v>
      </c>
      <c r="S2012" t="s">
        <v>39</v>
      </c>
      <c r="T2012" t="s">
        <v>398</v>
      </c>
      <c r="U2012" t="s">
        <v>27</v>
      </c>
      <c r="W2012">
        <f t="shared" si="94"/>
        <v>56</v>
      </c>
      <c r="X2012">
        <f t="shared" si="96"/>
        <v>2276059</v>
      </c>
      <c r="Y2012">
        <f t="shared" si="95"/>
        <v>9</v>
      </c>
    </row>
    <row r="2013" spans="1:25">
      <c r="A2013">
        <v>20078962</v>
      </c>
      <c r="B2013" t="s">
        <v>89</v>
      </c>
      <c r="C2013" t="s">
        <v>49</v>
      </c>
      <c r="D2013" t="s">
        <v>34</v>
      </c>
      <c r="E2013" t="s">
        <v>86</v>
      </c>
      <c r="F2013" t="s">
        <v>87</v>
      </c>
      <c r="G2013">
        <v>44635</v>
      </c>
      <c r="H2013" t="s">
        <v>37</v>
      </c>
      <c r="I2013">
        <v>2</v>
      </c>
      <c r="J2013">
        <v>298435</v>
      </c>
      <c r="K2013">
        <v>70</v>
      </c>
      <c r="L2013">
        <v>117454</v>
      </c>
      <c r="M2013">
        <v>34004</v>
      </c>
      <c r="N2013">
        <v>17307</v>
      </c>
      <c r="O2013" t="s">
        <v>27</v>
      </c>
      <c r="P2013">
        <v>0</v>
      </c>
      <c r="Q2013" t="s">
        <v>43</v>
      </c>
      <c r="R2013">
        <v>1551134665</v>
      </c>
      <c r="S2013" t="s">
        <v>39</v>
      </c>
      <c r="T2013" t="s">
        <v>398</v>
      </c>
      <c r="U2013" t="s">
        <v>27</v>
      </c>
      <c r="W2013">
        <f t="shared" si="94"/>
        <v>56</v>
      </c>
      <c r="X2013">
        <f t="shared" si="96"/>
        <v>2276062</v>
      </c>
      <c r="Y2013">
        <f t="shared" si="95"/>
        <v>9</v>
      </c>
    </row>
    <row r="2014" spans="1:25">
      <c r="A2014">
        <v>20078965</v>
      </c>
      <c r="B2014" t="s">
        <v>80</v>
      </c>
      <c r="C2014" t="s">
        <v>49</v>
      </c>
      <c r="D2014" t="s">
        <v>81</v>
      </c>
      <c r="E2014" t="s">
        <v>82</v>
      </c>
      <c r="F2014" t="s">
        <v>83</v>
      </c>
      <c r="G2014">
        <v>129582</v>
      </c>
      <c r="H2014" t="s">
        <v>26</v>
      </c>
      <c r="I2014">
        <v>2</v>
      </c>
      <c r="J2014">
        <v>298435</v>
      </c>
      <c r="K2014">
        <v>70</v>
      </c>
      <c r="L2014">
        <v>117454</v>
      </c>
      <c r="M2014">
        <v>34004</v>
      </c>
      <c r="N2014">
        <v>17307</v>
      </c>
      <c r="O2014" t="s">
        <v>27</v>
      </c>
      <c r="P2014">
        <v>0</v>
      </c>
      <c r="Q2014" t="s">
        <v>507</v>
      </c>
      <c r="R2014">
        <v>1551134709</v>
      </c>
      <c r="S2014" t="s">
        <v>39</v>
      </c>
      <c r="T2014" t="s">
        <v>398</v>
      </c>
      <c r="U2014" t="s">
        <v>27</v>
      </c>
      <c r="W2014">
        <f t="shared" si="94"/>
        <v>56</v>
      </c>
      <c r="X2014">
        <f t="shared" si="96"/>
        <v>2276106</v>
      </c>
      <c r="Y2014">
        <f t="shared" si="95"/>
        <v>9</v>
      </c>
    </row>
    <row r="2015" spans="1:25">
      <c r="A2015">
        <v>20078966</v>
      </c>
      <c r="B2015" t="s">
        <v>290</v>
      </c>
      <c r="C2015" t="s">
        <v>49</v>
      </c>
      <c r="D2015" t="s">
        <v>53</v>
      </c>
      <c r="E2015" t="s">
        <v>92</v>
      </c>
      <c r="F2015" t="s">
        <v>83</v>
      </c>
      <c r="G2015">
        <v>129582</v>
      </c>
      <c r="H2015" t="s">
        <v>56</v>
      </c>
      <c r="I2015">
        <v>2</v>
      </c>
      <c r="J2015">
        <v>298435</v>
      </c>
      <c r="K2015">
        <v>70</v>
      </c>
      <c r="L2015">
        <v>117454</v>
      </c>
      <c r="M2015">
        <v>34004</v>
      </c>
      <c r="N2015">
        <v>17307</v>
      </c>
      <c r="O2015" t="s">
        <v>27</v>
      </c>
      <c r="P2015">
        <v>0</v>
      </c>
      <c r="Q2015" t="s">
        <v>464</v>
      </c>
      <c r="R2015">
        <v>1551134709</v>
      </c>
      <c r="S2015" t="s">
        <v>39</v>
      </c>
      <c r="T2015" t="s">
        <v>398</v>
      </c>
      <c r="U2015" t="s">
        <v>27</v>
      </c>
      <c r="W2015">
        <f t="shared" si="94"/>
        <v>56</v>
      </c>
      <c r="X2015">
        <f t="shared" si="96"/>
        <v>2276106</v>
      </c>
      <c r="Y2015">
        <f t="shared" si="95"/>
        <v>9</v>
      </c>
    </row>
    <row r="2016" spans="1:25">
      <c r="A2016">
        <v>20078967</v>
      </c>
      <c r="B2016" t="s">
        <v>89</v>
      </c>
      <c r="C2016" t="s">
        <v>49</v>
      </c>
      <c r="D2016" t="s">
        <v>34</v>
      </c>
      <c r="E2016" t="s">
        <v>86</v>
      </c>
      <c r="F2016" t="s">
        <v>87</v>
      </c>
      <c r="G2016">
        <v>44635</v>
      </c>
      <c r="H2016" t="s">
        <v>37</v>
      </c>
      <c r="I2016">
        <v>2</v>
      </c>
      <c r="J2016">
        <v>298435</v>
      </c>
      <c r="K2016">
        <v>70</v>
      </c>
      <c r="L2016">
        <v>117454</v>
      </c>
      <c r="M2016">
        <v>34004</v>
      </c>
      <c r="N2016">
        <v>17307</v>
      </c>
      <c r="O2016" t="s">
        <v>27</v>
      </c>
      <c r="P2016">
        <v>0</v>
      </c>
      <c r="Q2016" t="s">
        <v>43</v>
      </c>
      <c r="R2016">
        <v>1551134710</v>
      </c>
      <c r="S2016" t="s">
        <v>39</v>
      </c>
      <c r="T2016" t="s">
        <v>398</v>
      </c>
      <c r="U2016" t="s">
        <v>27</v>
      </c>
      <c r="W2016">
        <f t="shared" si="94"/>
        <v>56</v>
      </c>
      <c r="X2016">
        <f t="shared" si="96"/>
        <v>2276107</v>
      </c>
      <c r="Y2016">
        <f t="shared" si="95"/>
        <v>9</v>
      </c>
    </row>
    <row r="2017" spans="1:25">
      <c r="A2017">
        <v>20079000</v>
      </c>
      <c r="B2017" t="s">
        <v>80</v>
      </c>
      <c r="C2017" t="s">
        <v>49</v>
      </c>
      <c r="D2017" t="s">
        <v>81</v>
      </c>
      <c r="E2017" t="s">
        <v>82</v>
      </c>
      <c r="F2017" t="s">
        <v>83</v>
      </c>
      <c r="G2017">
        <v>129954</v>
      </c>
      <c r="H2017" t="s">
        <v>26</v>
      </c>
      <c r="I2017">
        <v>2</v>
      </c>
      <c r="J2017">
        <v>298435</v>
      </c>
      <c r="K2017">
        <v>70</v>
      </c>
      <c r="L2017">
        <v>117454</v>
      </c>
      <c r="M2017">
        <v>34004</v>
      </c>
      <c r="N2017">
        <v>17307</v>
      </c>
      <c r="O2017" t="s">
        <v>27</v>
      </c>
      <c r="P2017">
        <v>0</v>
      </c>
      <c r="Q2017" t="s">
        <v>508</v>
      </c>
      <c r="R2017">
        <v>1551134757</v>
      </c>
      <c r="S2017" t="s">
        <v>39</v>
      </c>
      <c r="T2017" t="s">
        <v>398</v>
      </c>
      <c r="U2017" t="s">
        <v>27</v>
      </c>
      <c r="W2017">
        <f t="shared" si="94"/>
        <v>56</v>
      </c>
      <c r="X2017">
        <f t="shared" si="96"/>
        <v>2276154</v>
      </c>
      <c r="Y2017">
        <f t="shared" si="95"/>
        <v>9</v>
      </c>
    </row>
    <row r="2018" spans="1:25">
      <c r="A2018">
        <v>20079001</v>
      </c>
      <c r="B2018" t="s">
        <v>91</v>
      </c>
      <c r="C2018" t="s">
        <v>49</v>
      </c>
      <c r="D2018" t="s">
        <v>23</v>
      </c>
      <c r="E2018" t="s">
        <v>92</v>
      </c>
      <c r="F2018" t="s">
        <v>83</v>
      </c>
      <c r="G2018">
        <v>129954</v>
      </c>
      <c r="H2018" t="s">
        <v>26</v>
      </c>
      <c r="I2018">
        <v>2</v>
      </c>
      <c r="J2018">
        <v>298435</v>
      </c>
      <c r="K2018">
        <v>70</v>
      </c>
      <c r="L2018">
        <v>117454</v>
      </c>
      <c r="M2018">
        <v>34004</v>
      </c>
      <c r="N2018">
        <v>17307</v>
      </c>
      <c r="O2018" t="s">
        <v>27</v>
      </c>
      <c r="P2018">
        <v>0</v>
      </c>
      <c r="Q2018" t="s">
        <v>464</v>
      </c>
      <c r="R2018">
        <v>1551134757</v>
      </c>
      <c r="S2018" t="s">
        <v>39</v>
      </c>
      <c r="T2018" t="s">
        <v>398</v>
      </c>
      <c r="U2018" t="s">
        <v>27</v>
      </c>
      <c r="W2018">
        <f t="shared" si="94"/>
        <v>56</v>
      </c>
      <c r="X2018">
        <f t="shared" si="96"/>
        <v>2276154</v>
      </c>
      <c r="Y2018">
        <f t="shared" si="95"/>
        <v>9</v>
      </c>
    </row>
    <row r="2019" spans="1:25">
      <c r="A2019">
        <v>20079003</v>
      </c>
      <c r="B2019" t="s">
        <v>89</v>
      </c>
      <c r="C2019" t="s">
        <v>49</v>
      </c>
      <c r="D2019" t="s">
        <v>34</v>
      </c>
      <c r="E2019" t="s">
        <v>86</v>
      </c>
      <c r="F2019" t="s">
        <v>87</v>
      </c>
      <c r="G2019">
        <v>44635</v>
      </c>
      <c r="H2019" t="s">
        <v>37</v>
      </c>
      <c r="I2019">
        <v>2</v>
      </c>
      <c r="J2019">
        <v>298435</v>
      </c>
      <c r="K2019">
        <v>70</v>
      </c>
      <c r="L2019">
        <v>117454</v>
      </c>
      <c r="M2019">
        <v>34004</v>
      </c>
      <c r="N2019">
        <v>17307</v>
      </c>
      <c r="O2019" t="s">
        <v>27</v>
      </c>
      <c r="P2019">
        <v>0</v>
      </c>
      <c r="Q2019" t="s">
        <v>43</v>
      </c>
      <c r="R2019">
        <v>1551134758</v>
      </c>
      <c r="S2019" t="s">
        <v>39</v>
      </c>
      <c r="T2019" t="s">
        <v>398</v>
      </c>
      <c r="U2019" t="s">
        <v>27</v>
      </c>
      <c r="W2019">
        <f t="shared" si="94"/>
        <v>56</v>
      </c>
      <c r="X2019">
        <f t="shared" si="96"/>
        <v>2276155</v>
      </c>
      <c r="Y2019">
        <f t="shared" si="95"/>
        <v>9</v>
      </c>
    </row>
    <row r="2020" spans="1:25">
      <c r="A2020">
        <v>20079004</v>
      </c>
      <c r="B2020" t="s">
        <v>80</v>
      </c>
      <c r="C2020" t="s">
        <v>49</v>
      </c>
      <c r="D2020" t="s">
        <v>81</v>
      </c>
      <c r="E2020" t="s">
        <v>82</v>
      </c>
      <c r="F2020" t="s">
        <v>83</v>
      </c>
      <c r="G2020">
        <v>129955</v>
      </c>
      <c r="H2020" t="s">
        <v>26</v>
      </c>
      <c r="I2020">
        <v>2</v>
      </c>
      <c r="J2020">
        <v>298435</v>
      </c>
      <c r="K2020">
        <v>70</v>
      </c>
      <c r="L2020">
        <v>117454</v>
      </c>
      <c r="M2020">
        <v>34004</v>
      </c>
      <c r="N2020">
        <v>17307</v>
      </c>
      <c r="O2020" t="s">
        <v>27</v>
      </c>
      <c r="P2020">
        <v>0</v>
      </c>
      <c r="Q2020" t="s">
        <v>509</v>
      </c>
      <c r="R2020">
        <v>1551134795</v>
      </c>
      <c r="S2020" t="s">
        <v>39</v>
      </c>
      <c r="T2020" t="s">
        <v>398</v>
      </c>
      <c r="U2020" t="s">
        <v>27</v>
      </c>
      <c r="W2020">
        <f t="shared" si="94"/>
        <v>56</v>
      </c>
      <c r="X2020">
        <f t="shared" si="96"/>
        <v>2276192</v>
      </c>
      <c r="Y2020">
        <f t="shared" si="95"/>
        <v>9</v>
      </c>
    </row>
    <row r="2021" spans="1:25">
      <c r="A2021">
        <v>20079005</v>
      </c>
      <c r="B2021" t="s">
        <v>91</v>
      </c>
      <c r="C2021" t="s">
        <v>49</v>
      </c>
      <c r="D2021" t="s">
        <v>23</v>
      </c>
      <c r="E2021" t="s">
        <v>92</v>
      </c>
      <c r="F2021" t="s">
        <v>83</v>
      </c>
      <c r="G2021">
        <v>129955</v>
      </c>
      <c r="H2021" t="s">
        <v>26</v>
      </c>
      <c r="I2021">
        <v>2</v>
      </c>
      <c r="J2021">
        <v>298435</v>
      </c>
      <c r="K2021">
        <v>70</v>
      </c>
      <c r="L2021">
        <v>117454</v>
      </c>
      <c r="M2021">
        <v>34004</v>
      </c>
      <c r="N2021">
        <v>17307</v>
      </c>
      <c r="O2021" t="s">
        <v>27</v>
      </c>
      <c r="P2021">
        <v>0</v>
      </c>
      <c r="Q2021" t="s">
        <v>464</v>
      </c>
      <c r="R2021">
        <v>1551134795</v>
      </c>
      <c r="S2021" t="s">
        <v>39</v>
      </c>
      <c r="T2021" t="s">
        <v>398</v>
      </c>
      <c r="U2021" t="s">
        <v>27</v>
      </c>
      <c r="W2021">
        <f t="shared" si="94"/>
        <v>56</v>
      </c>
      <c r="X2021">
        <f t="shared" si="96"/>
        <v>2276192</v>
      </c>
      <c r="Y2021">
        <f t="shared" si="95"/>
        <v>9</v>
      </c>
    </row>
    <row r="2022" spans="1:25">
      <c r="A2022">
        <v>20079006</v>
      </c>
      <c r="B2022" t="s">
        <v>89</v>
      </c>
      <c r="C2022" t="s">
        <v>49</v>
      </c>
      <c r="D2022" t="s">
        <v>34</v>
      </c>
      <c r="E2022" t="s">
        <v>86</v>
      </c>
      <c r="F2022" t="s">
        <v>87</v>
      </c>
      <c r="G2022">
        <v>44635</v>
      </c>
      <c r="H2022" t="s">
        <v>37</v>
      </c>
      <c r="I2022">
        <v>2</v>
      </c>
      <c r="J2022">
        <v>298435</v>
      </c>
      <c r="K2022">
        <v>70</v>
      </c>
      <c r="L2022">
        <v>117454</v>
      </c>
      <c r="M2022">
        <v>34004</v>
      </c>
      <c r="N2022">
        <v>17307</v>
      </c>
      <c r="O2022" t="s">
        <v>27</v>
      </c>
      <c r="P2022">
        <v>0</v>
      </c>
      <c r="Q2022" t="s">
        <v>43</v>
      </c>
      <c r="R2022">
        <v>1551134796</v>
      </c>
      <c r="S2022" t="s">
        <v>39</v>
      </c>
      <c r="T2022" t="s">
        <v>398</v>
      </c>
      <c r="U2022" t="s">
        <v>27</v>
      </c>
      <c r="W2022">
        <f t="shared" si="94"/>
        <v>56</v>
      </c>
      <c r="X2022">
        <f t="shared" si="96"/>
        <v>2276193</v>
      </c>
      <c r="Y2022">
        <f t="shared" si="95"/>
        <v>9</v>
      </c>
    </row>
    <row r="2023" spans="1:25">
      <c r="A2023">
        <v>20079007</v>
      </c>
      <c r="B2023" t="s">
        <v>80</v>
      </c>
      <c r="C2023" t="s">
        <v>49</v>
      </c>
      <c r="D2023" t="s">
        <v>81</v>
      </c>
      <c r="E2023" t="s">
        <v>82</v>
      </c>
      <c r="F2023" t="s">
        <v>83</v>
      </c>
      <c r="G2023">
        <v>129956</v>
      </c>
      <c r="H2023" t="s">
        <v>26</v>
      </c>
      <c r="I2023">
        <v>2</v>
      </c>
      <c r="J2023">
        <v>298435</v>
      </c>
      <c r="K2023">
        <v>70</v>
      </c>
      <c r="L2023">
        <v>117454</v>
      </c>
      <c r="M2023">
        <v>34004</v>
      </c>
      <c r="N2023">
        <v>17307</v>
      </c>
      <c r="O2023" t="s">
        <v>27</v>
      </c>
      <c r="P2023">
        <v>0</v>
      </c>
      <c r="Q2023" t="s">
        <v>510</v>
      </c>
      <c r="R2023">
        <v>1551134849</v>
      </c>
      <c r="S2023" t="s">
        <v>39</v>
      </c>
      <c r="T2023" t="s">
        <v>398</v>
      </c>
      <c r="U2023" t="s">
        <v>27</v>
      </c>
      <c r="W2023">
        <f t="shared" si="94"/>
        <v>56</v>
      </c>
      <c r="X2023">
        <f t="shared" si="96"/>
        <v>2276246</v>
      </c>
      <c r="Y2023">
        <f t="shared" si="95"/>
        <v>9</v>
      </c>
    </row>
    <row r="2024" spans="1:25">
      <c r="A2024">
        <v>20079008</v>
      </c>
      <c r="B2024" t="s">
        <v>91</v>
      </c>
      <c r="C2024" t="s">
        <v>49</v>
      </c>
      <c r="D2024" t="s">
        <v>23</v>
      </c>
      <c r="E2024" t="s">
        <v>92</v>
      </c>
      <c r="F2024" t="s">
        <v>83</v>
      </c>
      <c r="G2024">
        <v>129956</v>
      </c>
      <c r="H2024" t="s">
        <v>26</v>
      </c>
      <c r="I2024">
        <v>2</v>
      </c>
      <c r="J2024">
        <v>298435</v>
      </c>
      <c r="K2024">
        <v>70</v>
      </c>
      <c r="L2024">
        <v>117454</v>
      </c>
      <c r="M2024">
        <v>34004</v>
      </c>
      <c r="N2024">
        <v>17307</v>
      </c>
      <c r="O2024" t="s">
        <v>27</v>
      </c>
      <c r="P2024">
        <v>0</v>
      </c>
      <c r="Q2024" t="s">
        <v>464</v>
      </c>
      <c r="R2024">
        <v>1551134849</v>
      </c>
      <c r="S2024" t="s">
        <v>39</v>
      </c>
      <c r="T2024" t="s">
        <v>398</v>
      </c>
      <c r="U2024" t="s">
        <v>27</v>
      </c>
      <c r="W2024">
        <f t="shared" si="94"/>
        <v>56</v>
      </c>
      <c r="X2024">
        <f t="shared" si="96"/>
        <v>2276246</v>
      </c>
      <c r="Y2024">
        <f t="shared" si="95"/>
        <v>9</v>
      </c>
    </row>
    <row r="2025" spans="1:25">
      <c r="A2025">
        <v>20079009</v>
      </c>
      <c r="B2025" t="s">
        <v>89</v>
      </c>
      <c r="C2025" t="s">
        <v>49</v>
      </c>
      <c r="D2025" t="s">
        <v>34</v>
      </c>
      <c r="E2025" t="s">
        <v>86</v>
      </c>
      <c r="F2025" t="s">
        <v>87</v>
      </c>
      <c r="G2025">
        <v>44635</v>
      </c>
      <c r="H2025" t="s">
        <v>37</v>
      </c>
      <c r="I2025">
        <v>2</v>
      </c>
      <c r="J2025">
        <v>298435</v>
      </c>
      <c r="K2025">
        <v>70</v>
      </c>
      <c r="L2025">
        <v>117454</v>
      </c>
      <c r="M2025">
        <v>34004</v>
      </c>
      <c r="N2025">
        <v>17307</v>
      </c>
      <c r="O2025" t="s">
        <v>27</v>
      </c>
      <c r="P2025">
        <v>0</v>
      </c>
      <c r="Q2025" t="s">
        <v>43</v>
      </c>
      <c r="R2025">
        <v>1551134850</v>
      </c>
      <c r="S2025" t="s">
        <v>39</v>
      </c>
      <c r="T2025" t="s">
        <v>398</v>
      </c>
      <c r="U2025" t="s">
        <v>27</v>
      </c>
      <c r="W2025">
        <f t="shared" si="94"/>
        <v>56</v>
      </c>
      <c r="X2025">
        <f t="shared" si="96"/>
        <v>2276247</v>
      </c>
      <c r="Y2025">
        <f t="shared" si="95"/>
        <v>9</v>
      </c>
    </row>
    <row r="2026" spans="1:25">
      <c r="A2026">
        <v>20079012</v>
      </c>
      <c r="B2026" t="s">
        <v>80</v>
      </c>
      <c r="C2026" t="s">
        <v>49</v>
      </c>
      <c r="D2026" t="s">
        <v>81</v>
      </c>
      <c r="E2026" t="s">
        <v>82</v>
      </c>
      <c r="F2026" t="s">
        <v>83</v>
      </c>
      <c r="G2026">
        <v>129957</v>
      </c>
      <c r="H2026" t="s">
        <v>26</v>
      </c>
      <c r="I2026">
        <v>2</v>
      </c>
      <c r="J2026">
        <v>298435</v>
      </c>
      <c r="K2026">
        <v>70</v>
      </c>
      <c r="L2026">
        <v>117454</v>
      </c>
      <c r="M2026">
        <v>34004</v>
      </c>
      <c r="N2026">
        <v>17307</v>
      </c>
      <c r="O2026" t="s">
        <v>27</v>
      </c>
      <c r="P2026">
        <v>0</v>
      </c>
      <c r="Q2026" t="s">
        <v>511</v>
      </c>
      <c r="R2026">
        <v>1551134914</v>
      </c>
      <c r="S2026" t="s">
        <v>39</v>
      </c>
      <c r="T2026" t="s">
        <v>398</v>
      </c>
      <c r="U2026" t="s">
        <v>27</v>
      </c>
      <c r="W2026">
        <f t="shared" si="94"/>
        <v>56</v>
      </c>
      <c r="X2026">
        <f t="shared" si="96"/>
        <v>2276311</v>
      </c>
      <c r="Y2026">
        <f t="shared" si="95"/>
        <v>9</v>
      </c>
    </row>
    <row r="2027" spans="1:25">
      <c r="A2027">
        <v>20079013</v>
      </c>
      <c r="B2027" t="s">
        <v>91</v>
      </c>
      <c r="C2027" t="s">
        <v>49</v>
      </c>
      <c r="D2027" t="s">
        <v>23</v>
      </c>
      <c r="E2027" t="s">
        <v>92</v>
      </c>
      <c r="F2027" t="s">
        <v>83</v>
      </c>
      <c r="G2027">
        <v>129957</v>
      </c>
      <c r="H2027" t="s">
        <v>26</v>
      </c>
      <c r="I2027">
        <v>2</v>
      </c>
      <c r="J2027">
        <v>298435</v>
      </c>
      <c r="K2027">
        <v>70</v>
      </c>
      <c r="L2027">
        <v>117454</v>
      </c>
      <c r="M2027">
        <v>34004</v>
      </c>
      <c r="N2027">
        <v>17307</v>
      </c>
      <c r="O2027" t="s">
        <v>27</v>
      </c>
      <c r="P2027">
        <v>0</v>
      </c>
      <c r="Q2027" t="s">
        <v>464</v>
      </c>
      <c r="R2027">
        <v>1551134914</v>
      </c>
      <c r="S2027" t="s">
        <v>39</v>
      </c>
      <c r="T2027" t="s">
        <v>398</v>
      </c>
      <c r="U2027" t="s">
        <v>27</v>
      </c>
      <c r="W2027">
        <f t="shared" si="94"/>
        <v>56</v>
      </c>
      <c r="X2027">
        <f t="shared" si="96"/>
        <v>2276311</v>
      </c>
      <c r="Y2027">
        <f t="shared" si="95"/>
        <v>9</v>
      </c>
    </row>
    <row r="2028" spans="1:25">
      <c r="A2028">
        <v>20079015</v>
      </c>
      <c r="B2028" t="s">
        <v>89</v>
      </c>
      <c r="C2028" t="s">
        <v>49</v>
      </c>
      <c r="D2028" t="s">
        <v>34</v>
      </c>
      <c r="E2028" t="s">
        <v>86</v>
      </c>
      <c r="F2028" t="s">
        <v>87</v>
      </c>
      <c r="G2028">
        <v>44635</v>
      </c>
      <c r="H2028" t="s">
        <v>37</v>
      </c>
      <c r="I2028">
        <v>2</v>
      </c>
      <c r="J2028">
        <v>298435</v>
      </c>
      <c r="K2028">
        <v>70</v>
      </c>
      <c r="L2028">
        <v>117454</v>
      </c>
      <c r="M2028">
        <v>34004</v>
      </c>
      <c r="N2028">
        <v>17307</v>
      </c>
      <c r="O2028" t="s">
        <v>27</v>
      </c>
      <c r="P2028">
        <v>0</v>
      </c>
      <c r="Q2028" t="s">
        <v>43</v>
      </c>
      <c r="R2028">
        <v>1551134915</v>
      </c>
      <c r="S2028" t="s">
        <v>39</v>
      </c>
      <c r="T2028" t="s">
        <v>398</v>
      </c>
      <c r="U2028" t="s">
        <v>27</v>
      </c>
      <c r="W2028">
        <f t="shared" si="94"/>
        <v>56</v>
      </c>
      <c r="X2028">
        <f t="shared" si="96"/>
        <v>2276312</v>
      </c>
      <c r="Y2028">
        <f t="shared" si="95"/>
        <v>9</v>
      </c>
    </row>
    <row r="2029" spans="1:25">
      <c r="A2029">
        <v>20079059</v>
      </c>
      <c r="B2029" t="s">
        <v>41</v>
      </c>
      <c r="C2029" t="s">
        <v>22</v>
      </c>
      <c r="D2029" t="s">
        <v>34</v>
      </c>
      <c r="E2029" t="s">
        <v>42</v>
      </c>
      <c r="F2029" t="s">
        <v>27</v>
      </c>
      <c r="G2029" t="s">
        <v>27</v>
      </c>
      <c r="H2029" t="s">
        <v>37</v>
      </c>
      <c r="I2029">
        <v>2</v>
      </c>
      <c r="J2029">
        <v>298434</v>
      </c>
      <c r="K2029">
        <v>50</v>
      </c>
      <c r="L2029">
        <v>17307</v>
      </c>
      <c r="M2029">
        <v>34004</v>
      </c>
      <c r="N2029">
        <v>17307</v>
      </c>
      <c r="O2029" t="s">
        <v>27</v>
      </c>
      <c r="P2029">
        <v>0</v>
      </c>
      <c r="Q2029" t="s">
        <v>43</v>
      </c>
      <c r="R2029">
        <v>1551135100</v>
      </c>
      <c r="S2029" t="s">
        <v>39</v>
      </c>
      <c r="T2029" t="s">
        <v>398</v>
      </c>
      <c r="U2029" t="s">
        <v>27</v>
      </c>
      <c r="W2029">
        <f t="shared" si="94"/>
        <v>56</v>
      </c>
      <c r="X2029">
        <f t="shared" si="96"/>
        <v>2276497</v>
      </c>
      <c r="Y2029">
        <f t="shared" si="95"/>
        <v>9</v>
      </c>
    </row>
    <row r="2030" spans="1:25">
      <c r="A2030">
        <v>20079061</v>
      </c>
      <c r="B2030" t="s">
        <v>52</v>
      </c>
      <c r="C2030" t="s">
        <v>22</v>
      </c>
      <c r="D2030" t="s">
        <v>53</v>
      </c>
      <c r="E2030" t="s">
        <v>54</v>
      </c>
      <c r="F2030" t="s">
        <v>55</v>
      </c>
      <c r="G2030">
        <v>276134</v>
      </c>
      <c r="H2030" t="s">
        <v>56</v>
      </c>
      <c r="I2030">
        <v>1</v>
      </c>
      <c r="J2030">
        <v>298434</v>
      </c>
      <c r="K2030">
        <v>50</v>
      </c>
      <c r="L2030">
        <v>17307</v>
      </c>
      <c r="M2030">
        <v>34004</v>
      </c>
      <c r="N2030">
        <v>17307</v>
      </c>
      <c r="O2030" t="s">
        <v>27</v>
      </c>
      <c r="P2030">
        <v>0</v>
      </c>
      <c r="Q2030" t="s">
        <v>397</v>
      </c>
      <c r="R2030">
        <v>1551135119</v>
      </c>
      <c r="S2030" t="s">
        <v>39</v>
      </c>
      <c r="T2030" t="s">
        <v>398</v>
      </c>
      <c r="U2030" t="s">
        <v>27</v>
      </c>
      <c r="W2030">
        <f t="shared" si="94"/>
        <v>56</v>
      </c>
      <c r="X2030">
        <f t="shared" si="96"/>
        <v>2276516</v>
      </c>
      <c r="Y2030">
        <f t="shared" si="95"/>
        <v>9</v>
      </c>
    </row>
    <row r="2031" spans="1:25">
      <c r="A2031">
        <v>20079062</v>
      </c>
      <c r="B2031" t="s">
        <v>41</v>
      </c>
      <c r="C2031" t="s">
        <v>22</v>
      </c>
      <c r="D2031" t="s">
        <v>34</v>
      </c>
      <c r="E2031" t="s">
        <v>42</v>
      </c>
      <c r="F2031" t="s">
        <v>27</v>
      </c>
      <c r="G2031" t="s">
        <v>27</v>
      </c>
      <c r="H2031" t="s">
        <v>37</v>
      </c>
      <c r="I2031">
        <v>2</v>
      </c>
      <c r="J2031">
        <v>298434</v>
      </c>
      <c r="K2031">
        <v>50</v>
      </c>
      <c r="L2031">
        <v>17307</v>
      </c>
      <c r="M2031">
        <v>34004</v>
      </c>
      <c r="N2031">
        <v>17307</v>
      </c>
      <c r="O2031" t="s">
        <v>27</v>
      </c>
      <c r="P2031">
        <v>0</v>
      </c>
      <c r="Q2031" t="s">
        <v>43</v>
      </c>
      <c r="R2031">
        <v>1551135121</v>
      </c>
      <c r="S2031" t="s">
        <v>39</v>
      </c>
      <c r="T2031" t="s">
        <v>398</v>
      </c>
      <c r="U2031" t="s">
        <v>27</v>
      </c>
      <c r="W2031">
        <f t="shared" si="94"/>
        <v>56</v>
      </c>
      <c r="X2031">
        <f t="shared" si="96"/>
        <v>2276518</v>
      </c>
      <c r="Y2031">
        <f t="shared" si="95"/>
        <v>9</v>
      </c>
    </row>
    <row r="2032" spans="1:25">
      <c r="A2032">
        <v>20079409</v>
      </c>
      <c r="B2032" t="s">
        <v>41</v>
      </c>
      <c r="C2032" t="s">
        <v>22</v>
      </c>
      <c r="D2032" t="s">
        <v>34</v>
      </c>
      <c r="E2032" t="s">
        <v>42</v>
      </c>
      <c r="F2032" t="s">
        <v>27</v>
      </c>
      <c r="G2032" t="s">
        <v>27</v>
      </c>
      <c r="H2032" t="s">
        <v>37</v>
      </c>
      <c r="I2032">
        <v>2</v>
      </c>
      <c r="J2032">
        <v>298434</v>
      </c>
      <c r="K2032">
        <v>50</v>
      </c>
      <c r="L2032">
        <v>17307</v>
      </c>
      <c r="M2032">
        <v>34004</v>
      </c>
      <c r="N2032">
        <v>17307</v>
      </c>
      <c r="O2032" t="s">
        <v>27</v>
      </c>
      <c r="P2032">
        <v>0</v>
      </c>
      <c r="Q2032" t="s">
        <v>43</v>
      </c>
      <c r="R2032">
        <v>1551136573</v>
      </c>
      <c r="S2032" t="s">
        <v>39</v>
      </c>
      <c r="T2032" t="s">
        <v>398</v>
      </c>
      <c r="U2032" t="s">
        <v>27</v>
      </c>
      <c r="W2032">
        <f t="shared" si="94"/>
        <v>56</v>
      </c>
      <c r="X2032">
        <f t="shared" si="96"/>
        <v>2277970</v>
      </c>
      <c r="Y2032">
        <f t="shared" si="95"/>
        <v>9</v>
      </c>
    </row>
    <row r="2033" spans="1:25">
      <c r="A2033">
        <v>20079410</v>
      </c>
      <c r="B2033" t="s">
        <v>73</v>
      </c>
      <c r="C2033" t="s">
        <v>22</v>
      </c>
      <c r="D2033" t="s">
        <v>23</v>
      </c>
      <c r="E2033" t="s">
        <v>50</v>
      </c>
      <c r="F2033" t="s">
        <v>74</v>
      </c>
      <c r="G2033">
        <v>118731</v>
      </c>
      <c r="H2033" t="s">
        <v>26</v>
      </c>
      <c r="I2033">
        <v>1</v>
      </c>
      <c r="J2033">
        <v>300966</v>
      </c>
      <c r="K2033">
        <v>70</v>
      </c>
      <c r="L2033">
        <v>118731</v>
      </c>
      <c r="M2033">
        <v>34004</v>
      </c>
      <c r="N2033">
        <v>17307</v>
      </c>
      <c r="O2033" t="s">
        <v>27</v>
      </c>
      <c r="P2033">
        <v>0</v>
      </c>
      <c r="Q2033" t="s">
        <v>512</v>
      </c>
      <c r="R2033">
        <v>1551136647</v>
      </c>
      <c r="S2033" t="s">
        <v>39</v>
      </c>
      <c r="T2033" t="s">
        <v>398</v>
      </c>
      <c r="U2033" t="s">
        <v>27</v>
      </c>
      <c r="W2033">
        <f t="shared" si="94"/>
        <v>56</v>
      </c>
      <c r="X2033">
        <f t="shared" si="96"/>
        <v>2278044</v>
      </c>
      <c r="Y2033">
        <f t="shared" si="95"/>
        <v>9</v>
      </c>
    </row>
    <row r="2034" spans="1:25">
      <c r="A2034">
        <v>20079411</v>
      </c>
      <c r="B2034" t="s">
        <v>41</v>
      </c>
      <c r="C2034" t="s">
        <v>22</v>
      </c>
      <c r="D2034" t="s">
        <v>34</v>
      </c>
      <c r="E2034" t="s">
        <v>42</v>
      </c>
      <c r="F2034" t="s">
        <v>27</v>
      </c>
      <c r="G2034" t="s">
        <v>27</v>
      </c>
      <c r="H2034" t="s">
        <v>37</v>
      </c>
      <c r="I2034">
        <v>2</v>
      </c>
      <c r="J2034">
        <v>298434</v>
      </c>
      <c r="K2034">
        <v>50</v>
      </c>
      <c r="L2034">
        <v>17307</v>
      </c>
      <c r="M2034">
        <v>34004</v>
      </c>
      <c r="N2034">
        <v>17307</v>
      </c>
      <c r="O2034" t="s">
        <v>27</v>
      </c>
      <c r="P2034">
        <v>0</v>
      </c>
      <c r="Q2034" t="s">
        <v>43</v>
      </c>
      <c r="R2034">
        <v>1551136648</v>
      </c>
      <c r="S2034" t="s">
        <v>39</v>
      </c>
      <c r="T2034" t="s">
        <v>398</v>
      </c>
      <c r="U2034" t="s">
        <v>27</v>
      </c>
      <c r="W2034">
        <f t="shared" si="94"/>
        <v>56</v>
      </c>
      <c r="X2034">
        <f t="shared" si="96"/>
        <v>2278045</v>
      </c>
      <c r="Y2034">
        <f t="shared" si="95"/>
        <v>9</v>
      </c>
    </row>
    <row r="2035" spans="1:25">
      <c r="A2035">
        <v>20079412</v>
      </c>
      <c r="B2035" t="s">
        <v>48</v>
      </c>
      <c r="C2035" t="s">
        <v>49</v>
      </c>
      <c r="D2035" t="s">
        <v>34</v>
      </c>
      <c r="E2035" t="s">
        <v>50</v>
      </c>
      <c r="F2035" t="s">
        <v>51</v>
      </c>
      <c r="G2035">
        <v>29457</v>
      </c>
      <c r="H2035" t="s">
        <v>37</v>
      </c>
      <c r="I2035">
        <v>2</v>
      </c>
      <c r="J2035">
        <v>300966</v>
      </c>
      <c r="K2035">
        <v>70</v>
      </c>
      <c r="L2035">
        <v>118731</v>
      </c>
      <c r="M2035">
        <v>34004</v>
      </c>
      <c r="N2035">
        <v>17307</v>
      </c>
      <c r="O2035" t="s">
        <v>27</v>
      </c>
      <c r="P2035">
        <v>0</v>
      </c>
      <c r="Q2035" t="s">
        <v>43</v>
      </c>
      <c r="R2035">
        <v>1551136651</v>
      </c>
      <c r="S2035" t="s">
        <v>39</v>
      </c>
      <c r="T2035" t="s">
        <v>398</v>
      </c>
      <c r="U2035" t="s">
        <v>27</v>
      </c>
      <c r="W2035">
        <f t="shared" si="94"/>
        <v>56</v>
      </c>
      <c r="X2035">
        <f t="shared" si="96"/>
        <v>2278048</v>
      </c>
      <c r="Y2035">
        <f t="shared" si="95"/>
        <v>9</v>
      </c>
    </row>
    <row r="2036" spans="1:25">
      <c r="A2036">
        <v>20079414</v>
      </c>
      <c r="B2036" t="s">
        <v>80</v>
      </c>
      <c r="C2036" t="s">
        <v>49</v>
      </c>
      <c r="D2036" t="s">
        <v>81</v>
      </c>
      <c r="E2036" t="s">
        <v>82</v>
      </c>
      <c r="F2036" t="s">
        <v>83</v>
      </c>
      <c r="G2036">
        <v>129958</v>
      </c>
      <c r="H2036" t="s">
        <v>26</v>
      </c>
      <c r="I2036">
        <v>2</v>
      </c>
      <c r="J2036">
        <v>300966</v>
      </c>
      <c r="K2036">
        <v>70</v>
      </c>
      <c r="L2036">
        <v>118731</v>
      </c>
      <c r="M2036">
        <v>34004</v>
      </c>
      <c r="N2036">
        <v>17307</v>
      </c>
      <c r="O2036" t="s">
        <v>27</v>
      </c>
      <c r="P2036">
        <v>0</v>
      </c>
      <c r="Q2036" t="s">
        <v>513</v>
      </c>
      <c r="R2036">
        <v>1551136759</v>
      </c>
      <c r="S2036" t="s">
        <v>39</v>
      </c>
      <c r="T2036" t="s">
        <v>398</v>
      </c>
      <c r="U2036" t="s">
        <v>27</v>
      </c>
      <c r="W2036">
        <f t="shared" si="94"/>
        <v>56</v>
      </c>
      <c r="X2036">
        <f t="shared" si="96"/>
        <v>2278156</v>
      </c>
      <c r="Y2036">
        <f t="shared" si="95"/>
        <v>9</v>
      </c>
    </row>
    <row r="2037" spans="1:25">
      <c r="A2037">
        <v>20079415</v>
      </c>
      <c r="B2037" t="s">
        <v>85</v>
      </c>
      <c r="C2037" t="s">
        <v>49</v>
      </c>
      <c r="D2037" t="s">
        <v>23</v>
      </c>
      <c r="E2037" t="s">
        <v>86</v>
      </c>
      <c r="F2037" t="s">
        <v>87</v>
      </c>
      <c r="G2037">
        <v>44822</v>
      </c>
      <c r="H2037" t="s">
        <v>26</v>
      </c>
      <c r="I2037">
        <v>2</v>
      </c>
      <c r="J2037">
        <v>300966</v>
      </c>
      <c r="K2037">
        <v>70</v>
      </c>
      <c r="L2037">
        <v>118731</v>
      </c>
      <c r="M2037">
        <v>34004</v>
      </c>
      <c r="N2037">
        <v>17307</v>
      </c>
      <c r="O2037" t="s">
        <v>27</v>
      </c>
      <c r="P2037">
        <v>0</v>
      </c>
      <c r="Q2037" t="s">
        <v>514</v>
      </c>
      <c r="R2037">
        <v>1551136759</v>
      </c>
      <c r="S2037" t="s">
        <v>39</v>
      </c>
      <c r="T2037" t="s">
        <v>398</v>
      </c>
      <c r="U2037" t="s">
        <v>27</v>
      </c>
      <c r="W2037">
        <f t="shared" si="94"/>
        <v>56</v>
      </c>
      <c r="X2037">
        <f t="shared" si="96"/>
        <v>2278156</v>
      </c>
      <c r="Y2037">
        <f t="shared" si="95"/>
        <v>9</v>
      </c>
    </row>
    <row r="2038" spans="1:25">
      <c r="A2038">
        <v>20079416</v>
      </c>
      <c r="B2038" t="s">
        <v>110</v>
      </c>
      <c r="C2038" t="s">
        <v>49</v>
      </c>
      <c r="D2038" t="s">
        <v>23</v>
      </c>
      <c r="E2038" t="s">
        <v>111</v>
      </c>
      <c r="F2038" t="s">
        <v>112</v>
      </c>
      <c r="G2038">
        <v>192</v>
      </c>
      <c r="H2038" t="s">
        <v>26</v>
      </c>
      <c r="I2038">
        <v>2</v>
      </c>
      <c r="J2038">
        <v>300966</v>
      </c>
      <c r="K2038">
        <v>70</v>
      </c>
      <c r="L2038">
        <v>118731</v>
      </c>
      <c r="M2038">
        <v>34004</v>
      </c>
      <c r="N2038">
        <v>17307</v>
      </c>
      <c r="O2038">
        <v>34004</v>
      </c>
      <c r="P2038">
        <v>0</v>
      </c>
      <c r="Q2038" t="s">
        <v>515</v>
      </c>
      <c r="R2038">
        <v>1551136759</v>
      </c>
      <c r="S2038" t="s">
        <v>39</v>
      </c>
      <c r="T2038" t="s">
        <v>398</v>
      </c>
      <c r="U2038" t="s">
        <v>27</v>
      </c>
      <c r="W2038">
        <f t="shared" si="94"/>
        <v>56</v>
      </c>
      <c r="X2038">
        <f t="shared" si="96"/>
        <v>2278156</v>
      </c>
      <c r="Y2038">
        <f t="shared" si="95"/>
        <v>9</v>
      </c>
    </row>
    <row r="2039" spans="1:25">
      <c r="A2039">
        <v>20079417</v>
      </c>
      <c r="B2039" t="s">
        <v>80</v>
      </c>
      <c r="C2039" t="s">
        <v>49</v>
      </c>
      <c r="D2039" t="s">
        <v>81</v>
      </c>
      <c r="E2039" t="s">
        <v>82</v>
      </c>
      <c r="F2039" t="s">
        <v>83</v>
      </c>
      <c r="G2039">
        <v>129959</v>
      </c>
      <c r="H2039" t="s">
        <v>26</v>
      </c>
      <c r="I2039">
        <v>2</v>
      </c>
      <c r="J2039">
        <v>300966</v>
      </c>
      <c r="K2039">
        <v>70</v>
      </c>
      <c r="L2039">
        <v>118731</v>
      </c>
      <c r="M2039">
        <v>34004</v>
      </c>
      <c r="N2039">
        <v>17307</v>
      </c>
      <c r="O2039" t="s">
        <v>27</v>
      </c>
      <c r="P2039">
        <v>0</v>
      </c>
      <c r="Q2039" t="s">
        <v>516</v>
      </c>
      <c r="R2039">
        <v>1551136759</v>
      </c>
      <c r="S2039" t="s">
        <v>39</v>
      </c>
      <c r="T2039" t="s">
        <v>398</v>
      </c>
      <c r="U2039" t="s">
        <v>27</v>
      </c>
      <c r="W2039">
        <f t="shared" si="94"/>
        <v>56</v>
      </c>
      <c r="X2039">
        <f t="shared" si="96"/>
        <v>2278156</v>
      </c>
      <c r="Y2039">
        <f t="shared" si="95"/>
        <v>9</v>
      </c>
    </row>
    <row r="2040" spans="1:25">
      <c r="A2040">
        <v>20079418</v>
      </c>
      <c r="B2040" t="s">
        <v>85</v>
      </c>
      <c r="C2040" t="s">
        <v>49</v>
      </c>
      <c r="D2040" t="s">
        <v>23</v>
      </c>
      <c r="E2040" t="s">
        <v>86</v>
      </c>
      <c r="F2040" t="s">
        <v>87</v>
      </c>
      <c r="G2040">
        <v>44823</v>
      </c>
      <c r="H2040" t="s">
        <v>26</v>
      </c>
      <c r="I2040">
        <v>2</v>
      </c>
      <c r="J2040">
        <v>300966</v>
      </c>
      <c r="K2040">
        <v>70</v>
      </c>
      <c r="L2040">
        <v>118731</v>
      </c>
      <c r="M2040">
        <v>34004</v>
      </c>
      <c r="N2040">
        <v>17307</v>
      </c>
      <c r="O2040" t="s">
        <v>27</v>
      </c>
      <c r="P2040">
        <v>0</v>
      </c>
      <c r="Q2040" t="s">
        <v>514</v>
      </c>
      <c r="R2040">
        <v>1551136759</v>
      </c>
      <c r="S2040" t="s">
        <v>39</v>
      </c>
      <c r="T2040" t="s">
        <v>398</v>
      </c>
      <c r="U2040" t="s">
        <v>27</v>
      </c>
      <c r="W2040">
        <f t="shared" si="94"/>
        <v>56</v>
      </c>
      <c r="X2040">
        <f t="shared" si="96"/>
        <v>2278156</v>
      </c>
      <c r="Y2040">
        <f t="shared" si="95"/>
        <v>9</v>
      </c>
    </row>
    <row r="2041" spans="1:25">
      <c r="A2041">
        <v>20079419</v>
      </c>
      <c r="B2041" t="s">
        <v>110</v>
      </c>
      <c r="C2041" t="s">
        <v>49</v>
      </c>
      <c r="D2041" t="s">
        <v>23</v>
      </c>
      <c r="E2041" t="s">
        <v>111</v>
      </c>
      <c r="F2041" t="s">
        <v>112</v>
      </c>
      <c r="G2041">
        <v>193</v>
      </c>
      <c r="H2041" t="s">
        <v>26</v>
      </c>
      <c r="I2041">
        <v>2</v>
      </c>
      <c r="J2041">
        <v>300966</v>
      </c>
      <c r="K2041">
        <v>70</v>
      </c>
      <c r="L2041">
        <v>118731</v>
      </c>
      <c r="M2041">
        <v>34004</v>
      </c>
      <c r="N2041">
        <v>17307</v>
      </c>
      <c r="O2041">
        <v>34004</v>
      </c>
      <c r="P2041">
        <v>0</v>
      </c>
      <c r="Q2041" t="s">
        <v>517</v>
      </c>
      <c r="R2041">
        <v>1551136759</v>
      </c>
      <c r="S2041" t="s">
        <v>39</v>
      </c>
      <c r="T2041" t="s">
        <v>398</v>
      </c>
      <c r="U2041" t="s">
        <v>27</v>
      </c>
      <c r="W2041">
        <f t="shared" si="94"/>
        <v>56</v>
      </c>
      <c r="X2041">
        <f t="shared" si="96"/>
        <v>2278156</v>
      </c>
      <c r="Y2041">
        <f t="shared" si="95"/>
        <v>9</v>
      </c>
    </row>
    <row r="2042" spans="1:25">
      <c r="A2042">
        <v>20079420</v>
      </c>
      <c r="B2042" t="s">
        <v>48</v>
      </c>
      <c r="C2042" t="s">
        <v>49</v>
      </c>
      <c r="D2042" t="s">
        <v>34</v>
      </c>
      <c r="E2042" t="s">
        <v>50</v>
      </c>
      <c r="F2042" t="s">
        <v>51</v>
      </c>
      <c r="G2042">
        <v>29457</v>
      </c>
      <c r="H2042" t="s">
        <v>37</v>
      </c>
      <c r="I2042">
        <v>2</v>
      </c>
      <c r="J2042">
        <v>300966</v>
      </c>
      <c r="K2042">
        <v>70</v>
      </c>
      <c r="L2042">
        <v>118731</v>
      </c>
      <c r="M2042">
        <v>34004</v>
      </c>
      <c r="N2042">
        <v>17307</v>
      </c>
      <c r="O2042" t="s">
        <v>27</v>
      </c>
      <c r="P2042">
        <v>0</v>
      </c>
      <c r="Q2042" t="s">
        <v>43</v>
      </c>
      <c r="R2042">
        <v>1551136759</v>
      </c>
      <c r="S2042" t="s">
        <v>39</v>
      </c>
      <c r="T2042" t="s">
        <v>398</v>
      </c>
      <c r="U2042" t="s">
        <v>27</v>
      </c>
      <c r="W2042">
        <f t="shared" si="94"/>
        <v>56</v>
      </c>
      <c r="X2042">
        <f t="shared" si="96"/>
        <v>2278156</v>
      </c>
      <c r="Y2042">
        <f t="shared" si="95"/>
        <v>9</v>
      </c>
    </row>
    <row r="2043" spans="1:25">
      <c r="A2043">
        <v>20079421</v>
      </c>
      <c r="B2043" t="s">
        <v>89</v>
      </c>
      <c r="C2043" t="s">
        <v>49</v>
      </c>
      <c r="D2043" t="s">
        <v>34</v>
      </c>
      <c r="E2043" t="s">
        <v>86</v>
      </c>
      <c r="F2043" t="s">
        <v>87</v>
      </c>
      <c r="G2043">
        <v>44822</v>
      </c>
      <c r="H2043" t="s">
        <v>37</v>
      </c>
      <c r="I2043">
        <v>2</v>
      </c>
      <c r="J2043">
        <v>300966</v>
      </c>
      <c r="K2043">
        <v>70</v>
      </c>
      <c r="L2043">
        <v>118731</v>
      </c>
      <c r="M2043">
        <v>34004</v>
      </c>
      <c r="N2043">
        <v>17307</v>
      </c>
      <c r="O2043" t="s">
        <v>27</v>
      </c>
      <c r="P2043">
        <v>0</v>
      </c>
      <c r="Q2043" t="s">
        <v>43</v>
      </c>
      <c r="R2043">
        <v>1551136765</v>
      </c>
      <c r="S2043" t="s">
        <v>39</v>
      </c>
      <c r="T2043" t="s">
        <v>398</v>
      </c>
      <c r="U2043" t="s">
        <v>27</v>
      </c>
      <c r="W2043">
        <f t="shared" si="94"/>
        <v>56</v>
      </c>
      <c r="X2043">
        <f t="shared" si="96"/>
        <v>2278162</v>
      </c>
      <c r="Y2043">
        <f t="shared" si="95"/>
        <v>9</v>
      </c>
    </row>
    <row r="2044" spans="1:25">
      <c r="A2044">
        <v>20079422</v>
      </c>
      <c r="B2044" t="s">
        <v>48</v>
      </c>
      <c r="C2044" t="s">
        <v>49</v>
      </c>
      <c r="D2044" t="s">
        <v>34</v>
      </c>
      <c r="E2044" t="s">
        <v>50</v>
      </c>
      <c r="F2044" t="s">
        <v>51</v>
      </c>
      <c r="G2044">
        <v>29457</v>
      </c>
      <c r="H2044" t="s">
        <v>37</v>
      </c>
      <c r="I2044">
        <v>2</v>
      </c>
      <c r="J2044">
        <v>300966</v>
      </c>
      <c r="K2044">
        <v>70</v>
      </c>
      <c r="L2044">
        <v>118731</v>
      </c>
      <c r="M2044">
        <v>34004</v>
      </c>
      <c r="N2044">
        <v>17307</v>
      </c>
      <c r="O2044" t="s">
        <v>27</v>
      </c>
      <c r="P2044">
        <v>0</v>
      </c>
      <c r="Q2044" t="s">
        <v>43</v>
      </c>
      <c r="R2044">
        <v>1551136781</v>
      </c>
      <c r="S2044" t="s">
        <v>39</v>
      </c>
      <c r="T2044" t="s">
        <v>398</v>
      </c>
      <c r="U2044" t="s">
        <v>27</v>
      </c>
      <c r="W2044">
        <f t="shared" si="94"/>
        <v>56</v>
      </c>
      <c r="X2044">
        <f t="shared" si="96"/>
        <v>2278178</v>
      </c>
      <c r="Y2044">
        <f t="shared" si="95"/>
        <v>9</v>
      </c>
    </row>
    <row r="2045" spans="1:25">
      <c r="A2045">
        <v>20079423</v>
      </c>
      <c r="B2045" t="s">
        <v>89</v>
      </c>
      <c r="C2045" t="s">
        <v>49</v>
      </c>
      <c r="D2045" t="s">
        <v>34</v>
      </c>
      <c r="E2045" t="s">
        <v>86</v>
      </c>
      <c r="F2045" t="s">
        <v>87</v>
      </c>
      <c r="G2045">
        <v>44823</v>
      </c>
      <c r="H2045" t="s">
        <v>37</v>
      </c>
      <c r="I2045">
        <v>2</v>
      </c>
      <c r="J2045">
        <v>300966</v>
      </c>
      <c r="K2045">
        <v>70</v>
      </c>
      <c r="L2045">
        <v>118731</v>
      </c>
      <c r="M2045">
        <v>34004</v>
      </c>
      <c r="N2045">
        <v>17307</v>
      </c>
      <c r="O2045" t="s">
        <v>27</v>
      </c>
      <c r="P2045">
        <v>0</v>
      </c>
      <c r="Q2045" t="s">
        <v>43</v>
      </c>
      <c r="R2045">
        <v>1551136784</v>
      </c>
      <c r="S2045" t="s">
        <v>39</v>
      </c>
      <c r="T2045" t="s">
        <v>398</v>
      </c>
      <c r="U2045" t="s">
        <v>27</v>
      </c>
      <c r="W2045">
        <f t="shared" si="94"/>
        <v>56</v>
      </c>
      <c r="X2045">
        <f t="shared" si="96"/>
        <v>2278181</v>
      </c>
      <c r="Y2045">
        <f t="shared" si="95"/>
        <v>9</v>
      </c>
    </row>
    <row r="2046" spans="1:25">
      <c r="A2046">
        <v>20079424</v>
      </c>
      <c r="B2046" t="s">
        <v>41</v>
      </c>
      <c r="C2046" t="s">
        <v>22</v>
      </c>
      <c r="D2046" t="s">
        <v>34</v>
      </c>
      <c r="E2046" t="s">
        <v>42</v>
      </c>
      <c r="F2046" t="s">
        <v>27</v>
      </c>
      <c r="G2046" t="s">
        <v>27</v>
      </c>
      <c r="H2046" t="s">
        <v>37</v>
      </c>
      <c r="I2046">
        <v>2</v>
      </c>
      <c r="J2046">
        <v>298434</v>
      </c>
      <c r="K2046">
        <v>50</v>
      </c>
      <c r="L2046">
        <v>17307</v>
      </c>
      <c r="M2046">
        <v>34004</v>
      </c>
      <c r="N2046">
        <v>17307</v>
      </c>
      <c r="O2046" t="s">
        <v>27</v>
      </c>
      <c r="P2046">
        <v>0</v>
      </c>
      <c r="Q2046" t="s">
        <v>43</v>
      </c>
      <c r="R2046">
        <v>1551136819</v>
      </c>
      <c r="S2046" t="s">
        <v>39</v>
      </c>
      <c r="T2046" t="s">
        <v>398</v>
      </c>
      <c r="U2046" t="s">
        <v>27</v>
      </c>
      <c r="W2046">
        <f t="shared" si="94"/>
        <v>56</v>
      </c>
      <c r="X2046">
        <f t="shared" si="96"/>
        <v>2278216</v>
      </c>
      <c r="Y2046">
        <f t="shared" si="95"/>
        <v>9</v>
      </c>
    </row>
    <row r="2047" spans="1:25">
      <c r="A2047">
        <v>20079425</v>
      </c>
      <c r="B2047" t="s">
        <v>48</v>
      </c>
      <c r="C2047" t="s">
        <v>49</v>
      </c>
      <c r="D2047" t="s">
        <v>34</v>
      </c>
      <c r="E2047" t="s">
        <v>50</v>
      </c>
      <c r="F2047" t="s">
        <v>51</v>
      </c>
      <c r="G2047">
        <v>29457</v>
      </c>
      <c r="H2047" t="s">
        <v>37</v>
      </c>
      <c r="I2047">
        <v>2</v>
      </c>
      <c r="J2047">
        <v>300966</v>
      </c>
      <c r="K2047">
        <v>70</v>
      </c>
      <c r="L2047">
        <v>118731</v>
      </c>
      <c r="M2047">
        <v>34004</v>
      </c>
      <c r="N2047">
        <v>17307</v>
      </c>
      <c r="O2047" t="s">
        <v>27</v>
      </c>
      <c r="P2047">
        <v>0</v>
      </c>
      <c r="Q2047" t="s">
        <v>43</v>
      </c>
      <c r="R2047">
        <v>1551136828</v>
      </c>
      <c r="S2047" t="s">
        <v>39</v>
      </c>
      <c r="T2047" t="s">
        <v>398</v>
      </c>
      <c r="U2047" t="s">
        <v>27</v>
      </c>
      <c r="W2047">
        <f t="shared" si="94"/>
        <v>56</v>
      </c>
      <c r="X2047">
        <f t="shared" si="96"/>
        <v>2278225</v>
      </c>
      <c r="Y2047">
        <f t="shared" si="95"/>
        <v>9</v>
      </c>
    </row>
    <row r="2048" spans="1:25">
      <c r="A2048">
        <v>20079429</v>
      </c>
      <c r="B2048" t="s">
        <v>99</v>
      </c>
      <c r="C2048" t="s">
        <v>22</v>
      </c>
      <c r="D2048" t="s">
        <v>53</v>
      </c>
      <c r="E2048" t="s">
        <v>50</v>
      </c>
      <c r="F2048" t="s">
        <v>74</v>
      </c>
      <c r="G2048">
        <v>117454</v>
      </c>
      <c r="H2048" t="s">
        <v>56</v>
      </c>
      <c r="I2048">
        <v>1</v>
      </c>
      <c r="J2048">
        <v>298435</v>
      </c>
      <c r="K2048">
        <v>70</v>
      </c>
      <c r="L2048">
        <v>117454</v>
      </c>
      <c r="M2048">
        <v>34004</v>
      </c>
      <c r="N2048">
        <v>17307</v>
      </c>
      <c r="O2048" t="s">
        <v>27</v>
      </c>
      <c r="P2048">
        <v>0</v>
      </c>
      <c r="Q2048" t="s">
        <v>518</v>
      </c>
      <c r="R2048">
        <v>1551136912</v>
      </c>
      <c r="S2048" t="s">
        <v>39</v>
      </c>
      <c r="T2048" t="s">
        <v>398</v>
      </c>
      <c r="U2048" t="s">
        <v>27</v>
      </c>
      <c r="W2048">
        <f t="shared" si="94"/>
        <v>56</v>
      </c>
      <c r="X2048">
        <f t="shared" si="96"/>
        <v>2278309</v>
      </c>
      <c r="Y2048">
        <f t="shared" si="95"/>
        <v>9</v>
      </c>
    </row>
    <row r="2049" spans="1:25">
      <c r="A2049">
        <v>20079430</v>
      </c>
      <c r="B2049" t="s">
        <v>41</v>
      </c>
      <c r="C2049" t="s">
        <v>22</v>
      </c>
      <c r="D2049" t="s">
        <v>34</v>
      </c>
      <c r="E2049" t="s">
        <v>42</v>
      </c>
      <c r="F2049" t="s">
        <v>27</v>
      </c>
      <c r="G2049" t="s">
        <v>27</v>
      </c>
      <c r="H2049" t="s">
        <v>37</v>
      </c>
      <c r="I2049">
        <v>2</v>
      </c>
      <c r="J2049">
        <v>298434</v>
      </c>
      <c r="K2049">
        <v>50</v>
      </c>
      <c r="L2049">
        <v>17307</v>
      </c>
      <c r="M2049">
        <v>34004</v>
      </c>
      <c r="N2049">
        <v>17307</v>
      </c>
      <c r="O2049" t="s">
        <v>27</v>
      </c>
      <c r="P2049">
        <v>0</v>
      </c>
      <c r="Q2049" t="s">
        <v>43</v>
      </c>
      <c r="R2049">
        <v>1551136913</v>
      </c>
      <c r="S2049" t="s">
        <v>39</v>
      </c>
      <c r="T2049" t="s">
        <v>398</v>
      </c>
      <c r="U2049" t="s">
        <v>27</v>
      </c>
      <c r="W2049">
        <f t="shared" si="94"/>
        <v>56</v>
      </c>
      <c r="X2049">
        <f t="shared" si="96"/>
        <v>2278310</v>
      </c>
      <c r="Y2049">
        <f t="shared" si="95"/>
        <v>9</v>
      </c>
    </row>
    <row r="2050" spans="1:25">
      <c r="A2050">
        <v>20079432</v>
      </c>
      <c r="B2050" t="s">
        <v>41</v>
      </c>
      <c r="C2050" t="s">
        <v>22</v>
      </c>
      <c r="D2050" t="s">
        <v>34</v>
      </c>
      <c r="E2050" t="s">
        <v>42</v>
      </c>
      <c r="F2050" t="s">
        <v>27</v>
      </c>
      <c r="G2050" t="s">
        <v>27</v>
      </c>
      <c r="H2050" t="s">
        <v>37</v>
      </c>
      <c r="I2050">
        <v>2</v>
      </c>
      <c r="J2050">
        <v>298434</v>
      </c>
      <c r="K2050">
        <v>50</v>
      </c>
      <c r="L2050">
        <v>17307</v>
      </c>
      <c r="M2050">
        <v>34004</v>
      </c>
      <c r="N2050">
        <v>17307</v>
      </c>
      <c r="O2050" t="s">
        <v>27</v>
      </c>
      <c r="P2050">
        <v>0</v>
      </c>
      <c r="Q2050" t="s">
        <v>43</v>
      </c>
      <c r="R2050">
        <v>1551136919</v>
      </c>
      <c r="S2050" t="s">
        <v>39</v>
      </c>
      <c r="T2050" t="s">
        <v>398</v>
      </c>
      <c r="U2050" t="s">
        <v>27</v>
      </c>
      <c r="W2050">
        <f t="shared" si="94"/>
        <v>56</v>
      </c>
      <c r="X2050">
        <f t="shared" si="96"/>
        <v>2278316</v>
      </c>
      <c r="Y2050">
        <f t="shared" si="95"/>
        <v>9</v>
      </c>
    </row>
    <row r="2051" spans="1:25">
      <c r="A2051">
        <v>20079433</v>
      </c>
      <c r="B2051" t="s">
        <v>48</v>
      </c>
      <c r="C2051" t="s">
        <v>49</v>
      </c>
      <c r="D2051" t="s">
        <v>34</v>
      </c>
      <c r="E2051" t="s">
        <v>50</v>
      </c>
      <c r="F2051" t="s">
        <v>51</v>
      </c>
      <c r="G2051">
        <v>29409</v>
      </c>
      <c r="H2051" t="s">
        <v>37</v>
      </c>
      <c r="I2051">
        <v>2</v>
      </c>
      <c r="J2051">
        <v>298435</v>
      </c>
      <c r="K2051">
        <v>70</v>
      </c>
      <c r="L2051">
        <v>117454</v>
      </c>
      <c r="M2051">
        <v>34004</v>
      </c>
      <c r="N2051">
        <v>17307</v>
      </c>
      <c r="O2051" t="s">
        <v>27</v>
      </c>
      <c r="P2051">
        <v>0</v>
      </c>
      <c r="Q2051" t="s">
        <v>43</v>
      </c>
      <c r="R2051">
        <v>1551136922</v>
      </c>
      <c r="S2051" t="s">
        <v>39</v>
      </c>
      <c r="T2051" t="s">
        <v>398</v>
      </c>
      <c r="U2051" t="s">
        <v>27</v>
      </c>
      <c r="W2051">
        <f t="shared" ref="W2051:W2114" si="97">INT(X2051/$X$2275*64+30)</f>
        <v>56</v>
      </c>
      <c r="X2051">
        <f t="shared" si="96"/>
        <v>2278319</v>
      </c>
      <c r="Y2051">
        <f t="shared" ref="Y2051:Y2114" si="98">INT(W2051/7)+1</f>
        <v>9</v>
      </c>
    </row>
    <row r="2052" spans="1:25">
      <c r="A2052">
        <v>20079434</v>
      </c>
      <c r="B2052" t="s">
        <v>41</v>
      </c>
      <c r="C2052" t="s">
        <v>22</v>
      </c>
      <c r="D2052" t="s">
        <v>34</v>
      </c>
      <c r="E2052" t="s">
        <v>42</v>
      </c>
      <c r="F2052" t="s">
        <v>27</v>
      </c>
      <c r="G2052" t="s">
        <v>27</v>
      </c>
      <c r="H2052" t="s">
        <v>37</v>
      </c>
      <c r="I2052">
        <v>2</v>
      </c>
      <c r="J2052">
        <v>298434</v>
      </c>
      <c r="K2052">
        <v>50</v>
      </c>
      <c r="L2052">
        <v>17307</v>
      </c>
      <c r="M2052">
        <v>34004</v>
      </c>
      <c r="N2052">
        <v>17307</v>
      </c>
      <c r="O2052" t="s">
        <v>27</v>
      </c>
      <c r="P2052">
        <v>0</v>
      </c>
      <c r="Q2052" t="s">
        <v>43</v>
      </c>
      <c r="R2052">
        <v>1551136926</v>
      </c>
      <c r="S2052" t="s">
        <v>39</v>
      </c>
      <c r="T2052" t="s">
        <v>398</v>
      </c>
      <c r="U2052" t="s">
        <v>27</v>
      </c>
      <c r="W2052">
        <f t="shared" si="97"/>
        <v>56</v>
      </c>
      <c r="X2052">
        <f t="shared" ref="X2052:X2115" si="99">R2052-$R$2</f>
        <v>2278323</v>
      </c>
      <c r="Y2052">
        <f t="shared" si="98"/>
        <v>9</v>
      </c>
    </row>
    <row r="2053" spans="1:25">
      <c r="A2053">
        <v>20080995</v>
      </c>
      <c r="B2053" t="s">
        <v>41</v>
      </c>
      <c r="C2053" t="s">
        <v>22</v>
      </c>
      <c r="D2053" t="s">
        <v>34</v>
      </c>
      <c r="E2053" t="s">
        <v>42</v>
      </c>
      <c r="F2053" t="s">
        <v>27</v>
      </c>
      <c r="G2053" t="s">
        <v>27</v>
      </c>
      <c r="H2053" t="s">
        <v>37</v>
      </c>
      <c r="I2053">
        <v>2</v>
      </c>
      <c r="J2053">
        <v>298434</v>
      </c>
      <c r="K2053">
        <v>50</v>
      </c>
      <c r="L2053">
        <v>17307</v>
      </c>
      <c r="M2053">
        <v>33776</v>
      </c>
      <c r="N2053">
        <v>17307</v>
      </c>
      <c r="O2053" t="s">
        <v>27</v>
      </c>
      <c r="P2053">
        <v>0</v>
      </c>
      <c r="Q2053" t="s">
        <v>43</v>
      </c>
      <c r="R2053">
        <v>1551170550</v>
      </c>
      <c r="S2053" t="s">
        <v>39</v>
      </c>
      <c r="T2053" t="s">
        <v>446</v>
      </c>
      <c r="U2053" t="s">
        <v>27</v>
      </c>
      <c r="W2053">
        <f t="shared" si="97"/>
        <v>56</v>
      </c>
      <c r="X2053">
        <f t="shared" si="99"/>
        <v>2311947</v>
      </c>
      <c r="Y2053">
        <f t="shared" si="98"/>
        <v>9</v>
      </c>
    </row>
    <row r="2054" spans="1:25">
      <c r="A2054">
        <v>20081588</v>
      </c>
      <c r="B2054" t="s">
        <v>41</v>
      </c>
      <c r="C2054" t="s">
        <v>22</v>
      </c>
      <c r="D2054" t="s">
        <v>34</v>
      </c>
      <c r="E2054" t="s">
        <v>42</v>
      </c>
      <c r="F2054" t="s">
        <v>27</v>
      </c>
      <c r="G2054" t="s">
        <v>27</v>
      </c>
      <c r="H2054" t="s">
        <v>37</v>
      </c>
      <c r="I2054">
        <v>2</v>
      </c>
      <c r="J2054">
        <v>298434</v>
      </c>
      <c r="K2054">
        <v>50</v>
      </c>
      <c r="L2054">
        <v>17307</v>
      </c>
      <c r="M2054">
        <v>34004</v>
      </c>
      <c r="N2054">
        <v>17307</v>
      </c>
      <c r="O2054" t="s">
        <v>27</v>
      </c>
      <c r="P2054">
        <v>0</v>
      </c>
      <c r="Q2054" t="s">
        <v>43</v>
      </c>
      <c r="R2054">
        <v>1551174280</v>
      </c>
      <c r="S2054" t="s">
        <v>39</v>
      </c>
      <c r="T2054" t="s">
        <v>398</v>
      </c>
      <c r="U2054" t="s">
        <v>27</v>
      </c>
      <c r="W2054">
        <f t="shared" si="97"/>
        <v>56</v>
      </c>
      <c r="X2054">
        <f t="shared" si="99"/>
        <v>2315677</v>
      </c>
      <c r="Y2054">
        <f t="shared" si="98"/>
        <v>9</v>
      </c>
    </row>
    <row r="2055" spans="1:25">
      <c r="A2055">
        <v>20081720</v>
      </c>
      <c r="B2055" t="s">
        <v>41</v>
      </c>
      <c r="C2055" t="s">
        <v>22</v>
      </c>
      <c r="D2055" t="s">
        <v>34</v>
      </c>
      <c r="E2055" t="s">
        <v>42</v>
      </c>
      <c r="F2055" t="s">
        <v>27</v>
      </c>
      <c r="G2055" t="s">
        <v>27</v>
      </c>
      <c r="H2055" t="s">
        <v>37</v>
      </c>
      <c r="I2055">
        <v>2</v>
      </c>
      <c r="J2055">
        <v>298434</v>
      </c>
      <c r="K2055">
        <v>50</v>
      </c>
      <c r="L2055">
        <v>17307</v>
      </c>
      <c r="M2055">
        <v>34004</v>
      </c>
      <c r="N2055">
        <v>17307</v>
      </c>
      <c r="O2055" t="s">
        <v>27</v>
      </c>
      <c r="P2055">
        <v>0</v>
      </c>
      <c r="Q2055" t="s">
        <v>43</v>
      </c>
      <c r="R2055">
        <v>1551174778</v>
      </c>
      <c r="S2055" t="s">
        <v>39</v>
      </c>
      <c r="T2055" t="s">
        <v>398</v>
      </c>
      <c r="U2055" t="s">
        <v>27</v>
      </c>
      <c r="W2055">
        <f t="shared" si="97"/>
        <v>56</v>
      </c>
      <c r="X2055">
        <f t="shared" si="99"/>
        <v>2316175</v>
      </c>
      <c r="Y2055">
        <f t="shared" si="98"/>
        <v>9</v>
      </c>
    </row>
    <row r="2056" spans="1:25">
      <c r="A2056">
        <v>20081725</v>
      </c>
      <c r="B2056" t="s">
        <v>52</v>
      </c>
      <c r="C2056" t="s">
        <v>22</v>
      </c>
      <c r="D2056" t="s">
        <v>53</v>
      </c>
      <c r="E2056" t="s">
        <v>54</v>
      </c>
      <c r="F2056" t="s">
        <v>55</v>
      </c>
      <c r="G2056">
        <v>276134</v>
      </c>
      <c r="H2056" t="s">
        <v>56</v>
      </c>
      <c r="I2056">
        <v>1</v>
      </c>
      <c r="J2056">
        <v>298434</v>
      </c>
      <c r="K2056">
        <v>50</v>
      </c>
      <c r="L2056">
        <v>17307</v>
      </c>
      <c r="M2056">
        <v>34004</v>
      </c>
      <c r="N2056">
        <v>17307</v>
      </c>
      <c r="O2056" t="s">
        <v>27</v>
      </c>
      <c r="P2056">
        <v>0</v>
      </c>
      <c r="Q2056" t="s">
        <v>397</v>
      </c>
      <c r="R2056">
        <v>1551174808</v>
      </c>
      <c r="S2056" t="s">
        <v>39</v>
      </c>
      <c r="T2056" t="s">
        <v>398</v>
      </c>
      <c r="U2056" t="s">
        <v>27</v>
      </c>
      <c r="W2056">
        <f t="shared" si="97"/>
        <v>56</v>
      </c>
      <c r="X2056">
        <f t="shared" si="99"/>
        <v>2316205</v>
      </c>
      <c r="Y2056">
        <f t="shared" si="98"/>
        <v>9</v>
      </c>
    </row>
    <row r="2057" spans="1:25">
      <c r="A2057">
        <v>20081726</v>
      </c>
      <c r="B2057" t="s">
        <v>41</v>
      </c>
      <c r="C2057" t="s">
        <v>22</v>
      </c>
      <c r="D2057" t="s">
        <v>34</v>
      </c>
      <c r="E2057" t="s">
        <v>42</v>
      </c>
      <c r="F2057" t="s">
        <v>27</v>
      </c>
      <c r="G2057" t="s">
        <v>27</v>
      </c>
      <c r="H2057" t="s">
        <v>37</v>
      </c>
      <c r="I2057">
        <v>2</v>
      </c>
      <c r="J2057">
        <v>298434</v>
      </c>
      <c r="K2057">
        <v>50</v>
      </c>
      <c r="L2057">
        <v>17307</v>
      </c>
      <c r="M2057">
        <v>34004</v>
      </c>
      <c r="N2057">
        <v>17307</v>
      </c>
      <c r="O2057" t="s">
        <v>27</v>
      </c>
      <c r="P2057">
        <v>0</v>
      </c>
      <c r="Q2057" t="s">
        <v>43</v>
      </c>
      <c r="R2057">
        <v>1551174809</v>
      </c>
      <c r="S2057" t="s">
        <v>39</v>
      </c>
      <c r="T2057" t="s">
        <v>398</v>
      </c>
      <c r="U2057" t="s">
        <v>27</v>
      </c>
      <c r="W2057">
        <f t="shared" si="97"/>
        <v>56</v>
      </c>
      <c r="X2057">
        <f t="shared" si="99"/>
        <v>2316206</v>
      </c>
      <c r="Y2057">
        <f t="shared" si="98"/>
        <v>9</v>
      </c>
    </row>
    <row r="2058" spans="1:25">
      <c r="A2058">
        <v>20081737</v>
      </c>
      <c r="B2058" t="s">
        <v>52</v>
      </c>
      <c r="C2058" t="s">
        <v>22</v>
      </c>
      <c r="D2058" t="s">
        <v>53</v>
      </c>
      <c r="E2058" t="s">
        <v>54</v>
      </c>
      <c r="F2058" t="s">
        <v>55</v>
      </c>
      <c r="G2058">
        <v>276137</v>
      </c>
      <c r="H2058" t="s">
        <v>56</v>
      </c>
      <c r="I2058">
        <v>1</v>
      </c>
      <c r="J2058">
        <v>298434</v>
      </c>
      <c r="K2058">
        <v>50</v>
      </c>
      <c r="L2058">
        <v>17307</v>
      </c>
      <c r="M2058">
        <v>34004</v>
      </c>
      <c r="N2058">
        <v>17307</v>
      </c>
      <c r="O2058" t="s">
        <v>27</v>
      </c>
      <c r="P2058">
        <v>0</v>
      </c>
      <c r="Q2058" t="s">
        <v>412</v>
      </c>
      <c r="R2058">
        <v>1551174851</v>
      </c>
      <c r="S2058" t="s">
        <v>39</v>
      </c>
      <c r="T2058" t="s">
        <v>398</v>
      </c>
      <c r="U2058" t="s">
        <v>27</v>
      </c>
      <c r="W2058">
        <f t="shared" si="97"/>
        <v>56</v>
      </c>
      <c r="X2058">
        <f t="shared" si="99"/>
        <v>2316248</v>
      </c>
      <c r="Y2058">
        <f t="shared" si="98"/>
        <v>9</v>
      </c>
    </row>
    <row r="2059" spans="1:25">
      <c r="A2059">
        <v>20081738</v>
      </c>
      <c r="B2059" t="s">
        <v>41</v>
      </c>
      <c r="C2059" t="s">
        <v>22</v>
      </c>
      <c r="D2059" t="s">
        <v>34</v>
      </c>
      <c r="E2059" t="s">
        <v>42</v>
      </c>
      <c r="F2059" t="s">
        <v>27</v>
      </c>
      <c r="G2059" t="s">
        <v>27</v>
      </c>
      <c r="H2059" t="s">
        <v>37</v>
      </c>
      <c r="I2059">
        <v>2</v>
      </c>
      <c r="J2059">
        <v>298434</v>
      </c>
      <c r="K2059">
        <v>50</v>
      </c>
      <c r="L2059">
        <v>17307</v>
      </c>
      <c r="M2059">
        <v>34004</v>
      </c>
      <c r="N2059">
        <v>17307</v>
      </c>
      <c r="O2059" t="s">
        <v>27</v>
      </c>
      <c r="P2059">
        <v>0</v>
      </c>
      <c r="Q2059" t="s">
        <v>43</v>
      </c>
      <c r="R2059">
        <v>1551174852</v>
      </c>
      <c r="S2059" t="s">
        <v>39</v>
      </c>
      <c r="T2059" t="s">
        <v>398</v>
      </c>
      <c r="U2059" t="s">
        <v>27</v>
      </c>
      <c r="W2059">
        <f t="shared" si="97"/>
        <v>56</v>
      </c>
      <c r="X2059">
        <f t="shared" si="99"/>
        <v>2316249</v>
      </c>
      <c r="Y2059">
        <f t="shared" si="98"/>
        <v>9</v>
      </c>
    </row>
    <row r="2060" spans="1:25">
      <c r="A2060">
        <v>20081741</v>
      </c>
      <c r="B2060" t="s">
        <v>52</v>
      </c>
      <c r="C2060" t="s">
        <v>22</v>
      </c>
      <c r="D2060" t="s">
        <v>53</v>
      </c>
      <c r="E2060" t="s">
        <v>54</v>
      </c>
      <c r="F2060" t="s">
        <v>55</v>
      </c>
      <c r="G2060">
        <v>276140</v>
      </c>
      <c r="H2060" t="s">
        <v>56</v>
      </c>
      <c r="I2060">
        <v>1</v>
      </c>
      <c r="J2060">
        <v>298434</v>
      </c>
      <c r="K2060">
        <v>50</v>
      </c>
      <c r="L2060">
        <v>17307</v>
      </c>
      <c r="M2060">
        <v>34004</v>
      </c>
      <c r="N2060">
        <v>17307</v>
      </c>
      <c r="O2060" t="s">
        <v>27</v>
      </c>
      <c r="P2060">
        <v>0</v>
      </c>
      <c r="Q2060" t="s">
        <v>413</v>
      </c>
      <c r="R2060">
        <v>1551174864</v>
      </c>
      <c r="S2060" t="s">
        <v>39</v>
      </c>
      <c r="T2060" t="s">
        <v>398</v>
      </c>
      <c r="U2060" t="s">
        <v>27</v>
      </c>
      <c r="W2060">
        <f t="shared" si="97"/>
        <v>56</v>
      </c>
      <c r="X2060">
        <f t="shared" si="99"/>
        <v>2316261</v>
      </c>
      <c r="Y2060">
        <f t="shared" si="98"/>
        <v>9</v>
      </c>
    </row>
    <row r="2061" spans="1:25">
      <c r="A2061">
        <v>20081742</v>
      </c>
      <c r="B2061" t="s">
        <v>41</v>
      </c>
      <c r="C2061" t="s">
        <v>22</v>
      </c>
      <c r="D2061" t="s">
        <v>34</v>
      </c>
      <c r="E2061" t="s">
        <v>42</v>
      </c>
      <c r="F2061" t="s">
        <v>27</v>
      </c>
      <c r="G2061" t="s">
        <v>27</v>
      </c>
      <c r="H2061" t="s">
        <v>37</v>
      </c>
      <c r="I2061">
        <v>2</v>
      </c>
      <c r="J2061">
        <v>298434</v>
      </c>
      <c r="K2061">
        <v>50</v>
      </c>
      <c r="L2061">
        <v>17307</v>
      </c>
      <c r="M2061">
        <v>34004</v>
      </c>
      <c r="N2061">
        <v>17307</v>
      </c>
      <c r="O2061" t="s">
        <v>27</v>
      </c>
      <c r="P2061">
        <v>0</v>
      </c>
      <c r="Q2061" t="s">
        <v>43</v>
      </c>
      <c r="R2061">
        <v>1551174865</v>
      </c>
      <c r="S2061" t="s">
        <v>39</v>
      </c>
      <c r="T2061" t="s">
        <v>398</v>
      </c>
      <c r="U2061" t="s">
        <v>27</v>
      </c>
      <c r="W2061">
        <f t="shared" si="97"/>
        <v>56</v>
      </c>
      <c r="X2061">
        <f t="shared" si="99"/>
        <v>2316262</v>
      </c>
      <c r="Y2061">
        <f t="shared" si="98"/>
        <v>9</v>
      </c>
    </row>
    <row r="2062" spans="1:25">
      <c r="A2062">
        <v>20081744</v>
      </c>
      <c r="B2062" t="s">
        <v>41</v>
      </c>
      <c r="C2062" t="s">
        <v>22</v>
      </c>
      <c r="D2062" t="s">
        <v>34</v>
      </c>
      <c r="E2062" t="s">
        <v>42</v>
      </c>
      <c r="F2062" t="s">
        <v>27</v>
      </c>
      <c r="G2062" t="s">
        <v>27</v>
      </c>
      <c r="H2062" t="s">
        <v>37</v>
      </c>
      <c r="I2062">
        <v>2</v>
      </c>
      <c r="J2062">
        <v>298434</v>
      </c>
      <c r="K2062">
        <v>50</v>
      </c>
      <c r="L2062">
        <v>17307</v>
      </c>
      <c r="M2062">
        <v>34004</v>
      </c>
      <c r="N2062">
        <v>17307</v>
      </c>
      <c r="O2062" t="s">
        <v>27</v>
      </c>
      <c r="P2062">
        <v>0</v>
      </c>
      <c r="Q2062" t="s">
        <v>43</v>
      </c>
      <c r="R2062">
        <v>1551174872</v>
      </c>
      <c r="S2062" t="s">
        <v>39</v>
      </c>
      <c r="T2062" t="s">
        <v>398</v>
      </c>
      <c r="U2062" t="s">
        <v>27</v>
      </c>
      <c r="W2062">
        <f t="shared" si="97"/>
        <v>56</v>
      </c>
      <c r="X2062">
        <f t="shared" si="99"/>
        <v>2316269</v>
      </c>
      <c r="Y2062">
        <f t="shared" si="98"/>
        <v>9</v>
      </c>
    </row>
    <row r="2063" spans="1:25">
      <c r="A2063">
        <v>20081747</v>
      </c>
      <c r="B2063" t="s">
        <v>52</v>
      </c>
      <c r="C2063" t="s">
        <v>22</v>
      </c>
      <c r="D2063" t="s">
        <v>53</v>
      </c>
      <c r="E2063" t="s">
        <v>54</v>
      </c>
      <c r="F2063" t="s">
        <v>55</v>
      </c>
      <c r="G2063">
        <v>276143</v>
      </c>
      <c r="H2063" t="s">
        <v>56</v>
      </c>
      <c r="I2063">
        <v>1</v>
      </c>
      <c r="J2063">
        <v>298434</v>
      </c>
      <c r="K2063">
        <v>50</v>
      </c>
      <c r="L2063">
        <v>17307</v>
      </c>
      <c r="M2063">
        <v>34004</v>
      </c>
      <c r="N2063">
        <v>17307</v>
      </c>
      <c r="O2063" t="s">
        <v>27</v>
      </c>
      <c r="P2063">
        <v>0</v>
      </c>
      <c r="Q2063" t="s">
        <v>414</v>
      </c>
      <c r="R2063">
        <v>1551174883</v>
      </c>
      <c r="S2063" t="s">
        <v>39</v>
      </c>
      <c r="T2063" t="s">
        <v>398</v>
      </c>
      <c r="U2063" t="s">
        <v>27</v>
      </c>
      <c r="W2063">
        <f t="shared" si="97"/>
        <v>56</v>
      </c>
      <c r="X2063">
        <f t="shared" si="99"/>
        <v>2316280</v>
      </c>
      <c r="Y2063">
        <f t="shared" si="98"/>
        <v>9</v>
      </c>
    </row>
    <row r="2064" spans="1:25">
      <c r="A2064">
        <v>20081748</v>
      </c>
      <c r="B2064" t="s">
        <v>41</v>
      </c>
      <c r="C2064" t="s">
        <v>22</v>
      </c>
      <c r="D2064" t="s">
        <v>34</v>
      </c>
      <c r="E2064" t="s">
        <v>42</v>
      </c>
      <c r="F2064" t="s">
        <v>27</v>
      </c>
      <c r="G2064" t="s">
        <v>27</v>
      </c>
      <c r="H2064" t="s">
        <v>37</v>
      </c>
      <c r="I2064">
        <v>2</v>
      </c>
      <c r="J2064">
        <v>298434</v>
      </c>
      <c r="K2064">
        <v>50</v>
      </c>
      <c r="L2064">
        <v>17307</v>
      </c>
      <c r="M2064">
        <v>34004</v>
      </c>
      <c r="N2064">
        <v>17307</v>
      </c>
      <c r="O2064" t="s">
        <v>27</v>
      </c>
      <c r="P2064">
        <v>0</v>
      </c>
      <c r="Q2064" t="s">
        <v>43</v>
      </c>
      <c r="R2064">
        <v>1551174884</v>
      </c>
      <c r="S2064" t="s">
        <v>39</v>
      </c>
      <c r="T2064" t="s">
        <v>398</v>
      </c>
      <c r="U2064" t="s">
        <v>27</v>
      </c>
      <c r="W2064">
        <f t="shared" si="97"/>
        <v>56</v>
      </c>
      <c r="X2064">
        <f t="shared" si="99"/>
        <v>2316281</v>
      </c>
      <c r="Y2064">
        <f t="shared" si="98"/>
        <v>9</v>
      </c>
    </row>
    <row r="2065" spans="1:25">
      <c r="A2065">
        <v>20085035</v>
      </c>
      <c r="B2065" t="s">
        <v>41</v>
      </c>
      <c r="C2065" t="s">
        <v>22</v>
      </c>
      <c r="D2065" t="s">
        <v>34</v>
      </c>
      <c r="E2065" t="s">
        <v>42</v>
      </c>
      <c r="F2065" t="s">
        <v>27</v>
      </c>
      <c r="G2065" t="s">
        <v>27</v>
      </c>
      <c r="H2065" t="s">
        <v>37</v>
      </c>
      <c r="I2065">
        <v>2</v>
      </c>
      <c r="J2065">
        <v>298434</v>
      </c>
      <c r="K2065">
        <v>50</v>
      </c>
      <c r="L2065">
        <v>17307</v>
      </c>
      <c r="M2065">
        <v>33776</v>
      </c>
      <c r="N2065">
        <v>17307</v>
      </c>
      <c r="O2065" t="s">
        <v>27</v>
      </c>
      <c r="P2065">
        <v>0</v>
      </c>
      <c r="Q2065" t="s">
        <v>43</v>
      </c>
      <c r="R2065">
        <v>1551193177</v>
      </c>
      <c r="S2065" t="s">
        <v>39</v>
      </c>
      <c r="T2065" t="s">
        <v>44</v>
      </c>
      <c r="U2065" t="s">
        <v>27</v>
      </c>
      <c r="W2065">
        <f t="shared" si="97"/>
        <v>57</v>
      </c>
      <c r="X2065">
        <f t="shared" si="99"/>
        <v>2334574</v>
      </c>
      <c r="Y2065">
        <f t="shared" si="98"/>
        <v>9</v>
      </c>
    </row>
    <row r="2066" spans="1:25">
      <c r="A2066">
        <v>20085036</v>
      </c>
      <c r="B2066" t="s">
        <v>48</v>
      </c>
      <c r="C2066" t="s">
        <v>49</v>
      </c>
      <c r="D2066" t="s">
        <v>34</v>
      </c>
      <c r="E2066" t="s">
        <v>50</v>
      </c>
      <c r="F2066" t="s">
        <v>51</v>
      </c>
      <c r="G2066">
        <v>29409</v>
      </c>
      <c r="H2066" t="s">
        <v>37</v>
      </c>
      <c r="I2066">
        <v>2</v>
      </c>
      <c r="J2066">
        <v>298435</v>
      </c>
      <c r="K2066">
        <v>70</v>
      </c>
      <c r="L2066">
        <v>117454</v>
      </c>
      <c r="M2066">
        <v>33776</v>
      </c>
      <c r="N2066">
        <v>17307</v>
      </c>
      <c r="O2066" t="s">
        <v>27</v>
      </c>
      <c r="P2066">
        <v>0</v>
      </c>
      <c r="Q2066" t="s">
        <v>43</v>
      </c>
      <c r="R2066">
        <v>1551193181</v>
      </c>
      <c r="S2066" t="s">
        <v>39</v>
      </c>
      <c r="T2066" t="s">
        <v>44</v>
      </c>
      <c r="U2066" t="s">
        <v>27</v>
      </c>
      <c r="W2066">
        <f t="shared" si="97"/>
        <v>57</v>
      </c>
      <c r="X2066">
        <f t="shared" si="99"/>
        <v>2334578</v>
      </c>
      <c r="Y2066">
        <f t="shared" si="98"/>
        <v>9</v>
      </c>
    </row>
    <row r="2067" spans="1:25">
      <c r="A2067">
        <v>20085042</v>
      </c>
      <c r="B2067" t="s">
        <v>48</v>
      </c>
      <c r="C2067" t="s">
        <v>49</v>
      </c>
      <c r="D2067" t="s">
        <v>34</v>
      </c>
      <c r="E2067" t="s">
        <v>50</v>
      </c>
      <c r="F2067" t="s">
        <v>51</v>
      </c>
      <c r="G2067">
        <v>29457</v>
      </c>
      <c r="H2067" t="s">
        <v>37</v>
      </c>
      <c r="I2067">
        <v>2</v>
      </c>
      <c r="J2067">
        <v>300966</v>
      </c>
      <c r="K2067">
        <v>70</v>
      </c>
      <c r="L2067">
        <v>118731</v>
      </c>
      <c r="M2067">
        <v>33776</v>
      </c>
      <c r="N2067">
        <v>17307</v>
      </c>
      <c r="O2067" t="s">
        <v>27</v>
      </c>
      <c r="P2067">
        <v>0</v>
      </c>
      <c r="Q2067" t="s">
        <v>43</v>
      </c>
      <c r="R2067">
        <v>1551193190</v>
      </c>
      <c r="S2067" t="s">
        <v>39</v>
      </c>
      <c r="T2067" t="s">
        <v>44</v>
      </c>
      <c r="U2067" t="s">
        <v>27</v>
      </c>
      <c r="W2067">
        <f t="shared" si="97"/>
        <v>57</v>
      </c>
      <c r="X2067">
        <f t="shared" si="99"/>
        <v>2334587</v>
      </c>
      <c r="Y2067">
        <f t="shared" si="98"/>
        <v>9</v>
      </c>
    </row>
    <row r="2068" spans="1:25">
      <c r="A2068">
        <v>20085045</v>
      </c>
      <c r="B2068" t="s">
        <v>41</v>
      </c>
      <c r="C2068" t="s">
        <v>22</v>
      </c>
      <c r="D2068" t="s">
        <v>34</v>
      </c>
      <c r="E2068" t="s">
        <v>42</v>
      </c>
      <c r="F2068" t="s">
        <v>27</v>
      </c>
      <c r="G2068" t="s">
        <v>27</v>
      </c>
      <c r="H2068" t="s">
        <v>37</v>
      </c>
      <c r="I2068">
        <v>2</v>
      </c>
      <c r="J2068">
        <v>298434</v>
      </c>
      <c r="K2068">
        <v>50</v>
      </c>
      <c r="L2068">
        <v>17307</v>
      </c>
      <c r="M2068">
        <v>33776</v>
      </c>
      <c r="N2068">
        <v>17307</v>
      </c>
      <c r="O2068" t="s">
        <v>27</v>
      </c>
      <c r="P2068">
        <v>0</v>
      </c>
      <c r="Q2068" t="s">
        <v>43</v>
      </c>
      <c r="R2068">
        <v>1551193197</v>
      </c>
      <c r="S2068" t="s">
        <v>39</v>
      </c>
      <c r="T2068" t="s">
        <v>44</v>
      </c>
      <c r="U2068" t="s">
        <v>27</v>
      </c>
      <c r="W2068">
        <f t="shared" si="97"/>
        <v>57</v>
      </c>
      <c r="X2068">
        <f t="shared" si="99"/>
        <v>2334594</v>
      </c>
      <c r="Y2068">
        <f t="shared" si="98"/>
        <v>9</v>
      </c>
    </row>
    <row r="2069" spans="1:25">
      <c r="A2069">
        <v>20085049</v>
      </c>
      <c r="B2069" t="s">
        <v>48</v>
      </c>
      <c r="C2069" t="s">
        <v>49</v>
      </c>
      <c r="D2069" t="s">
        <v>34</v>
      </c>
      <c r="E2069" t="s">
        <v>50</v>
      </c>
      <c r="F2069" t="s">
        <v>51</v>
      </c>
      <c r="G2069">
        <v>29409</v>
      </c>
      <c r="H2069" t="s">
        <v>37</v>
      </c>
      <c r="I2069">
        <v>2</v>
      </c>
      <c r="J2069">
        <v>298435</v>
      </c>
      <c r="K2069">
        <v>70</v>
      </c>
      <c r="L2069">
        <v>117454</v>
      </c>
      <c r="M2069">
        <v>33776</v>
      </c>
      <c r="N2069">
        <v>17307</v>
      </c>
      <c r="O2069" t="s">
        <v>27</v>
      </c>
      <c r="P2069">
        <v>0</v>
      </c>
      <c r="Q2069" t="s">
        <v>43</v>
      </c>
      <c r="R2069">
        <v>1551193207</v>
      </c>
      <c r="S2069" t="s">
        <v>39</v>
      </c>
      <c r="T2069" t="s">
        <v>44</v>
      </c>
      <c r="U2069" t="s">
        <v>27</v>
      </c>
      <c r="W2069">
        <f t="shared" si="97"/>
        <v>57</v>
      </c>
      <c r="X2069">
        <f t="shared" si="99"/>
        <v>2334604</v>
      </c>
      <c r="Y2069">
        <f t="shared" si="98"/>
        <v>9</v>
      </c>
    </row>
    <row r="2070" spans="1:25">
      <c r="A2070">
        <v>20085052</v>
      </c>
      <c r="B2070" t="s">
        <v>41</v>
      </c>
      <c r="C2070" t="s">
        <v>22</v>
      </c>
      <c r="D2070" t="s">
        <v>34</v>
      </c>
      <c r="E2070" t="s">
        <v>42</v>
      </c>
      <c r="F2070" t="s">
        <v>27</v>
      </c>
      <c r="G2070" t="s">
        <v>27</v>
      </c>
      <c r="H2070" t="s">
        <v>37</v>
      </c>
      <c r="I2070">
        <v>2</v>
      </c>
      <c r="J2070">
        <v>298434</v>
      </c>
      <c r="K2070">
        <v>50</v>
      </c>
      <c r="L2070">
        <v>17307</v>
      </c>
      <c r="M2070">
        <v>33776</v>
      </c>
      <c r="N2070">
        <v>17307</v>
      </c>
      <c r="O2070" t="s">
        <v>27</v>
      </c>
      <c r="P2070">
        <v>0</v>
      </c>
      <c r="Q2070" t="s">
        <v>43</v>
      </c>
      <c r="R2070">
        <v>1551193212</v>
      </c>
      <c r="S2070" t="s">
        <v>39</v>
      </c>
      <c r="T2070" t="s">
        <v>44</v>
      </c>
      <c r="U2070" t="s">
        <v>27</v>
      </c>
      <c r="W2070">
        <f t="shared" si="97"/>
        <v>57</v>
      </c>
      <c r="X2070">
        <f t="shared" si="99"/>
        <v>2334609</v>
      </c>
      <c r="Y2070">
        <f t="shared" si="98"/>
        <v>9</v>
      </c>
    </row>
    <row r="2071" spans="1:25">
      <c r="A2071">
        <v>20085190</v>
      </c>
      <c r="B2071" t="s">
        <v>41</v>
      </c>
      <c r="C2071" t="s">
        <v>22</v>
      </c>
      <c r="D2071" t="s">
        <v>34</v>
      </c>
      <c r="E2071" t="s">
        <v>42</v>
      </c>
      <c r="F2071" t="s">
        <v>27</v>
      </c>
      <c r="G2071" t="s">
        <v>27</v>
      </c>
      <c r="H2071" t="s">
        <v>37</v>
      </c>
      <c r="I2071">
        <v>2</v>
      </c>
      <c r="J2071">
        <v>298434</v>
      </c>
      <c r="K2071">
        <v>50</v>
      </c>
      <c r="L2071">
        <v>17307</v>
      </c>
      <c r="M2071">
        <v>34317</v>
      </c>
      <c r="N2071">
        <v>17307</v>
      </c>
      <c r="O2071" t="s">
        <v>27</v>
      </c>
      <c r="P2071">
        <v>0</v>
      </c>
      <c r="Q2071" t="s">
        <v>43</v>
      </c>
      <c r="R2071">
        <v>1551193468</v>
      </c>
      <c r="S2071" t="s">
        <v>39</v>
      </c>
      <c r="T2071" t="s">
        <v>44</v>
      </c>
      <c r="U2071" t="s">
        <v>27</v>
      </c>
      <c r="W2071">
        <f t="shared" si="97"/>
        <v>57</v>
      </c>
      <c r="X2071">
        <f t="shared" si="99"/>
        <v>2334865</v>
      </c>
      <c r="Y2071">
        <f t="shared" si="98"/>
        <v>9</v>
      </c>
    </row>
    <row r="2072" spans="1:25">
      <c r="A2072">
        <v>20085317</v>
      </c>
      <c r="B2072" t="s">
        <v>41</v>
      </c>
      <c r="C2072" t="s">
        <v>22</v>
      </c>
      <c r="D2072" t="s">
        <v>34</v>
      </c>
      <c r="E2072" t="s">
        <v>42</v>
      </c>
      <c r="F2072" t="s">
        <v>27</v>
      </c>
      <c r="G2072" t="s">
        <v>27</v>
      </c>
      <c r="H2072" t="s">
        <v>37</v>
      </c>
      <c r="I2072">
        <v>2</v>
      </c>
      <c r="J2072">
        <v>298434</v>
      </c>
      <c r="K2072">
        <v>50</v>
      </c>
      <c r="L2072">
        <v>17307</v>
      </c>
      <c r="M2072">
        <v>34317</v>
      </c>
      <c r="N2072">
        <v>17307</v>
      </c>
      <c r="O2072" t="s">
        <v>27</v>
      </c>
      <c r="P2072">
        <v>0</v>
      </c>
      <c r="Q2072" t="s">
        <v>43</v>
      </c>
      <c r="R2072">
        <v>1551194116</v>
      </c>
      <c r="S2072" t="s">
        <v>39</v>
      </c>
      <c r="T2072" t="s">
        <v>44</v>
      </c>
      <c r="U2072" t="s">
        <v>27</v>
      </c>
      <c r="W2072">
        <f t="shared" si="97"/>
        <v>57</v>
      </c>
      <c r="X2072">
        <f t="shared" si="99"/>
        <v>2335513</v>
      </c>
      <c r="Y2072">
        <f t="shared" si="98"/>
        <v>9</v>
      </c>
    </row>
    <row r="2073" spans="1:25">
      <c r="A2073">
        <v>20085364</v>
      </c>
      <c r="B2073" t="s">
        <v>48</v>
      </c>
      <c r="C2073" t="s">
        <v>49</v>
      </c>
      <c r="D2073" t="s">
        <v>34</v>
      </c>
      <c r="E2073" t="s">
        <v>50</v>
      </c>
      <c r="F2073" t="s">
        <v>51</v>
      </c>
      <c r="G2073">
        <v>29457</v>
      </c>
      <c r="H2073" t="s">
        <v>37</v>
      </c>
      <c r="I2073">
        <v>2</v>
      </c>
      <c r="J2073">
        <v>300966</v>
      </c>
      <c r="K2073">
        <v>70</v>
      </c>
      <c r="L2073">
        <v>118731</v>
      </c>
      <c r="M2073">
        <v>34317</v>
      </c>
      <c r="N2073">
        <v>17307</v>
      </c>
      <c r="O2073" t="s">
        <v>27</v>
      </c>
      <c r="P2073">
        <v>0</v>
      </c>
      <c r="Q2073" t="s">
        <v>43</v>
      </c>
      <c r="R2073">
        <v>1551194658</v>
      </c>
      <c r="S2073" t="s">
        <v>39</v>
      </c>
      <c r="T2073" t="s">
        <v>44</v>
      </c>
      <c r="U2073" t="s">
        <v>27</v>
      </c>
      <c r="W2073">
        <f t="shared" si="97"/>
        <v>57</v>
      </c>
      <c r="X2073">
        <f t="shared" si="99"/>
        <v>2336055</v>
      </c>
      <c r="Y2073">
        <f t="shared" si="98"/>
        <v>9</v>
      </c>
    </row>
    <row r="2074" spans="1:25">
      <c r="A2074">
        <v>20085365</v>
      </c>
      <c r="B2074" t="s">
        <v>89</v>
      </c>
      <c r="C2074" t="s">
        <v>49</v>
      </c>
      <c r="D2074" t="s">
        <v>34</v>
      </c>
      <c r="E2074" t="s">
        <v>86</v>
      </c>
      <c r="F2074" t="s">
        <v>87</v>
      </c>
      <c r="G2074">
        <v>44822</v>
      </c>
      <c r="H2074" t="s">
        <v>37</v>
      </c>
      <c r="I2074">
        <v>2</v>
      </c>
      <c r="J2074">
        <v>300966</v>
      </c>
      <c r="K2074">
        <v>70</v>
      </c>
      <c r="L2074">
        <v>118731</v>
      </c>
      <c r="M2074">
        <v>34317</v>
      </c>
      <c r="N2074">
        <v>17307</v>
      </c>
      <c r="O2074" t="s">
        <v>27</v>
      </c>
      <c r="P2074">
        <v>0</v>
      </c>
      <c r="Q2074" t="s">
        <v>43</v>
      </c>
      <c r="R2074">
        <v>1551194661</v>
      </c>
      <c r="S2074" t="s">
        <v>39</v>
      </c>
      <c r="T2074" t="s">
        <v>44</v>
      </c>
      <c r="U2074" t="s">
        <v>27</v>
      </c>
      <c r="W2074">
        <f t="shared" si="97"/>
        <v>57</v>
      </c>
      <c r="X2074">
        <f t="shared" si="99"/>
        <v>2336058</v>
      </c>
      <c r="Y2074">
        <f t="shared" si="98"/>
        <v>9</v>
      </c>
    </row>
    <row r="2075" spans="1:25">
      <c r="A2075">
        <v>20085367</v>
      </c>
      <c r="B2075" t="s">
        <v>41</v>
      </c>
      <c r="C2075" t="s">
        <v>22</v>
      </c>
      <c r="D2075" t="s">
        <v>34</v>
      </c>
      <c r="E2075" t="s">
        <v>42</v>
      </c>
      <c r="F2075" t="s">
        <v>27</v>
      </c>
      <c r="G2075" t="s">
        <v>27</v>
      </c>
      <c r="H2075" t="s">
        <v>37</v>
      </c>
      <c r="I2075">
        <v>2</v>
      </c>
      <c r="J2075">
        <v>298434</v>
      </c>
      <c r="K2075">
        <v>50</v>
      </c>
      <c r="L2075">
        <v>17307</v>
      </c>
      <c r="M2075">
        <v>34317</v>
      </c>
      <c r="N2075">
        <v>17307</v>
      </c>
      <c r="O2075" t="s">
        <v>27</v>
      </c>
      <c r="P2075">
        <v>0</v>
      </c>
      <c r="Q2075" t="s">
        <v>43</v>
      </c>
      <c r="R2075">
        <v>1551194693</v>
      </c>
      <c r="S2075" t="s">
        <v>39</v>
      </c>
      <c r="T2075" t="s">
        <v>44</v>
      </c>
      <c r="U2075" t="s">
        <v>27</v>
      </c>
      <c r="W2075">
        <f t="shared" si="97"/>
        <v>57</v>
      </c>
      <c r="X2075">
        <f t="shared" si="99"/>
        <v>2336090</v>
      </c>
      <c r="Y2075">
        <f t="shared" si="98"/>
        <v>9</v>
      </c>
    </row>
    <row r="2076" spans="1:25">
      <c r="A2076">
        <v>20085368</v>
      </c>
      <c r="B2076" t="s">
        <v>48</v>
      </c>
      <c r="C2076" t="s">
        <v>49</v>
      </c>
      <c r="D2076" t="s">
        <v>34</v>
      </c>
      <c r="E2076" t="s">
        <v>50</v>
      </c>
      <c r="F2076" t="s">
        <v>51</v>
      </c>
      <c r="G2076">
        <v>29409</v>
      </c>
      <c r="H2076" t="s">
        <v>37</v>
      </c>
      <c r="I2076">
        <v>2</v>
      </c>
      <c r="J2076">
        <v>298435</v>
      </c>
      <c r="K2076">
        <v>70</v>
      </c>
      <c r="L2076">
        <v>117454</v>
      </c>
      <c r="M2076">
        <v>34317</v>
      </c>
      <c r="N2076">
        <v>17307</v>
      </c>
      <c r="O2076" t="s">
        <v>27</v>
      </c>
      <c r="P2076">
        <v>0</v>
      </c>
      <c r="Q2076" t="s">
        <v>43</v>
      </c>
      <c r="R2076">
        <v>1551194695</v>
      </c>
      <c r="S2076" t="s">
        <v>39</v>
      </c>
      <c r="T2076" t="s">
        <v>44</v>
      </c>
      <c r="U2076" t="s">
        <v>27</v>
      </c>
      <c r="W2076">
        <f t="shared" si="97"/>
        <v>57</v>
      </c>
      <c r="X2076">
        <f t="shared" si="99"/>
        <v>2336092</v>
      </c>
      <c r="Y2076">
        <f t="shared" si="98"/>
        <v>9</v>
      </c>
    </row>
    <row r="2077" spans="1:25">
      <c r="A2077">
        <v>20085371</v>
      </c>
      <c r="B2077" t="s">
        <v>89</v>
      </c>
      <c r="C2077" t="s">
        <v>49</v>
      </c>
      <c r="D2077" t="s">
        <v>34</v>
      </c>
      <c r="E2077" t="s">
        <v>86</v>
      </c>
      <c r="F2077" t="s">
        <v>87</v>
      </c>
      <c r="G2077">
        <v>44635</v>
      </c>
      <c r="H2077" t="s">
        <v>37</v>
      </c>
      <c r="I2077">
        <v>2</v>
      </c>
      <c r="J2077">
        <v>298435</v>
      </c>
      <c r="K2077">
        <v>70</v>
      </c>
      <c r="L2077">
        <v>117454</v>
      </c>
      <c r="M2077">
        <v>34317</v>
      </c>
      <c r="N2077">
        <v>17307</v>
      </c>
      <c r="O2077" t="s">
        <v>27</v>
      </c>
      <c r="P2077">
        <v>0</v>
      </c>
      <c r="Q2077" t="s">
        <v>43</v>
      </c>
      <c r="R2077">
        <v>1551194698</v>
      </c>
      <c r="S2077" t="s">
        <v>39</v>
      </c>
      <c r="T2077" t="s">
        <v>44</v>
      </c>
      <c r="U2077" t="s">
        <v>27</v>
      </c>
      <c r="W2077">
        <f t="shared" si="97"/>
        <v>57</v>
      </c>
      <c r="X2077">
        <f t="shared" si="99"/>
        <v>2336095</v>
      </c>
      <c r="Y2077">
        <f t="shared" si="98"/>
        <v>9</v>
      </c>
    </row>
    <row r="2078" spans="1:25">
      <c r="A2078">
        <v>20085373</v>
      </c>
      <c r="B2078" t="s">
        <v>41</v>
      </c>
      <c r="C2078" t="s">
        <v>22</v>
      </c>
      <c r="D2078" t="s">
        <v>34</v>
      </c>
      <c r="E2078" t="s">
        <v>42</v>
      </c>
      <c r="F2078" t="s">
        <v>27</v>
      </c>
      <c r="G2078" t="s">
        <v>27</v>
      </c>
      <c r="H2078" t="s">
        <v>37</v>
      </c>
      <c r="I2078">
        <v>2</v>
      </c>
      <c r="J2078">
        <v>298434</v>
      </c>
      <c r="K2078">
        <v>50</v>
      </c>
      <c r="L2078">
        <v>17307</v>
      </c>
      <c r="M2078">
        <v>34317</v>
      </c>
      <c r="N2078">
        <v>17307</v>
      </c>
      <c r="O2078" t="s">
        <v>27</v>
      </c>
      <c r="P2078">
        <v>0</v>
      </c>
      <c r="Q2078" t="s">
        <v>43</v>
      </c>
      <c r="R2078">
        <v>1551194711</v>
      </c>
      <c r="S2078" t="s">
        <v>39</v>
      </c>
      <c r="T2078" t="s">
        <v>44</v>
      </c>
      <c r="U2078" t="s">
        <v>27</v>
      </c>
      <c r="W2078">
        <f t="shared" si="97"/>
        <v>57</v>
      </c>
      <c r="X2078">
        <f t="shared" si="99"/>
        <v>2336108</v>
      </c>
      <c r="Y2078">
        <f t="shared" si="98"/>
        <v>9</v>
      </c>
    </row>
    <row r="2079" spans="1:25">
      <c r="A2079">
        <v>20091537</v>
      </c>
      <c r="B2079" t="s">
        <v>41</v>
      </c>
      <c r="C2079" t="s">
        <v>22</v>
      </c>
      <c r="D2079" t="s">
        <v>34</v>
      </c>
      <c r="E2079" t="s">
        <v>42</v>
      </c>
      <c r="F2079" t="s">
        <v>27</v>
      </c>
      <c r="G2079" t="s">
        <v>27</v>
      </c>
      <c r="H2079" t="s">
        <v>37</v>
      </c>
      <c r="I2079">
        <v>2</v>
      </c>
      <c r="J2079">
        <v>298434</v>
      </c>
      <c r="K2079">
        <v>50</v>
      </c>
      <c r="L2079">
        <v>17307</v>
      </c>
      <c r="M2079">
        <v>32301</v>
      </c>
      <c r="N2079">
        <v>17307</v>
      </c>
      <c r="O2079" t="s">
        <v>27</v>
      </c>
      <c r="P2079">
        <v>0</v>
      </c>
      <c r="Q2079" t="s">
        <v>43</v>
      </c>
      <c r="R2079">
        <v>1551206428</v>
      </c>
      <c r="S2079" t="s">
        <v>39</v>
      </c>
      <c r="T2079" t="s">
        <v>519</v>
      </c>
      <c r="U2079" t="s">
        <v>27</v>
      </c>
      <c r="W2079">
        <f t="shared" si="97"/>
        <v>57</v>
      </c>
      <c r="X2079">
        <f t="shared" si="99"/>
        <v>2347825</v>
      </c>
      <c r="Y2079">
        <f t="shared" si="98"/>
        <v>9</v>
      </c>
    </row>
    <row r="2080" spans="1:25">
      <c r="A2080">
        <v>20092680</v>
      </c>
      <c r="B2080" t="s">
        <v>41</v>
      </c>
      <c r="C2080" t="s">
        <v>22</v>
      </c>
      <c r="D2080" t="s">
        <v>34</v>
      </c>
      <c r="E2080" t="s">
        <v>42</v>
      </c>
      <c r="F2080" t="s">
        <v>27</v>
      </c>
      <c r="G2080" t="s">
        <v>27</v>
      </c>
      <c r="H2080" t="s">
        <v>37</v>
      </c>
      <c r="I2080">
        <v>2</v>
      </c>
      <c r="J2080">
        <v>298434</v>
      </c>
      <c r="K2080">
        <v>50</v>
      </c>
      <c r="L2080">
        <v>17307</v>
      </c>
      <c r="M2080">
        <v>34350</v>
      </c>
      <c r="N2080">
        <v>17307</v>
      </c>
      <c r="O2080" t="s">
        <v>27</v>
      </c>
      <c r="P2080">
        <v>0</v>
      </c>
      <c r="Q2080" t="s">
        <v>43</v>
      </c>
      <c r="R2080">
        <v>1551215277</v>
      </c>
      <c r="S2080" t="s">
        <v>39</v>
      </c>
      <c r="T2080" t="s">
        <v>520</v>
      </c>
      <c r="U2080" t="s">
        <v>27</v>
      </c>
      <c r="W2080">
        <f t="shared" si="97"/>
        <v>57</v>
      </c>
      <c r="X2080">
        <f t="shared" si="99"/>
        <v>2356674</v>
      </c>
      <c r="Y2080">
        <f t="shared" si="98"/>
        <v>9</v>
      </c>
    </row>
    <row r="2081" spans="1:25">
      <c r="A2081">
        <v>20095567</v>
      </c>
      <c r="B2081" t="s">
        <v>41</v>
      </c>
      <c r="C2081" t="s">
        <v>22</v>
      </c>
      <c r="D2081" t="s">
        <v>34</v>
      </c>
      <c r="E2081" t="s">
        <v>42</v>
      </c>
      <c r="F2081" t="s">
        <v>27</v>
      </c>
      <c r="G2081" t="s">
        <v>27</v>
      </c>
      <c r="H2081" t="s">
        <v>37</v>
      </c>
      <c r="I2081">
        <v>2</v>
      </c>
      <c r="J2081">
        <v>298434</v>
      </c>
      <c r="K2081">
        <v>50</v>
      </c>
      <c r="L2081">
        <v>17307</v>
      </c>
      <c r="M2081">
        <v>34317</v>
      </c>
      <c r="N2081">
        <v>17307</v>
      </c>
      <c r="O2081" t="s">
        <v>27</v>
      </c>
      <c r="P2081">
        <v>0</v>
      </c>
      <c r="Q2081" t="s">
        <v>43</v>
      </c>
      <c r="R2081">
        <v>1551260309</v>
      </c>
      <c r="S2081" t="s">
        <v>39</v>
      </c>
      <c r="T2081" t="s">
        <v>44</v>
      </c>
      <c r="U2081" t="s">
        <v>27</v>
      </c>
      <c r="W2081">
        <f t="shared" si="97"/>
        <v>57</v>
      </c>
      <c r="X2081">
        <f t="shared" si="99"/>
        <v>2401706</v>
      </c>
      <c r="Y2081">
        <f t="shared" si="98"/>
        <v>9</v>
      </c>
    </row>
    <row r="2082" spans="1:25">
      <c r="A2082">
        <v>20098316</v>
      </c>
      <c r="B2082" t="s">
        <v>41</v>
      </c>
      <c r="C2082" t="s">
        <v>22</v>
      </c>
      <c r="D2082" t="s">
        <v>34</v>
      </c>
      <c r="E2082" t="s">
        <v>42</v>
      </c>
      <c r="F2082" t="s">
        <v>27</v>
      </c>
      <c r="G2082" t="s">
        <v>27</v>
      </c>
      <c r="H2082" t="s">
        <v>37</v>
      </c>
      <c r="I2082">
        <v>2</v>
      </c>
      <c r="J2082">
        <v>298434</v>
      </c>
      <c r="K2082">
        <v>50</v>
      </c>
      <c r="L2082">
        <v>17307</v>
      </c>
      <c r="M2082">
        <v>31697</v>
      </c>
      <c r="N2082">
        <v>17307</v>
      </c>
      <c r="O2082" t="s">
        <v>27</v>
      </c>
      <c r="P2082">
        <v>0</v>
      </c>
      <c r="Q2082" t="s">
        <v>43</v>
      </c>
      <c r="R2082">
        <v>1551280475</v>
      </c>
      <c r="S2082" t="s">
        <v>39</v>
      </c>
      <c r="T2082" t="s">
        <v>373</v>
      </c>
      <c r="U2082" t="s">
        <v>27</v>
      </c>
      <c r="W2082">
        <f t="shared" si="97"/>
        <v>58</v>
      </c>
      <c r="X2082">
        <f t="shared" si="99"/>
        <v>2421872</v>
      </c>
      <c r="Y2082">
        <f t="shared" si="98"/>
        <v>9</v>
      </c>
    </row>
    <row r="2083" spans="1:25">
      <c r="A2083">
        <v>20098558</v>
      </c>
      <c r="B2083" t="s">
        <v>41</v>
      </c>
      <c r="C2083" t="s">
        <v>22</v>
      </c>
      <c r="D2083" t="s">
        <v>34</v>
      </c>
      <c r="E2083" t="s">
        <v>42</v>
      </c>
      <c r="F2083" t="s">
        <v>27</v>
      </c>
      <c r="G2083" t="s">
        <v>27</v>
      </c>
      <c r="H2083" t="s">
        <v>37</v>
      </c>
      <c r="I2083">
        <v>2</v>
      </c>
      <c r="J2083">
        <v>298434</v>
      </c>
      <c r="K2083">
        <v>50</v>
      </c>
      <c r="L2083">
        <v>17307</v>
      </c>
      <c r="M2083">
        <v>34317</v>
      </c>
      <c r="N2083">
        <v>17307</v>
      </c>
      <c r="O2083" t="s">
        <v>27</v>
      </c>
      <c r="P2083">
        <v>0</v>
      </c>
      <c r="Q2083" t="s">
        <v>43</v>
      </c>
      <c r="R2083">
        <v>1551282487</v>
      </c>
      <c r="S2083" t="s">
        <v>39</v>
      </c>
      <c r="T2083" t="s">
        <v>449</v>
      </c>
      <c r="U2083" t="s">
        <v>27</v>
      </c>
      <c r="W2083">
        <f t="shared" si="97"/>
        <v>58</v>
      </c>
      <c r="X2083">
        <f t="shared" si="99"/>
        <v>2423884</v>
      </c>
      <c r="Y2083">
        <f t="shared" si="98"/>
        <v>9</v>
      </c>
    </row>
    <row r="2084" spans="1:25">
      <c r="A2084">
        <v>20098565</v>
      </c>
      <c r="B2084" t="s">
        <v>41</v>
      </c>
      <c r="C2084" t="s">
        <v>22</v>
      </c>
      <c r="D2084" t="s">
        <v>34</v>
      </c>
      <c r="E2084" t="s">
        <v>42</v>
      </c>
      <c r="F2084" t="s">
        <v>27</v>
      </c>
      <c r="G2084" t="s">
        <v>27</v>
      </c>
      <c r="H2084" t="s">
        <v>37</v>
      </c>
      <c r="I2084">
        <v>2</v>
      </c>
      <c r="J2084">
        <v>298434</v>
      </c>
      <c r="K2084">
        <v>50</v>
      </c>
      <c r="L2084">
        <v>17307</v>
      </c>
      <c r="M2084">
        <v>34317</v>
      </c>
      <c r="N2084">
        <v>17307</v>
      </c>
      <c r="O2084" t="s">
        <v>27</v>
      </c>
      <c r="P2084">
        <v>0</v>
      </c>
      <c r="Q2084" t="s">
        <v>43</v>
      </c>
      <c r="R2084">
        <v>1551282551</v>
      </c>
      <c r="S2084" t="s">
        <v>39</v>
      </c>
      <c r="T2084" t="s">
        <v>449</v>
      </c>
      <c r="U2084" t="s">
        <v>27</v>
      </c>
      <c r="W2084">
        <f t="shared" si="97"/>
        <v>58</v>
      </c>
      <c r="X2084">
        <f t="shared" si="99"/>
        <v>2423948</v>
      </c>
      <c r="Y2084">
        <f t="shared" si="98"/>
        <v>9</v>
      </c>
    </row>
    <row r="2085" spans="1:25">
      <c r="A2085">
        <v>20098692</v>
      </c>
      <c r="B2085" t="s">
        <v>41</v>
      </c>
      <c r="C2085" t="s">
        <v>22</v>
      </c>
      <c r="D2085" t="s">
        <v>34</v>
      </c>
      <c r="E2085" t="s">
        <v>42</v>
      </c>
      <c r="F2085" t="s">
        <v>27</v>
      </c>
      <c r="G2085" t="s">
        <v>27</v>
      </c>
      <c r="H2085" t="s">
        <v>37</v>
      </c>
      <c r="I2085">
        <v>2</v>
      </c>
      <c r="J2085">
        <v>298434</v>
      </c>
      <c r="K2085">
        <v>50</v>
      </c>
      <c r="L2085">
        <v>17307</v>
      </c>
      <c r="M2085">
        <v>34317</v>
      </c>
      <c r="N2085">
        <v>17307</v>
      </c>
      <c r="O2085" t="s">
        <v>27</v>
      </c>
      <c r="P2085">
        <v>0</v>
      </c>
      <c r="Q2085" t="s">
        <v>43</v>
      </c>
      <c r="R2085">
        <v>1551283496</v>
      </c>
      <c r="S2085" t="s">
        <v>39</v>
      </c>
      <c r="T2085" t="s">
        <v>449</v>
      </c>
      <c r="U2085" t="s">
        <v>27</v>
      </c>
      <c r="W2085">
        <f t="shared" si="97"/>
        <v>58</v>
      </c>
      <c r="X2085">
        <f t="shared" si="99"/>
        <v>2424893</v>
      </c>
      <c r="Y2085">
        <f t="shared" si="98"/>
        <v>9</v>
      </c>
    </row>
    <row r="2086" spans="1:25">
      <c r="A2086">
        <v>20098706</v>
      </c>
      <c r="B2086" t="s">
        <v>41</v>
      </c>
      <c r="C2086" t="s">
        <v>22</v>
      </c>
      <c r="D2086" t="s">
        <v>34</v>
      </c>
      <c r="E2086" t="s">
        <v>42</v>
      </c>
      <c r="F2086" t="s">
        <v>27</v>
      </c>
      <c r="G2086" t="s">
        <v>27</v>
      </c>
      <c r="H2086" t="s">
        <v>37</v>
      </c>
      <c r="I2086">
        <v>2</v>
      </c>
      <c r="J2086">
        <v>298434</v>
      </c>
      <c r="K2086">
        <v>50</v>
      </c>
      <c r="L2086">
        <v>17307</v>
      </c>
      <c r="M2086">
        <v>31697</v>
      </c>
      <c r="N2086">
        <v>17307</v>
      </c>
      <c r="O2086" t="s">
        <v>27</v>
      </c>
      <c r="P2086">
        <v>0</v>
      </c>
      <c r="Q2086" t="s">
        <v>43</v>
      </c>
      <c r="R2086">
        <v>1551283597</v>
      </c>
      <c r="S2086" t="s">
        <v>39</v>
      </c>
      <c r="T2086" t="s">
        <v>373</v>
      </c>
      <c r="U2086" t="s">
        <v>27</v>
      </c>
      <c r="W2086">
        <f t="shared" si="97"/>
        <v>58</v>
      </c>
      <c r="X2086">
        <f t="shared" si="99"/>
        <v>2424994</v>
      </c>
      <c r="Y2086">
        <f t="shared" si="98"/>
        <v>9</v>
      </c>
    </row>
    <row r="2087" spans="1:25">
      <c r="A2087">
        <v>20098750</v>
      </c>
      <c r="B2087" t="s">
        <v>41</v>
      </c>
      <c r="C2087" t="s">
        <v>22</v>
      </c>
      <c r="D2087" t="s">
        <v>34</v>
      </c>
      <c r="E2087" t="s">
        <v>42</v>
      </c>
      <c r="F2087" t="s">
        <v>27</v>
      </c>
      <c r="G2087" t="s">
        <v>27</v>
      </c>
      <c r="H2087" t="s">
        <v>37</v>
      </c>
      <c r="I2087">
        <v>2</v>
      </c>
      <c r="J2087">
        <v>298434</v>
      </c>
      <c r="K2087">
        <v>50</v>
      </c>
      <c r="L2087">
        <v>17307</v>
      </c>
      <c r="M2087">
        <v>34350</v>
      </c>
      <c r="N2087">
        <v>17307</v>
      </c>
      <c r="O2087" t="s">
        <v>27</v>
      </c>
      <c r="P2087">
        <v>0</v>
      </c>
      <c r="Q2087" t="s">
        <v>43</v>
      </c>
      <c r="R2087">
        <v>1551284053</v>
      </c>
      <c r="S2087" t="s">
        <v>39</v>
      </c>
      <c r="T2087" t="s">
        <v>521</v>
      </c>
      <c r="U2087" t="s">
        <v>27</v>
      </c>
      <c r="W2087">
        <f t="shared" si="97"/>
        <v>58</v>
      </c>
      <c r="X2087">
        <f t="shared" si="99"/>
        <v>2425450</v>
      </c>
      <c r="Y2087">
        <f t="shared" si="98"/>
        <v>9</v>
      </c>
    </row>
    <row r="2088" spans="1:25">
      <c r="A2088">
        <v>20098780</v>
      </c>
      <c r="B2088" t="s">
        <v>41</v>
      </c>
      <c r="C2088" t="s">
        <v>22</v>
      </c>
      <c r="D2088" t="s">
        <v>34</v>
      </c>
      <c r="E2088" t="s">
        <v>42</v>
      </c>
      <c r="F2088" t="s">
        <v>27</v>
      </c>
      <c r="G2088" t="s">
        <v>27</v>
      </c>
      <c r="H2088" t="s">
        <v>37</v>
      </c>
      <c r="I2088">
        <v>2</v>
      </c>
      <c r="J2088">
        <v>298434</v>
      </c>
      <c r="K2088">
        <v>50</v>
      </c>
      <c r="L2088">
        <v>17307</v>
      </c>
      <c r="M2088">
        <v>34350</v>
      </c>
      <c r="N2088">
        <v>17307</v>
      </c>
      <c r="O2088" t="s">
        <v>27</v>
      </c>
      <c r="P2088">
        <v>0</v>
      </c>
      <c r="Q2088" t="s">
        <v>43</v>
      </c>
      <c r="R2088">
        <v>1551284310</v>
      </c>
      <c r="S2088" t="s">
        <v>39</v>
      </c>
      <c r="T2088" t="s">
        <v>521</v>
      </c>
      <c r="U2088" t="s">
        <v>27</v>
      </c>
      <c r="W2088">
        <f t="shared" si="97"/>
        <v>58</v>
      </c>
      <c r="X2088">
        <f t="shared" si="99"/>
        <v>2425707</v>
      </c>
      <c r="Y2088">
        <f t="shared" si="98"/>
        <v>9</v>
      </c>
    </row>
    <row r="2089" spans="1:25">
      <c r="A2089">
        <v>20098786</v>
      </c>
      <c r="B2089" t="s">
        <v>41</v>
      </c>
      <c r="C2089" t="s">
        <v>22</v>
      </c>
      <c r="D2089" t="s">
        <v>34</v>
      </c>
      <c r="E2089" t="s">
        <v>42</v>
      </c>
      <c r="F2089" t="s">
        <v>27</v>
      </c>
      <c r="G2089" t="s">
        <v>27</v>
      </c>
      <c r="H2089" t="s">
        <v>37</v>
      </c>
      <c r="I2089">
        <v>2</v>
      </c>
      <c r="J2089">
        <v>298434</v>
      </c>
      <c r="K2089">
        <v>50</v>
      </c>
      <c r="L2089">
        <v>17307</v>
      </c>
      <c r="M2089">
        <v>32335</v>
      </c>
      <c r="N2089">
        <v>17307</v>
      </c>
      <c r="O2089" t="s">
        <v>27</v>
      </c>
      <c r="P2089">
        <v>0</v>
      </c>
      <c r="Q2089" t="s">
        <v>43</v>
      </c>
      <c r="R2089">
        <v>1551284327</v>
      </c>
      <c r="S2089" t="s">
        <v>39</v>
      </c>
      <c r="T2089" t="s">
        <v>487</v>
      </c>
      <c r="U2089" t="s">
        <v>27</v>
      </c>
      <c r="W2089">
        <f t="shared" si="97"/>
        <v>58</v>
      </c>
      <c r="X2089">
        <f t="shared" si="99"/>
        <v>2425724</v>
      </c>
      <c r="Y2089">
        <f t="shared" si="98"/>
        <v>9</v>
      </c>
    </row>
    <row r="2090" spans="1:25">
      <c r="A2090">
        <v>20098798</v>
      </c>
      <c r="B2090" t="s">
        <v>48</v>
      </c>
      <c r="C2090" t="s">
        <v>49</v>
      </c>
      <c r="D2090" t="s">
        <v>34</v>
      </c>
      <c r="E2090" t="s">
        <v>50</v>
      </c>
      <c r="F2090" t="s">
        <v>51</v>
      </c>
      <c r="G2090">
        <v>29409</v>
      </c>
      <c r="H2090" t="s">
        <v>37</v>
      </c>
      <c r="I2090">
        <v>2</v>
      </c>
      <c r="J2090">
        <v>298435</v>
      </c>
      <c r="K2090">
        <v>70</v>
      </c>
      <c r="L2090">
        <v>117454</v>
      </c>
      <c r="M2090">
        <v>32335</v>
      </c>
      <c r="N2090">
        <v>17307</v>
      </c>
      <c r="O2090" t="s">
        <v>27</v>
      </c>
      <c r="P2090">
        <v>0</v>
      </c>
      <c r="Q2090" t="s">
        <v>43</v>
      </c>
      <c r="R2090">
        <v>1551284403</v>
      </c>
      <c r="S2090" t="s">
        <v>39</v>
      </c>
      <c r="T2090" t="s">
        <v>487</v>
      </c>
      <c r="U2090" t="s">
        <v>27</v>
      </c>
      <c r="W2090">
        <f t="shared" si="97"/>
        <v>58</v>
      </c>
      <c r="X2090">
        <f t="shared" si="99"/>
        <v>2425800</v>
      </c>
      <c r="Y2090">
        <f t="shared" si="98"/>
        <v>9</v>
      </c>
    </row>
    <row r="2091" spans="1:25">
      <c r="A2091">
        <v>20098799</v>
      </c>
      <c r="B2091" t="s">
        <v>89</v>
      </c>
      <c r="C2091" t="s">
        <v>49</v>
      </c>
      <c r="D2091" t="s">
        <v>34</v>
      </c>
      <c r="E2091" t="s">
        <v>86</v>
      </c>
      <c r="F2091" t="s">
        <v>87</v>
      </c>
      <c r="G2091">
        <v>44636</v>
      </c>
      <c r="H2091" t="s">
        <v>37</v>
      </c>
      <c r="I2091">
        <v>2</v>
      </c>
      <c r="J2091">
        <v>298435</v>
      </c>
      <c r="K2091">
        <v>70</v>
      </c>
      <c r="L2091">
        <v>117454</v>
      </c>
      <c r="M2091">
        <v>32335</v>
      </c>
      <c r="N2091">
        <v>17307</v>
      </c>
      <c r="O2091" t="s">
        <v>27</v>
      </c>
      <c r="P2091">
        <v>0</v>
      </c>
      <c r="Q2091" t="s">
        <v>43</v>
      </c>
      <c r="R2091">
        <v>1551284407</v>
      </c>
      <c r="S2091" t="s">
        <v>39</v>
      </c>
      <c r="T2091" t="s">
        <v>487</v>
      </c>
      <c r="U2091" t="s">
        <v>27</v>
      </c>
      <c r="W2091">
        <f t="shared" si="97"/>
        <v>58</v>
      </c>
      <c r="X2091">
        <f t="shared" si="99"/>
        <v>2425804</v>
      </c>
      <c r="Y2091">
        <f t="shared" si="98"/>
        <v>9</v>
      </c>
    </row>
    <row r="2092" spans="1:25">
      <c r="A2092">
        <v>20098802</v>
      </c>
      <c r="B2092" t="s">
        <v>41</v>
      </c>
      <c r="C2092" t="s">
        <v>22</v>
      </c>
      <c r="D2092" t="s">
        <v>34</v>
      </c>
      <c r="E2092" t="s">
        <v>42</v>
      </c>
      <c r="F2092" t="s">
        <v>27</v>
      </c>
      <c r="G2092" t="s">
        <v>27</v>
      </c>
      <c r="H2092" t="s">
        <v>37</v>
      </c>
      <c r="I2092">
        <v>2</v>
      </c>
      <c r="J2092">
        <v>298434</v>
      </c>
      <c r="K2092">
        <v>50</v>
      </c>
      <c r="L2092">
        <v>17307</v>
      </c>
      <c r="M2092">
        <v>34317</v>
      </c>
      <c r="N2092">
        <v>17307</v>
      </c>
      <c r="O2092" t="s">
        <v>27</v>
      </c>
      <c r="P2092">
        <v>0</v>
      </c>
      <c r="Q2092" t="s">
        <v>43</v>
      </c>
      <c r="R2092">
        <v>1551284422</v>
      </c>
      <c r="S2092" t="s">
        <v>39</v>
      </c>
      <c r="T2092" t="s">
        <v>449</v>
      </c>
      <c r="U2092" t="s">
        <v>27</v>
      </c>
      <c r="W2092">
        <f t="shared" si="97"/>
        <v>58</v>
      </c>
      <c r="X2092">
        <f t="shared" si="99"/>
        <v>2425819</v>
      </c>
      <c r="Y2092">
        <f t="shared" si="98"/>
        <v>9</v>
      </c>
    </row>
    <row r="2093" spans="1:25">
      <c r="A2093">
        <v>20098812</v>
      </c>
      <c r="B2093" t="s">
        <v>41</v>
      </c>
      <c r="C2093" t="s">
        <v>22</v>
      </c>
      <c r="D2093" t="s">
        <v>34</v>
      </c>
      <c r="E2093" t="s">
        <v>42</v>
      </c>
      <c r="F2093" t="s">
        <v>27</v>
      </c>
      <c r="G2093" t="s">
        <v>27</v>
      </c>
      <c r="H2093" t="s">
        <v>37</v>
      </c>
      <c r="I2093">
        <v>2</v>
      </c>
      <c r="J2093">
        <v>298434</v>
      </c>
      <c r="K2093">
        <v>50</v>
      </c>
      <c r="L2093">
        <v>17307</v>
      </c>
      <c r="M2093">
        <v>32009</v>
      </c>
      <c r="N2093">
        <v>17307</v>
      </c>
      <c r="O2093" t="s">
        <v>27</v>
      </c>
      <c r="P2093">
        <v>0</v>
      </c>
      <c r="Q2093" t="s">
        <v>43</v>
      </c>
      <c r="R2093">
        <v>1551284482</v>
      </c>
      <c r="S2093" t="s">
        <v>39</v>
      </c>
      <c r="T2093" t="s">
        <v>522</v>
      </c>
      <c r="U2093" t="s">
        <v>27</v>
      </c>
      <c r="W2093">
        <f t="shared" si="97"/>
        <v>58</v>
      </c>
      <c r="X2093">
        <f t="shared" si="99"/>
        <v>2425879</v>
      </c>
      <c r="Y2093">
        <f t="shared" si="98"/>
        <v>9</v>
      </c>
    </row>
    <row r="2094" spans="1:25">
      <c r="A2094">
        <v>20098813</v>
      </c>
      <c r="B2094" t="s">
        <v>48</v>
      </c>
      <c r="C2094" t="s">
        <v>49</v>
      </c>
      <c r="D2094" t="s">
        <v>34</v>
      </c>
      <c r="E2094" t="s">
        <v>50</v>
      </c>
      <c r="F2094" t="s">
        <v>51</v>
      </c>
      <c r="G2094">
        <v>29409</v>
      </c>
      <c r="H2094" t="s">
        <v>37</v>
      </c>
      <c r="I2094">
        <v>2</v>
      </c>
      <c r="J2094">
        <v>298435</v>
      </c>
      <c r="K2094">
        <v>70</v>
      </c>
      <c r="L2094">
        <v>117454</v>
      </c>
      <c r="M2094">
        <v>32009</v>
      </c>
      <c r="N2094">
        <v>17307</v>
      </c>
      <c r="O2094" t="s">
        <v>27</v>
      </c>
      <c r="P2094">
        <v>0</v>
      </c>
      <c r="Q2094" t="s">
        <v>43</v>
      </c>
      <c r="R2094">
        <v>1551284492</v>
      </c>
      <c r="S2094" t="s">
        <v>39</v>
      </c>
      <c r="T2094" t="s">
        <v>522</v>
      </c>
      <c r="U2094" t="s">
        <v>27</v>
      </c>
      <c r="W2094">
        <f t="shared" si="97"/>
        <v>58</v>
      </c>
      <c r="X2094">
        <f t="shared" si="99"/>
        <v>2425889</v>
      </c>
      <c r="Y2094">
        <f t="shared" si="98"/>
        <v>9</v>
      </c>
    </row>
    <row r="2095" spans="1:25">
      <c r="A2095">
        <v>20098814</v>
      </c>
      <c r="B2095" t="s">
        <v>48</v>
      </c>
      <c r="C2095" t="s">
        <v>49</v>
      </c>
      <c r="D2095" t="s">
        <v>34</v>
      </c>
      <c r="E2095" t="s">
        <v>50</v>
      </c>
      <c r="F2095" t="s">
        <v>51</v>
      </c>
      <c r="G2095">
        <v>29409</v>
      </c>
      <c r="H2095" t="s">
        <v>37</v>
      </c>
      <c r="I2095">
        <v>2</v>
      </c>
      <c r="J2095">
        <v>298435</v>
      </c>
      <c r="K2095">
        <v>70</v>
      </c>
      <c r="L2095">
        <v>117454</v>
      </c>
      <c r="M2095">
        <v>32009</v>
      </c>
      <c r="N2095">
        <v>17307</v>
      </c>
      <c r="O2095" t="s">
        <v>27</v>
      </c>
      <c r="P2095">
        <v>0</v>
      </c>
      <c r="Q2095" t="s">
        <v>43</v>
      </c>
      <c r="R2095">
        <v>1551284492</v>
      </c>
      <c r="S2095" t="s">
        <v>39</v>
      </c>
      <c r="T2095" t="s">
        <v>522</v>
      </c>
      <c r="U2095" t="s">
        <v>27</v>
      </c>
      <c r="W2095">
        <f t="shared" si="97"/>
        <v>58</v>
      </c>
      <c r="X2095">
        <f t="shared" si="99"/>
        <v>2425889</v>
      </c>
      <c r="Y2095">
        <f t="shared" si="98"/>
        <v>9</v>
      </c>
    </row>
    <row r="2096" spans="1:25">
      <c r="A2096">
        <v>20098817</v>
      </c>
      <c r="B2096" t="s">
        <v>89</v>
      </c>
      <c r="C2096" t="s">
        <v>49</v>
      </c>
      <c r="D2096" t="s">
        <v>34</v>
      </c>
      <c r="E2096" t="s">
        <v>86</v>
      </c>
      <c r="F2096" t="s">
        <v>87</v>
      </c>
      <c r="G2096">
        <v>44636</v>
      </c>
      <c r="H2096" t="s">
        <v>37</v>
      </c>
      <c r="I2096">
        <v>2</v>
      </c>
      <c r="J2096">
        <v>298435</v>
      </c>
      <c r="K2096">
        <v>70</v>
      </c>
      <c r="L2096">
        <v>117454</v>
      </c>
      <c r="M2096">
        <v>32009</v>
      </c>
      <c r="N2096">
        <v>17307</v>
      </c>
      <c r="O2096" t="s">
        <v>27</v>
      </c>
      <c r="P2096">
        <v>0</v>
      </c>
      <c r="Q2096" t="s">
        <v>43</v>
      </c>
      <c r="R2096">
        <v>1551284498</v>
      </c>
      <c r="S2096" t="s">
        <v>39</v>
      </c>
      <c r="T2096" t="s">
        <v>522</v>
      </c>
      <c r="U2096" t="s">
        <v>27</v>
      </c>
      <c r="W2096">
        <f t="shared" si="97"/>
        <v>58</v>
      </c>
      <c r="X2096">
        <f t="shared" si="99"/>
        <v>2425895</v>
      </c>
      <c r="Y2096">
        <f t="shared" si="98"/>
        <v>9</v>
      </c>
    </row>
    <row r="2097" spans="1:25">
      <c r="A2097">
        <v>20098843</v>
      </c>
      <c r="B2097" t="s">
        <v>41</v>
      </c>
      <c r="C2097" t="s">
        <v>22</v>
      </c>
      <c r="D2097" t="s">
        <v>34</v>
      </c>
      <c r="E2097" t="s">
        <v>42</v>
      </c>
      <c r="F2097" t="s">
        <v>27</v>
      </c>
      <c r="G2097" t="s">
        <v>27</v>
      </c>
      <c r="H2097" t="s">
        <v>37</v>
      </c>
      <c r="I2097">
        <v>2</v>
      </c>
      <c r="J2097">
        <v>298434</v>
      </c>
      <c r="K2097">
        <v>50</v>
      </c>
      <c r="L2097">
        <v>17307</v>
      </c>
      <c r="M2097">
        <v>31697</v>
      </c>
      <c r="N2097">
        <v>17307</v>
      </c>
      <c r="O2097" t="s">
        <v>27</v>
      </c>
      <c r="P2097">
        <v>0</v>
      </c>
      <c r="Q2097" t="s">
        <v>43</v>
      </c>
      <c r="R2097">
        <v>1551284645</v>
      </c>
      <c r="S2097" t="s">
        <v>39</v>
      </c>
      <c r="T2097" t="s">
        <v>373</v>
      </c>
      <c r="U2097" t="s">
        <v>27</v>
      </c>
      <c r="W2097">
        <f t="shared" si="97"/>
        <v>58</v>
      </c>
      <c r="X2097">
        <f t="shared" si="99"/>
        <v>2426042</v>
      </c>
      <c r="Y2097">
        <f t="shared" si="98"/>
        <v>9</v>
      </c>
    </row>
    <row r="2098" spans="1:25">
      <c r="A2098">
        <v>20098857</v>
      </c>
      <c r="B2098" t="s">
        <v>41</v>
      </c>
      <c r="C2098" t="s">
        <v>22</v>
      </c>
      <c r="D2098" t="s">
        <v>34</v>
      </c>
      <c r="E2098" t="s">
        <v>42</v>
      </c>
      <c r="F2098" t="s">
        <v>27</v>
      </c>
      <c r="G2098" t="s">
        <v>27</v>
      </c>
      <c r="H2098" t="s">
        <v>37</v>
      </c>
      <c r="I2098">
        <v>2</v>
      </c>
      <c r="J2098">
        <v>298434</v>
      </c>
      <c r="K2098">
        <v>50</v>
      </c>
      <c r="L2098">
        <v>17307</v>
      </c>
      <c r="M2098">
        <v>34326</v>
      </c>
      <c r="N2098">
        <v>17307</v>
      </c>
      <c r="O2098" t="s">
        <v>27</v>
      </c>
      <c r="P2098">
        <v>0</v>
      </c>
      <c r="Q2098" t="s">
        <v>43</v>
      </c>
      <c r="R2098">
        <v>1551284754</v>
      </c>
      <c r="S2098" t="s">
        <v>39</v>
      </c>
      <c r="T2098" t="s">
        <v>523</v>
      </c>
      <c r="U2098" t="s">
        <v>27</v>
      </c>
      <c r="W2098">
        <f t="shared" si="97"/>
        <v>58</v>
      </c>
      <c r="X2098">
        <f t="shared" si="99"/>
        <v>2426151</v>
      </c>
      <c r="Y2098">
        <f t="shared" si="98"/>
        <v>9</v>
      </c>
    </row>
    <row r="2099" spans="1:25">
      <c r="A2099">
        <v>20098861</v>
      </c>
      <c r="B2099" t="s">
        <v>41</v>
      </c>
      <c r="C2099" t="s">
        <v>22</v>
      </c>
      <c r="D2099" t="s">
        <v>34</v>
      </c>
      <c r="E2099" t="s">
        <v>42</v>
      </c>
      <c r="F2099" t="s">
        <v>27</v>
      </c>
      <c r="G2099" t="s">
        <v>27</v>
      </c>
      <c r="H2099" t="s">
        <v>37</v>
      </c>
      <c r="I2099">
        <v>2</v>
      </c>
      <c r="J2099">
        <v>298434</v>
      </c>
      <c r="K2099">
        <v>50</v>
      </c>
      <c r="L2099">
        <v>17307</v>
      </c>
      <c r="M2099">
        <v>34292</v>
      </c>
      <c r="N2099">
        <v>17307</v>
      </c>
      <c r="O2099" t="s">
        <v>27</v>
      </c>
      <c r="P2099">
        <v>0</v>
      </c>
      <c r="Q2099" t="s">
        <v>43</v>
      </c>
      <c r="R2099">
        <v>1551284779</v>
      </c>
      <c r="S2099" t="s">
        <v>39</v>
      </c>
      <c r="T2099" t="s">
        <v>524</v>
      </c>
      <c r="U2099" t="s">
        <v>27</v>
      </c>
      <c r="W2099">
        <f t="shared" si="97"/>
        <v>58</v>
      </c>
      <c r="X2099">
        <f t="shared" si="99"/>
        <v>2426176</v>
      </c>
      <c r="Y2099">
        <f t="shared" si="98"/>
        <v>9</v>
      </c>
    </row>
    <row r="2100" spans="1:25">
      <c r="A2100">
        <v>20098883</v>
      </c>
      <c r="B2100" t="s">
        <v>41</v>
      </c>
      <c r="C2100" t="s">
        <v>22</v>
      </c>
      <c r="D2100" t="s">
        <v>34</v>
      </c>
      <c r="E2100" t="s">
        <v>42</v>
      </c>
      <c r="F2100" t="s">
        <v>27</v>
      </c>
      <c r="G2100" t="s">
        <v>27</v>
      </c>
      <c r="H2100" t="s">
        <v>37</v>
      </c>
      <c r="I2100">
        <v>2</v>
      </c>
      <c r="J2100">
        <v>298434</v>
      </c>
      <c r="K2100">
        <v>50</v>
      </c>
      <c r="L2100">
        <v>17307</v>
      </c>
      <c r="M2100">
        <v>34326</v>
      </c>
      <c r="N2100">
        <v>17307</v>
      </c>
      <c r="O2100" t="s">
        <v>27</v>
      </c>
      <c r="P2100">
        <v>0</v>
      </c>
      <c r="Q2100" t="s">
        <v>43</v>
      </c>
      <c r="R2100">
        <v>1551284912</v>
      </c>
      <c r="S2100" t="s">
        <v>39</v>
      </c>
      <c r="T2100" t="s">
        <v>523</v>
      </c>
      <c r="U2100" t="s">
        <v>27</v>
      </c>
      <c r="W2100">
        <f t="shared" si="97"/>
        <v>58</v>
      </c>
      <c r="X2100">
        <f t="shared" si="99"/>
        <v>2426309</v>
      </c>
      <c r="Y2100">
        <f t="shared" si="98"/>
        <v>9</v>
      </c>
    </row>
    <row r="2101" spans="1:25">
      <c r="A2101">
        <v>20098922</v>
      </c>
      <c r="B2101" t="s">
        <v>41</v>
      </c>
      <c r="C2101" t="s">
        <v>22</v>
      </c>
      <c r="D2101" t="s">
        <v>34</v>
      </c>
      <c r="E2101" t="s">
        <v>42</v>
      </c>
      <c r="F2101" t="s">
        <v>27</v>
      </c>
      <c r="G2101" t="s">
        <v>27</v>
      </c>
      <c r="H2101" t="s">
        <v>37</v>
      </c>
      <c r="I2101">
        <v>2</v>
      </c>
      <c r="J2101">
        <v>298434</v>
      </c>
      <c r="K2101">
        <v>50</v>
      </c>
      <c r="L2101">
        <v>17307</v>
      </c>
      <c r="M2101">
        <v>31697</v>
      </c>
      <c r="N2101">
        <v>17307</v>
      </c>
      <c r="O2101" t="s">
        <v>27</v>
      </c>
      <c r="P2101">
        <v>0</v>
      </c>
      <c r="Q2101" t="s">
        <v>43</v>
      </c>
      <c r="R2101">
        <v>1551285394</v>
      </c>
      <c r="S2101" t="s">
        <v>39</v>
      </c>
      <c r="T2101" t="s">
        <v>44</v>
      </c>
      <c r="U2101" t="s">
        <v>27</v>
      </c>
      <c r="W2101">
        <f t="shared" si="97"/>
        <v>58</v>
      </c>
      <c r="X2101">
        <f t="shared" si="99"/>
        <v>2426791</v>
      </c>
      <c r="Y2101">
        <f t="shared" si="98"/>
        <v>9</v>
      </c>
    </row>
    <row r="2102" spans="1:25">
      <c r="A2102">
        <v>20098964</v>
      </c>
      <c r="B2102" t="s">
        <v>41</v>
      </c>
      <c r="C2102" t="s">
        <v>22</v>
      </c>
      <c r="D2102" t="s">
        <v>34</v>
      </c>
      <c r="E2102" t="s">
        <v>42</v>
      </c>
      <c r="F2102" t="s">
        <v>27</v>
      </c>
      <c r="G2102" t="s">
        <v>27</v>
      </c>
      <c r="H2102" t="s">
        <v>37</v>
      </c>
      <c r="I2102">
        <v>2</v>
      </c>
      <c r="J2102">
        <v>298434</v>
      </c>
      <c r="K2102">
        <v>50</v>
      </c>
      <c r="L2102">
        <v>17307</v>
      </c>
      <c r="M2102">
        <v>32335</v>
      </c>
      <c r="N2102">
        <v>17307</v>
      </c>
      <c r="O2102" t="s">
        <v>27</v>
      </c>
      <c r="P2102">
        <v>0</v>
      </c>
      <c r="Q2102" t="s">
        <v>43</v>
      </c>
      <c r="R2102">
        <v>1551285876</v>
      </c>
      <c r="S2102" t="s">
        <v>39</v>
      </c>
      <c r="T2102" t="s">
        <v>487</v>
      </c>
      <c r="U2102" t="s">
        <v>27</v>
      </c>
      <c r="W2102">
        <f t="shared" si="97"/>
        <v>58</v>
      </c>
      <c r="X2102">
        <f t="shared" si="99"/>
        <v>2427273</v>
      </c>
      <c r="Y2102">
        <f t="shared" si="98"/>
        <v>9</v>
      </c>
    </row>
    <row r="2103" spans="1:25">
      <c r="A2103">
        <v>20098965</v>
      </c>
      <c r="B2103" t="s">
        <v>48</v>
      </c>
      <c r="C2103" t="s">
        <v>49</v>
      </c>
      <c r="D2103" t="s">
        <v>34</v>
      </c>
      <c r="E2103" t="s">
        <v>50</v>
      </c>
      <c r="F2103" t="s">
        <v>51</v>
      </c>
      <c r="G2103">
        <v>29409</v>
      </c>
      <c r="H2103" t="s">
        <v>37</v>
      </c>
      <c r="I2103">
        <v>2</v>
      </c>
      <c r="J2103">
        <v>298435</v>
      </c>
      <c r="K2103">
        <v>70</v>
      </c>
      <c r="L2103">
        <v>117454</v>
      </c>
      <c r="M2103">
        <v>32335</v>
      </c>
      <c r="N2103">
        <v>17307</v>
      </c>
      <c r="O2103" t="s">
        <v>27</v>
      </c>
      <c r="P2103">
        <v>0</v>
      </c>
      <c r="Q2103" t="s">
        <v>43</v>
      </c>
      <c r="R2103">
        <v>1551285881</v>
      </c>
      <c r="S2103" t="s">
        <v>39</v>
      </c>
      <c r="T2103" t="s">
        <v>487</v>
      </c>
      <c r="U2103" t="s">
        <v>27</v>
      </c>
      <c r="W2103">
        <f t="shared" si="97"/>
        <v>58</v>
      </c>
      <c r="X2103">
        <f t="shared" si="99"/>
        <v>2427278</v>
      </c>
      <c r="Y2103">
        <f t="shared" si="98"/>
        <v>9</v>
      </c>
    </row>
    <row r="2104" spans="1:25">
      <c r="A2104">
        <v>20098967</v>
      </c>
      <c r="B2104" t="s">
        <v>89</v>
      </c>
      <c r="C2104" t="s">
        <v>49</v>
      </c>
      <c r="D2104" t="s">
        <v>34</v>
      </c>
      <c r="E2104" t="s">
        <v>86</v>
      </c>
      <c r="F2104" t="s">
        <v>87</v>
      </c>
      <c r="G2104">
        <v>44636</v>
      </c>
      <c r="H2104" t="s">
        <v>37</v>
      </c>
      <c r="I2104">
        <v>2</v>
      </c>
      <c r="J2104">
        <v>298435</v>
      </c>
      <c r="K2104">
        <v>70</v>
      </c>
      <c r="L2104">
        <v>117454</v>
      </c>
      <c r="M2104">
        <v>32335</v>
      </c>
      <c r="N2104">
        <v>17307</v>
      </c>
      <c r="O2104" t="s">
        <v>27</v>
      </c>
      <c r="P2104">
        <v>0</v>
      </c>
      <c r="Q2104" t="s">
        <v>43</v>
      </c>
      <c r="R2104">
        <v>1551285883</v>
      </c>
      <c r="S2104" t="s">
        <v>39</v>
      </c>
      <c r="T2104" t="s">
        <v>487</v>
      </c>
      <c r="U2104" t="s">
        <v>27</v>
      </c>
      <c r="W2104">
        <f t="shared" si="97"/>
        <v>58</v>
      </c>
      <c r="X2104">
        <f t="shared" si="99"/>
        <v>2427280</v>
      </c>
      <c r="Y2104">
        <f t="shared" si="98"/>
        <v>9</v>
      </c>
    </row>
    <row r="2105" spans="1:25">
      <c r="A2105">
        <v>20098975</v>
      </c>
      <c r="B2105" t="s">
        <v>41</v>
      </c>
      <c r="C2105" t="s">
        <v>22</v>
      </c>
      <c r="D2105" t="s">
        <v>34</v>
      </c>
      <c r="E2105" t="s">
        <v>42</v>
      </c>
      <c r="F2105" t="s">
        <v>27</v>
      </c>
      <c r="G2105" t="s">
        <v>27</v>
      </c>
      <c r="H2105" t="s">
        <v>37</v>
      </c>
      <c r="I2105">
        <v>2</v>
      </c>
      <c r="J2105">
        <v>298434</v>
      </c>
      <c r="K2105">
        <v>50</v>
      </c>
      <c r="L2105">
        <v>17307</v>
      </c>
      <c r="M2105">
        <v>32009</v>
      </c>
      <c r="N2105">
        <v>17307</v>
      </c>
      <c r="O2105" t="s">
        <v>27</v>
      </c>
      <c r="P2105">
        <v>0</v>
      </c>
      <c r="Q2105" t="s">
        <v>43</v>
      </c>
      <c r="R2105">
        <v>1551285922</v>
      </c>
      <c r="S2105" t="s">
        <v>39</v>
      </c>
      <c r="T2105" t="s">
        <v>522</v>
      </c>
      <c r="U2105" t="s">
        <v>27</v>
      </c>
      <c r="W2105">
        <f t="shared" si="97"/>
        <v>58</v>
      </c>
      <c r="X2105">
        <f t="shared" si="99"/>
        <v>2427319</v>
      </c>
      <c r="Y2105">
        <f t="shared" si="98"/>
        <v>9</v>
      </c>
    </row>
    <row r="2106" spans="1:25">
      <c r="A2106">
        <v>20098977</v>
      </c>
      <c r="B2106" t="s">
        <v>48</v>
      </c>
      <c r="C2106" t="s">
        <v>49</v>
      </c>
      <c r="D2106" t="s">
        <v>34</v>
      </c>
      <c r="E2106" t="s">
        <v>50</v>
      </c>
      <c r="F2106" t="s">
        <v>51</v>
      </c>
      <c r="G2106">
        <v>29409</v>
      </c>
      <c r="H2106" t="s">
        <v>37</v>
      </c>
      <c r="I2106">
        <v>2</v>
      </c>
      <c r="J2106">
        <v>298435</v>
      </c>
      <c r="K2106">
        <v>70</v>
      </c>
      <c r="L2106">
        <v>117454</v>
      </c>
      <c r="M2106">
        <v>32009</v>
      </c>
      <c r="N2106">
        <v>17307</v>
      </c>
      <c r="O2106" t="s">
        <v>27</v>
      </c>
      <c r="P2106">
        <v>0</v>
      </c>
      <c r="Q2106" t="s">
        <v>43</v>
      </c>
      <c r="R2106">
        <v>1551285932</v>
      </c>
      <c r="S2106" t="s">
        <v>39</v>
      </c>
      <c r="T2106" t="s">
        <v>522</v>
      </c>
      <c r="U2106" t="s">
        <v>27</v>
      </c>
      <c r="W2106">
        <f t="shared" si="97"/>
        <v>58</v>
      </c>
      <c r="X2106">
        <f t="shared" si="99"/>
        <v>2427329</v>
      </c>
      <c r="Y2106">
        <f t="shared" si="98"/>
        <v>9</v>
      </c>
    </row>
    <row r="2107" spans="1:25">
      <c r="A2107">
        <v>20098978</v>
      </c>
      <c r="B2107" t="s">
        <v>89</v>
      </c>
      <c r="C2107" t="s">
        <v>49</v>
      </c>
      <c r="D2107" t="s">
        <v>34</v>
      </c>
      <c r="E2107" t="s">
        <v>86</v>
      </c>
      <c r="F2107" t="s">
        <v>87</v>
      </c>
      <c r="G2107">
        <v>44636</v>
      </c>
      <c r="H2107" t="s">
        <v>37</v>
      </c>
      <c r="I2107">
        <v>2</v>
      </c>
      <c r="J2107">
        <v>298435</v>
      </c>
      <c r="K2107">
        <v>70</v>
      </c>
      <c r="L2107">
        <v>117454</v>
      </c>
      <c r="M2107">
        <v>32009</v>
      </c>
      <c r="N2107">
        <v>17307</v>
      </c>
      <c r="O2107" t="s">
        <v>27</v>
      </c>
      <c r="P2107">
        <v>0</v>
      </c>
      <c r="Q2107" t="s">
        <v>43</v>
      </c>
      <c r="R2107">
        <v>1551285936</v>
      </c>
      <c r="S2107" t="s">
        <v>39</v>
      </c>
      <c r="T2107" t="s">
        <v>522</v>
      </c>
      <c r="U2107" t="s">
        <v>27</v>
      </c>
      <c r="W2107">
        <f t="shared" si="97"/>
        <v>58</v>
      </c>
      <c r="X2107">
        <f t="shared" si="99"/>
        <v>2427333</v>
      </c>
      <c r="Y2107">
        <f t="shared" si="98"/>
        <v>9</v>
      </c>
    </row>
    <row r="2108" spans="1:25">
      <c r="A2108">
        <v>20099013</v>
      </c>
      <c r="B2108" t="s">
        <v>41</v>
      </c>
      <c r="C2108" t="s">
        <v>22</v>
      </c>
      <c r="D2108" t="s">
        <v>34</v>
      </c>
      <c r="E2108" t="s">
        <v>42</v>
      </c>
      <c r="F2108" t="s">
        <v>27</v>
      </c>
      <c r="G2108" t="s">
        <v>27</v>
      </c>
      <c r="H2108" t="s">
        <v>37</v>
      </c>
      <c r="I2108">
        <v>2</v>
      </c>
      <c r="J2108">
        <v>298434</v>
      </c>
      <c r="K2108">
        <v>50</v>
      </c>
      <c r="L2108">
        <v>17307</v>
      </c>
      <c r="M2108">
        <v>32009</v>
      </c>
      <c r="N2108">
        <v>17307</v>
      </c>
      <c r="O2108" t="s">
        <v>27</v>
      </c>
      <c r="P2108">
        <v>0</v>
      </c>
      <c r="Q2108" t="s">
        <v>43</v>
      </c>
      <c r="R2108">
        <v>1551286106</v>
      </c>
      <c r="S2108" t="s">
        <v>39</v>
      </c>
      <c r="T2108" t="s">
        <v>522</v>
      </c>
      <c r="U2108" t="s">
        <v>27</v>
      </c>
      <c r="W2108">
        <f t="shared" si="97"/>
        <v>58</v>
      </c>
      <c r="X2108">
        <f t="shared" si="99"/>
        <v>2427503</v>
      </c>
      <c r="Y2108">
        <f t="shared" si="98"/>
        <v>9</v>
      </c>
    </row>
    <row r="2109" spans="1:25">
      <c r="A2109">
        <v>20099015</v>
      </c>
      <c r="B2109" t="s">
        <v>48</v>
      </c>
      <c r="C2109" t="s">
        <v>49</v>
      </c>
      <c r="D2109" t="s">
        <v>34</v>
      </c>
      <c r="E2109" t="s">
        <v>50</v>
      </c>
      <c r="F2109" t="s">
        <v>51</v>
      </c>
      <c r="G2109">
        <v>29409</v>
      </c>
      <c r="H2109" t="s">
        <v>37</v>
      </c>
      <c r="I2109">
        <v>2</v>
      </c>
      <c r="J2109">
        <v>298435</v>
      </c>
      <c r="K2109">
        <v>70</v>
      </c>
      <c r="L2109">
        <v>117454</v>
      </c>
      <c r="M2109">
        <v>32009</v>
      </c>
      <c r="N2109">
        <v>17307</v>
      </c>
      <c r="O2109" t="s">
        <v>27</v>
      </c>
      <c r="P2109">
        <v>0</v>
      </c>
      <c r="Q2109" t="s">
        <v>43</v>
      </c>
      <c r="R2109">
        <v>1551286108</v>
      </c>
      <c r="S2109" t="s">
        <v>39</v>
      </c>
      <c r="T2109" t="s">
        <v>522</v>
      </c>
      <c r="U2109" t="s">
        <v>27</v>
      </c>
      <c r="W2109">
        <f t="shared" si="97"/>
        <v>58</v>
      </c>
      <c r="X2109">
        <f t="shared" si="99"/>
        <v>2427505</v>
      </c>
      <c r="Y2109">
        <f t="shared" si="98"/>
        <v>9</v>
      </c>
    </row>
    <row r="2110" spans="1:25">
      <c r="A2110">
        <v>20099016</v>
      </c>
      <c r="B2110" t="s">
        <v>89</v>
      </c>
      <c r="C2110" t="s">
        <v>49</v>
      </c>
      <c r="D2110" t="s">
        <v>34</v>
      </c>
      <c r="E2110" t="s">
        <v>86</v>
      </c>
      <c r="F2110" t="s">
        <v>87</v>
      </c>
      <c r="G2110">
        <v>44636</v>
      </c>
      <c r="H2110" t="s">
        <v>37</v>
      </c>
      <c r="I2110">
        <v>2</v>
      </c>
      <c r="J2110">
        <v>298435</v>
      </c>
      <c r="K2110">
        <v>70</v>
      </c>
      <c r="L2110">
        <v>117454</v>
      </c>
      <c r="M2110">
        <v>32009</v>
      </c>
      <c r="N2110">
        <v>17307</v>
      </c>
      <c r="O2110" t="s">
        <v>27</v>
      </c>
      <c r="P2110">
        <v>0</v>
      </c>
      <c r="Q2110" t="s">
        <v>43</v>
      </c>
      <c r="R2110">
        <v>1551286111</v>
      </c>
      <c r="S2110" t="s">
        <v>39</v>
      </c>
      <c r="T2110" t="s">
        <v>522</v>
      </c>
      <c r="U2110" t="s">
        <v>27</v>
      </c>
      <c r="W2110">
        <f t="shared" si="97"/>
        <v>58</v>
      </c>
      <c r="X2110">
        <f t="shared" si="99"/>
        <v>2427508</v>
      </c>
      <c r="Y2110">
        <f t="shared" si="98"/>
        <v>9</v>
      </c>
    </row>
    <row r="2111" spans="1:25">
      <c r="A2111">
        <v>20099108</v>
      </c>
      <c r="B2111" t="s">
        <v>41</v>
      </c>
      <c r="C2111" t="s">
        <v>22</v>
      </c>
      <c r="D2111" t="s">
        <v>34</v>
      </c>
      <c r="E2111" t="s">
        <v>42</v>
      </c>
      <c r="F2111" t="s">
        <v>27</v>
      </c>
      <c r="G2111" t="s">
        <v>27</v>
      </c>
      <c r="H2111" t="s">
        <v>37</v>
      </c>
      <c r="I2111">
        <v>2</v>
      </c>
      <c r="J2111">
        <v>298434</v>
      </c>
      <c r="K2111">
        <v>50</v>
      </c>
      <c r="L2111">
        <v>17307</v>
      </c>
      <c r="M2111">
        <v>32009</v>
      </c>
      <c r="N2111">
        <v>17307</v>
      </c>
      <c r="O2111" t="s">
        <v>27</v>
      </c>
      <c r="P2111">
        <v>0</v>
      </c>
      <c r="Q2111" t="s">
        <v>43</v>
      </c>
      <c r="R2111">
        <v>1551286680</v>
      </c>
      <c r="S2111" t="s">
        <v>39</v>
      </c>
      <c r="T2111" t="s">
        <v>522</v>
      </c>
      <c r="U2111" t="s">
        <v>27</v>
      </c>
      <c r="W2111">
        <f t="shared" si="97"/>
        <v>58</v>
      </c>
      <c r="X2111">
        <f t="shared" si="99"/>
        <v>2428077</v>
      </c>
      <c r="Y2111">
        <f t="shared" si="98"/>
        <v>9</v>
      </c>
    </row>
    <row r="2112" spans="1:25">
      <c r="A2112">
        <v>20100775</v>
      </c>
      <c r="B2112" t="s">
        <v>41</v>
      </c>
      <c r="C2112" t="s">
        <v>22</v>
      </c>
      <c r="D2112" t="s">
        <v>34</v>
      </c>
      <c r="E2112" t="s">
        <v>42</v>
      </c>
      <c r="F2112" t="s">
        <v>27</v>
      </c>
      <c r="G2112" t="s">
        <v>27</v>
      </c>
      <c r="H2112" t="s">
        <v>37</v>
      </c>
      <c r="I2112">
        <v>2</v>
      </c>
      <c r="J2112">
        <v>298434</v>
      </c>
      <c r="K2112">
        <v>50</v>
      </c>
      <c r="L2112">
        <v>17307</v>
      </c>
      <c r="M2112">
        <v>31697</v>
      </c>
      <c r="N2112">
        <v>17307</v>
      </c>
      <c r="O2112" t="s">
        <v>27</v>
      </c>
      <c r="P2112">
        <v>0</v>
      </c>
      <c r="Q2112" t="s">
        <v>43</v>
      </c>
      <c r="R2112">
        <v>1551297739</v>
      </c>
      <c r="S2112" t="s">
        <v>39</v>
      </c>
      <c r="T2112" t="s">
        <v>525</v>
      </c>
      <c r="U2112" t="s">
        <v>27</v>
      </c>
      <c r="W2112">
        <f t="shared" si="97"/>
        <v>58</v>
      </c>
      <c r="X2112">
        <f t="shared" si="99"/>
        <v>2439136</v>
      </c>
      <c r="Y2112">
        <f t="shared" si="98"/>
        <v>9</v>
      </c>
    </row>
    <row r="2113" spans="1:25">
      <c r="A2113">
        <v>20101015</v>
      </c>
      <c r="B2113" t="s">
        <v>41</v>
      </c>
      <c r="C2113" t="s">
        <v>22</v>
      </c>
      <c r="D2113" t="s">
        <v>34</v>
      </c>
      <c r="E2113" t="s">
        <v>42</v>
      </c>
      <c r="F2113" t="s">
        <v>27</v>
      </c>
      <c r="G2113" t="s">
        <v>27</v>
      </c>
      <c r="H2113" t="s">
        <v>37</v>
      </c>
      <c r="I2113">
        <v>2</v>
      </c>
      <c r="J2113">
        <v>298434</v>
      </c>
      <c r="K2113">
        <v>50</v>
      </c>
      <c r="L2113">
        <v>17307</v>
      </c>
      <c r="M2113">
        <v>34350</v>
      </c>
      <c r="N2113">
        <v>17307</v>
      </c>
      <c r="O2113" t="s">
        <v>27</v>
      </c>
      <c r="P2113">
        <v>0</v>
      </c>
      <c r="Q2113" t="s">
        <v>43</v>
      </c>
      <c r="R2113">
        <v>1551299366</v>
      </c>
      <c r="S2113" t="s">
        <v>39</v>
      </c>
      <c r="T2113" t="s">
        <v>520</v>
      </c>
      <c r="U2113" t="s">
        <v>27</v>
      </c>
      <c r="W2113">
        <f t="shared" si="97"/>
        <v>58</v>
      </c>
      <c r="X2113">
        <f t="shared" si="99"/>
        <v>2440763</v>
      </c>
      <c r="Y2113">
        <f t="shared" si="98"/>
        <v>9</v>
      </c>
    </row>
    <row r="2114" spans="1:25">
      <c r="A2114">
        <v>20101052</v>
      </c>
      <c r="B2114" t="s">
        <v>41</v>
      </c>
      <c r="C2114" t="s">
        <v>22</v>
      </c>
      <c r="D2114" t="s">
        <v>34</v>
      </c>
      <c r="E2114" t="s">
        <v>42</v>
      </c>
      <c r="F2114" t="s">
        <v>27</v>
      </c>
      <c r="G2114" t="s">
        <v>27</v>
      </c>
      <c r="H2114" t="s">
        <v>37</v>
      </c>
      <c r="I2114">
        <v>2</v>
      </c>
      <c r="J2114">
        <v>298434</v>
      </c>
      <c r="K2114">
        <v>50</v>
      </c>
      <c r="L2114">
        <v>17307</v>
      </c>
      <c r="M2114">
        <v>34350</v>
      </c>
      <c r="N2114">
        <v>17307</v>
      </c>
      <c r="O2114" t="s">
        <v>27</v>
      </c>
      <c r="P2114">
        <v>0</v>
      </c>
      <c r="Q2114" t="s">
        <v>43</v>
      </c>
      <c r="R2114">
        <v>1551299767</v>
      </c>
      <c r="S2114" t="s">
        <v>39</v>
      </c>
      <c r="T2114" t="s">
        <v>520</v>
      </c>
      <c r="U2114" t="s">
        <v>27</v>
      </c>
      <c r="W2114">
        <f t="shared" si="97"/>
        <v>58</v>
      </c>
      <c r="X2114">
        <f t="shared" si="99"/>
        <v>2441164</v>
      </c>
      <c r="Y2114">
        <f t="shared" si="98"/>
        <v>9</v>
      </c>
    </row>
    <row r="2115" spans="1:25">
      <c r="A2115">
        <v>20101105</v>
      </c>
      <c r="B2115" t="s">
        <v>41</v>
      </c>
      <c r="C2115" t="s">
        <v>22</v>
      </c>
      <c r="D2115" t="s">
        <v>34</v>
      </c>
      <c r="E2115" t="s">
        <v>42</v>
      </c>
      <c r="F2115" t="s">
        <v>27</v>
      </c>
      <c r="G2115" t="s">
        <v>27</v>
      </c>
      <c r="H2115" t="s">
        <v>37</v>
      </c>
      <c r="I2115">
        <v>2</v>
      </c>
      <c r="J2115">
        <v>298434</v>
      </c>
      <c r="K2115">
        <v>50</v>
      </c>
      <c r="L2115">
        <v>17307</v>
      </c>
      <c r="M2115">
        <v>31697</v>
      </c>
      <c r="N2115">
        <v>17307</v>
      </c>
      <c r="O2115" t="s">
        <v>27</v>
      </c>
      <c r="P2115">
        <v>0</v>
      </c>
      <c r="Q2115" t="s">
        <v>43</v>
      </c>
      <c r="R2115">
        <v>1551300308</v>
      </c>
      <c r="S2115" t="s">
        <v>39</v>
      </c>
      <c r="T2115" t="s">
        <v>525</v>
      </c>
      <c r="U2115" t="s">
        <v>27</v>
      </c>
      <c r="W2115">
        <f t="shared" ref="W2115:W2178" si="100">INT(X2115/$X$2275*64+30)</f>
        <v>58</v>
      </c>
      <c r="X2115">
        <f t="shared" si="99"/>
        <v>2441705</v>
      </c>
      <c r="Y2115">
        <f t="shared" ref="Y2115:Y2178" si="101">INT(W2115/7)+1</f>
        <v>9</v>
      </c>
    </row>
    <row r="2116" spans="1:25">
      <c r="A2116">
        <v>20101339</v>
      </c>
      <c r="B2116" t="s">
        <v>41</v>
      </c>
      <c r="C2116" t="s">
        <v>22</v>
      </c>
      <c r="D2116" t="s">
        <v>34</v>
      </c>
      <c r="E2116" t="s">
        <v>42</v>
      </c>
      <c r="F2116" t="s">
        <v>27</v>
      </c>
      <c r="G2116" t="s">
        <v>27</v>
      </c>
      <c r="H2116" t="s">
        <v>37</v>
      </c>
      <c r="I2116">
        <v>2</v>
      </c>
      <c r="J2116">
        <v>298434</v>
      </c>
      <c r="K2116">
        <v>50</v>
      </c>
      <c r="L2116">
        <v>17307</v>
      </c>
      <c r="M2116">
        <v>34326</v>
      </c>
      <c r="N2116">
        <v>17307</v>
      </c>
      <c r="O2116" t="s">
        <v>27</v>
      </c>
      <c r="P2116">
        <v>0</v>
      </c>
      <c r="Q2116" t="s">
        <v>43</v>
      </c>
      <c r="R2116">
        <v>1551302975</v>
      </c>
      <c r="S2116" t="s">
        <v>39</v>
      </c>
      <c r="T2116" t="s">
        <v>526</v>
      </c>
      <c r="U2116" t="s">
        <v>27</v>
      </c>
      <c r="W2116">
        <f t="shared" si="100"/>
        <v>58</v>
      </c>
      <c r="X2116">
        <f t="shared" ref="X2116:X2179" si="102">R2116-$R$2</f>
        <v>2444372</v>
      </c>
      <c r="Y2116">
        <f t="shared" si="101"/>
        <v>9</v>
      </c>
    </row>
    <row r="2117" spans="1:25">
      <c r="A2117">
        <v>20101377</v>
      </c>
      <c r="B2117" t="s">
        <v>41</v>
      </c>
      <c r="C2117" t="s">
        <v>22</v>
      </c>
      <c r="D2117" t="s">
        <v>34</v>
      </c>
      <c r="E2117" t="s">
        <v>42</v>
      </c>
      <c r="F2117" t="s">
        <v>27</v>
      </c>
      <c r="G2117" t="s">
        <v>27</v>
      </c>
      <c r="H2117" t="s">
        <v>37</v>
      </c>
      <c r="I2117">
        <v>2</v>
      </c>
      <c r="J2117">
        <v>298434</v>
      </c>
      <c r="K2117">
        <v>50</v>
      </c>
      <c r="L2117">
        <v>17307</v>
      </c>
      <c r="M2117">
        <v>32331</v>
      </c>
      <c r="N2117">
        <v>17307</v>
      </c>
      <c r="O2117" t="s">
        <v>27</v>
      </c>
      <c r="P2117">
        <v>0</v>
      </c>
      <c r="Q2117" t="s">
        <v>43</v>
      </c>
      <c r="R2117">
        <v>1551303668</v>
      </c>
      <c r="S2117" t="s">
        <v>39</v>
      </c>
      <c r="T2117" t="s">
        <v>527</v>
      </c>
      <c r="U2117" t="s">
        <v>27</v>
      </c>
      <c r="W2117">
        <f t="shared" si="100"/>
        <v>58</v>
      </c>
      <c r="X2117">
        <f t="shared" si="102"/>
        <v>2445065</v>
      </c>
      <c r="Y2117">
        <f t="shared" si="101"/>
        <v>9</v>
      </c>
    </row>
    <row r="2118" spans="1:25">
      <c r="A2118">
        <v>20101387</v>
      </c>
      <c r="B2118" t="s">
        <v>48</v>
      </c>
      <c r="C2118" t="s">
        <v>49</v>
      </c>
      <c r="D2118" t="s">
        <v>34</v>
      </c>
      <c r="E2118" t="s">
        <v>50</v>
      </c>
      <c r="F2118" t="s">
        <v>51</v>
      </c>
      <c r="G2118">
        <v>29409</v>
      </c>
      <c r="H2118" t="s">
        <v>37</v>
      </c>
      <c r="I2118">
        <v>2</v>
      </c>
      <c r="J2118">
        <v>298435</v>
      </c>
      <c r="K2118">
        <v>70</v>
      </c>
      <c r="L2118">
        <v>117454</v>
      </c>
      <c r="M2118">
        <v>32331</v>
      </c>
      <c r="N2118">
        <v>17307</v>
      </c>
      <c r="O2118" t="s">
        <v>27</v>
      </c>
      <c r="P2118">
        <v>0</v>
      </c>
      <c r="Q2118" t="s">
        <v>43</v>
      </c>
      <c r="R2118">
        <v>1551303758</v>
      </c>
      <c r="S2118" t="s">
        <v>39</v>
      </c>
      <c r="T2118" t="s">
        <v>527</v>
      </c>
      <c r="U2118" t="s">
        <v>27</v>
      </c>
      <c r="W2118">
        <f t="shared" si="100"/>
        <v>58</v>
      </c>
      <c r="X2118">
        <f t="shared" si="102"/>
        <v>2445155</v>
      </c>
      <c r="Y2118">
        <f t="shared" si="101"/>
        <v>9</v>
      </c>
    </row>
    <row r="2119" spans="1:25">
      <c r="A2119">
        <v>20101389</v>
      </c>
      <c r="B2119" t="s">
        <v>89</v>
      </c>
      <c r="C2119" t="s">
        <v>49</v>
      </c>
      <c r="D2119" t="s">
        <v>34</v>
      </c>
      <c r="E2119" t="s">
        <v>86</v>
      </c>
      <c r="F2119" t="s">
        <v>87</v>
      </c>
      <c r="G2119">
        <v>44636</v>
      </c>
      <c r="H2119" t="s">
        <v>37</v>
      </c>
      <c r="I2119">
        <v>2</v>
      </c>
      <c r="J2119">
        <v>298435</v>
      </c>
      <c r="K2119">
        <v>70</v>
      </c>
      <c r="L2119">
        <v>117454</v>
      </c>
      <c r="M2119">
        <v>32331</v>
      </c>
      <c r="N2119">
        <v>17307</v>
      </c>
      <c r="O2119" t="s">
        <v>27</v>
      </c>
      <c r="P2119">
        <v>0</v>
      </c>
      <c r="Q2119" t="s">
        <v>43</v>
      </c>
      <c r="R2119">
        <v>1551303766</v>
      </c>
      <c r="S2119" t="s">
        <v>39</v>
      </c>
      <c r="T2119" t="s">
        <v>527</v>
      </c>
      <c r="U2119" t="s">
        <v>27</v>
      </c>
      <c r="W2119">
        <f t="shared" si="100"/>
        <v>58</v>
      </c>
      <c r="X2119">
        <f t="shared" si="102"/>
        <v>2445163</v>
      </c>
      <c r="Y2119">
        <f t="shared" si="101"/>
        <v>9</v>
      </c>
    </row>
    <row r="2120" spans="1:25">
      <c r="A2120">
        <v>20101415</v>
      </c>
      <c r="B2120" t="s">
        <v>41</v>
      </c>
      <c r="C2120" t="s">
        <v>22</v>
      </c>
      <c r="D2120" t="s">
        <v>34</v>
      </c>
      <c r="E2120" t="s">
        <v>42</v>
      </c>
      <c r="F2120" t="s">
        <v>27</v>
      </c>
      <c r="G2120" t="s">
        <v>27</v>
      </c>
      <c r="H2120" t="s">
        <v>37</v>
      </c>
      <c r="I2120">
        <v>2</v>
      </c>
      <c r="J2120">
        <v>298434</v>
      </c>
      <c r="K2120">
        <v>50</v>
      </c>
      <c r="L2120">
        <v>17307</v>
      </c>
      <c r="M2120">
        <v>32331</v>
      </c>
      <c r="N2120">
        <v>17307</v>
      </c>
      <c r="O2120" t="s">
        <v>27</v>
      </c>
      <c r="P2120">
        <v>0</v>
      </c>
      <c r="Q2120" t="s">
        <v>43</v>
      </c>
      <c r="R2120">
        <v>1551304181</v>
      </c>
      <c r="S2120" t="s">
        <v>39</v>
      </c>
      <c r="T2120" t="s">
        <v>527</v>
      </c>
      <c r="U2120" t="s">
        <v>27</v>
      </c>
      <c r="W2120">
        <f t="shared" si="100"/>
        <v>58</v>
      </c>
      <c r="X2120">
        <f t="shared" si="102"/>
        <v>2445578</v>
      </c>
      <c r="Y2120">
        <f t="shared" si="101"/>
        <v>9</v>
      </c>
    </row>
    <row r="2121" spans="1:25">
      <c r="A2121">
        <v>20101421</v>
      </c>
      <c r="B2121" t="s">
        <v>41</v>
      </c>
      <c r="C2121" t="s">
        <v>22</v>
      </c>
      <c r="D2121" t="s">
        <v>34</v>
      </c>
      <c r="E2121" t="s">
        <v>42</v>
      </c>
      <c r="F2121" t="s">
        <v>27</v>
      </c>
      <c r="G2121" t="s">
        <v>27</v>
      </c>
      <c r="H2121" t="s">
        <v>37</v>
      </c>
      <c r="I2121">
        <v>2</v>
      </c>
      <c r="J2121">
        <v>298434</v>
      </c>
      <c r="K2121">
        <v>50</v>
      </c>
      <c r="L2121">
        <v>17307</v>
      </c>
      <c r="M2121">
        <v>32301</v>
      </c>
      <c r="N2121">
        <v>17307</v>
      </c>
      <c r="O2121" t="s">
        <v>27</v>
      </c>
      <c r="P2121">
        <v>0</v>
      </c>
      <c r="Q2121" t="s">
        <v>43</v>
      </c>
      <c r="R2121">
        <v>1551304232</v>
      </c>
      <c r="S2121" t="s">
        <v>39</v>
      </c>
      <c r="T2121" t="s">
        <v>519</v>
      </c>
      <c r="U2121" t="s">
        <v>27</v>
      </c>
      <c r="W2121">
        <f t="shared" si="100"/>
        <v>58</v>
      </c>
      <c r="X2121">
        <f t="shared" si="102"/>
        <v>2445629</v>
      </c>
      <c r="Y2121">
        <f t="shared" si="101"/>
        <v>9</v>
      </c>
    </row>
    <row r="2122" spans="1:25">
      <c r="A2122">
        <v>20101424</v>
      </c>
      <c r="B2122" t="s">
        <v>48</v>
      </c>
      <c r="C2122" t="s">
        <v>49</v>
      </c>
      <c r="D2122" t="s">
        <v>34</v>
      </c>
      <c r="E2122" t="s">
        <v>50</v>
      </c>
      <c r="F2122" t="s">
        <v>51</v>
      </c>
      <c r="G2122">
        <v>29409</v>
      </c>
      <c r="H2122" t="s">
        <v>37</v>
      </c>
      <c r="I2122">
        <v>2</v>
      </c>
      <c r="J2122">
        <v>298435</v>
      </c>
      <c r="K2122">
        <v>70</v>
      </c>
      <c r="L2122">
        <v>117454</v>
      </c>
      <c r="M2122">
        <v>32331</v>
      </c>
      <c r="N2122">
        <v>17307</v>
      </c>
      <c r="O2122" t="s">
        <v>27</v>
      </c>
      <c r="P2122">
        <v>0</v>
      </c>
      <c r="Q2122" t="s">
        <v>43</v>
      </c>
      <c r="R2122">
        <v>1551304274</v>
      </c>
      <c r="S2122" t="s">
        <v>39</v>
      </c>
      <c r="T2122" t="s">
        <v>527</v>
      </c>
      <c r="U2122" t="s">
        <v>27</v>
      </c>
      <c r="W2122">
        <f t="shared" si="100"/>
        <v>58</v>
      </c>
      <c r="X2122">
        <f t="shared" si="102"/>
        <v>2445671</v>
      </c>
      <c r="Y2122">
        <f t="shared" si="101"/>
        <v>9</v>
      </c>
    </row>
    <row r="2123" spans="1:25">
      <c r="A2123">
        <v>20101459</v>
      </c>
      <c r="B2123" t="s">
        <v>80</v>
      </c>
      <c r="C2123" t="s">
        <v>49</v>
      </c>
      <c r="D2123" t="s">
        <v>81</v>
      </c>
      <c r="E2123" t="s">
        <v>82</v>
      </c>
      <c r="F2123" t="s">
        <v>83</v>
      </c>
      <c r="G2123">
        <v>130087</v>
      </c>
      <c r="H2123" t="s">
        <v>26</v>
      </c>
      <c r="I2123">
        <v>2</v>
      </c>
      <c r="J2123">
        <v>298435</v>
      </c>
      <c r="K2123">
        <v>70</v>
      </c>
      <c r="L2123">
        <v>117454</v>
      </c>
      <c r="M2123">
        <v>32331</v>
      </c>
      <c r="N2123">
        <v>17307</v>
      </c>
      <c r="O2123" t="s">
        <v>27</v>
      </c>
      <c r="P2123">
        <v>0</v>
      </c>
      <c r="Q2123" t="s">
        <v>528</v>
      </c>
      <c r="R2123">
        <v>1551304824</v>
      </c>
      <c r="S2123" t="s">
        <v>39</v>
      </c>
      <c r="T2123" t="s">
        <v>527</v>
      </c>
      <c r="U2123" t="s">
        <v>27</v>
      </c>
      <c r="W2123">
        <f t="shared" si="100"/>
        <v>58</v>
      </c>
      <c r="X2123">
        <f t="shared" si="102"/>
        <v>2446221</v>
      </c>
      <c r="Y2123">
        <f t="shared" si="101"/>
        <v>9</v>
      </c>
    </row>
    <row r="2124" spans="1:25">
      <c r="A2124">
        <v>20101460</v>
      </c>
      <c r="B2124" t="s">
        <v>85</v>
      </c>
      <c r="C2124" t="s">
        <v>49</v>
      </c>
      <c r="D2124" t="s">
        <v>23</v>
      </c>
      <c r="E2124" t="s">
        <v>86</v>
      </c>
      <c r="F2124" t="s">
        <v>87</v>
      </c>
      <c r="G2124">
        <v>44865</v>
      </c>
      <c r="H2124" t="s">
        <v>26</v>
      </c>
      <c r="I2124">
        <v>2</v>
      </c>
      <c r="J2124">
        <v>298435</v>
      </c>
      <c r="K2124">
        <v>70</v>
      </c>
      <c r="L2124">
        <v>117454</v>
      </c>
      <c r="M2124">
        <v>32331</v>
      </c>
      <c r="N2124">
        <v>17307</v>
      </c>
      <c r="O2124" t="s">
        <v>27</v>
      </c>
      <c r="P2124">
        <v>0</v>
      </c>
      <c r="Q2124" t="s">
        <v>461</v>
      </c>
      <c r="R2124">
        <v>1551304824</v>
      </c>
      <c r="S2124" t="s">
        <v>39</v>
      </c>
      <c r="T2124" t="s">
        <v>527</v>
      </c>
      <c r="U2124" t="s">
        <v>27</v>
      </c>
      <c r="W2124">
        <f t="shared" si="100"/>
        <v>58</v>
      </c>
      <c r="X2124">
        <f t="shared" si="102"/>
        <v>2446221</v>
      </c>
      <c r="Y2124">
        <f t="shared" si="101"/>
        <v>9</v>
      </c>
    </row>
    <row r="2125" spans="1:25">
      <c r="A2125">
        <v>20101461</v>
      </c>
      <c r="B2125" t="s">
        <v>48</v>
      </c>
      <c r="C2125" t="s">
        <v>49</v>
      </c>
      <c r="D2125" t="s">
        <v>34</v>
      </c>
      <c r="E2125" t="s">
        <v>50</v>
      </c>
      <c r="F2125" t="s">
        <v>51</v>
      </c>
      <c r="G2125">
        <v>29409</v>
      </c>
      <c r="H2125" t="s">
        <v>37</v>
      </c>
      <c r="I2125">
        <v>2</v>
      </c>
      <c r="J2125">
        <v>298435</v>
      </c>
      <c r="K2125">
        <v>70</v>
      </c>
      <c r="L2125">
        <v>117454</v>
      </c>
      <c r="M2125">
        <v>32331</v>
      </c>
      <c r="N2125">
        <v>17307</v>
      </c>
      <c r="O2125" t="s">
        <v>27</v>
      </c>
      <c r="P2125">
        <v>0</v>
      </c>
      <c r="Q2125" t="s">
        <v>43</v>
      </c>
      <c r="R2125">
        <v>1551304825</v>
      </c>
      <c r="S2125" t="s">
        <v>39</v>
      </c>
      <c r="T2125" t="s">
        <v>527</v>
      </c>
      <c r="U2125" t="s">
        <v>27</v>
      </c>
      <c r="W2125">
        <f t="shared" si="100"/>
        <v>58</v>
      </c>
      <c r="X2125">
        <f t="shared" si="102"/>
        <v>2446222</v>
      </c>
      <c r="Y2125">
        <f t="shared" si="101"/>
        <v>9</v>
      </c>
    </row>
    <row r="2126" spans="1:25">
      <c r="A2126">
        <v>20101464</v>
      </c>
      <c r="B2126" t="s">
        <v>316</v>
      </c>
      <c r="C2126" t="s">
        <v>317</v>
      </c>
      <c r="D2126" t="s">
        <v>34</v>
      </c>
      <c r="E2126" t="s">
        <v>50</v>
      </c>
      <c r="F2126" t="s">
        <v>318</v>
      </c>
      <c r="G2126">
        <v>2128</v>
      </c>
      <c r="H2126" t="s">
        <v>37</v>
      </c>
      <c r="I2126">
        <v>2</v>
      </c>
      <c r="J2126">
        <v>299786</v>
      </c>
      <c r="K2126">
        <v>70</v>
      </c>
      <c r="L2126">
        <v>118180</v>
      </c>
      <c r="M2126">
        <v>34326</v>
      </c>
      <c r="N2126">
        <v>17307</v>
      </c>
      <c r="O2126" t="s">
        <v>27</v>
      </c>
      <c r="P2126">
        <v>0</v>
      </c>
      <c r="Q2126" t="s">
        <v>43</v>
      </c>
      <c r="R2126">
        <v>1551304914</v>
      </c>
      <c r="S2126" t="s">
        <v>39</v>
      </c>
      <c r="T2126" t="s">
        <v>526</v>
      </c>
      <c r="U2126" t="s">
        <v>27</v>
      </c>
      <c r="W2126">
        <f t="shared" si="100"/>
        <v>58</v>
      </c>
      <c r="X2126">
        <f t="shared" si="102"/>
        <v>2446311</v>
      </c>
      <c r="Y2126">
        <f t="shared" si="101"/>
        <v>9</v>
      </c>
    </row>
    <row r="2127" spans="1:25">
      <c r="A2127">
        <v>20101469</v>
      </c>
      <c r="B2127" t="s">
        <v>89</v>
      </c>
      <c r="C2127" t="s">
        <v>49</v>
      </c>
      <c r="D2127" t="s">
        <v>34</v>
      </c>
      <c r="E2127" t="s">
        <v>86</v>
      </c>
      <c r="F2127" t="s">
        <v>87</v>
      </c>
      <c r="G2127">
        <v>44636</v>
      </c>
      <c r="H2127" t="s">
        <v>37</v>
      </c>
      <c r="I2127">
        <v>2</v>
      </c>
      <c r="J2127">
        <v>298435</v>
      </c>
      <c r="K2127">
        <v>70</v>
      </c>
      <c r="L2127">
        <v>117454</v>
      </c>
      <c r="M2127">
        <v>32331</v>
      </c>
      <c r="N2127">
        <v>17307</v>
      </c>
      <c r="O2127" t="s">
        <v>27</v>
      </c>
      <c r="P2127">
        <v>0</v>
      </c>
      <c r="Q2127" t="s">
        <v>43</v>
      </c>
      <c r="R2127">
        <v>1551304952</v>
      </c>
      <c r="S2127" t="s">
        <v>39</v>
      </c>
      <c r="T2127" t="s">
        <v>527</v>
      </c>
      <c r="U2127" t="s">
        <v>27</v>
      </c>
      <c r="W2127">
        <f t="shared" si="100"/>
        <v>58</v>
      </c>
      <c r="X2127">
        <f t="shared" si="102"/>
        <v>2446349</v>
      </c>
      <c r="Y2127">
        <f t="shared" si="101"/>
        <v>9</v>
      </c>
    </row>
    <row r="2128" spans="1:25">
      <c r="A2128">
        <v>20101470</v>
      </c>
      <c r="B2128" t="s">
        <v>89</v>
      </c>
      <c r="C2128" t="s">
        <v>49</v>
      </c>
      <c r="D2128" t="s">
        <v>34</v>
      </c>
      <c r="E2128" t="s">
        <v>86</v>
      </c>
      <c r="F2128" t="s">
        <v>87</v>
      </c>
      <c r="G2128">
        <v>44865</v>
      </c>
      <c r="H2128" t="s">
        <v>37</v>
      </c>
      <c r="I2128">
        <v>2</v>
      </c>
      <c r="J2128">
        <v>298435</v>
      </c>
      <c r="K2128">
        <v>70</v>
      </c>
      <c r="L2128">
        <v>117454</v>
      </c>
      <c r="M2128">
        <v>32331</v>
      </c>
      <c r="N2128">
        <v>17307</v>
      </c>
      <c r="O2128" t="s">
        <v>27</v>
      </c>
      <c r="P2128">
        <v>0</v>
      </c>
      <c r="Q2128" t="s">
        <v>43</v>
      </c>
      <c r="R2128">
        <v>1551305055</v>
      </c>
      <c r="S2128" t="s">
        <v>39</v>
      </c>
      <c r="T2128" t="s">
        <v>527</v>
      </c>
      <c r="U2128" t="s">
        <v>27</v>
      </c>
      <c r="W2128">
        <f t="shared" si="100"/>
        <v>58</v>
      </c>
      <c r="X2128">
        <f t="shared" si="102"/>
        <v>2446452</v>
      </c>
      <c r="Y2128">
        <f t="shared" si="101"/>
        <v>9</v>
      </c>
    </row>
    <row r="2129" spans="1:25">
      <c r="A2129">
        <v>20101495</v>
      </c>
      <c r="B2129" t="s">
        <v>41</v>
      </c>
      <c r="C2129" t="s">
        <v>22</v>
      </c>
      <c r="D2129" t="s">
        <v>34</v>
      </c>
      <c r="E2129" t="s">
        <v>42</v>
      </c>
      <c r="F2129" t="s">
        <v>27</v>
      </c>
      <c r="G2129" t="s">
        <v>27</v>
      </c>
      <c r="H2129" t="s">
        <v>37</v>
      </c>
      <c r="I2129">
        <v>2</v>
      </c>
      <c r="J2129">
        <v>298434</v>
      </c>
      <c r="K2129">
        <v>50</v>
      </c>
      <c r="L2129">
        <v>17307</v>
      </c>
      <c r="M2129">
        <v>34326</v>
      </c>
      <c r="N2129">
        <v>17307</v>
      </c>
      <c r="O2129" t="s">
        <v>27</v>
      </c>
      <c r="P2129">
        <v>0</v>
      </c>
      <c r="Q2129" t="s">
        <v>43</v>
      </c>
      <c r="R2129">
        <v>1551305297</v>
      </c>
      <c r="S2129" t="s">
        <v>39</v>
      </c>
      <c r="T2129" t="s">
        <v>526</v>
      </c>
      <c r="U2129" t="s">
        <v>27</v>
      </c>
      <c r="W2129">
        <f t="shared" si="100"/>
        <v>58</v>
      </c>
      <c r="X2129">
        <f t="shared" si="102"/>
        <v>2446694</v>
      </c>
      <c r="Y2129">
        <f t="shared" si="101"/>
        <v>9</v>
      </c>
    </row>
    <row r="2130" spans="1:25">
      <c r="A2130">
        <v>20101497</v>
      </c>
      <c r="B2130" t="s">
        <v>48</v>
      </c>
      <c r="C2130" t="s">
        <v>49</v>
      </c>
      <c r="D2130" t="s">
        <v>34</v>
      </c>
      <c r="E2130" t="s">
        <v>50</v>
      </c>
      <c r="F2130" t="s">
        <v>51</v>
      </c>
      <c r="G2130">
        <v>29409</v>
      </c>
      <c r="H2130" t="s">
        <v>37</v>
      </c>
      <c r="I2130">
        <v>2</v>
      </c>
      <c r="J2130">
        <v>298435</v>
      </c>
      <c r="K2130">
        <v>70</v>
      </c>
      <c r="L2130">
        <v>117454</v>
      </c>
      <c r="M2130">
        <v>34326</v>
      </c>
      <c r="N2130">
        <v>17307</v>
      </c>
      <c r="O2130" t="s">
        <v>27</v>
      </c>
      <c r="P2130">
        <v>0</v>
      </c>
      <c r="Q2130" t="s">
        <v>43</v>
      </c>
      <c r="R2130">
        <v>1551305331</v>
      </c>
      <c r="S2130" t="s">
        <v>39</v>
      </c>
      <c r="T2130" t="s">
        <v>526</v>
      </c>
      <c r="U2130" t="s">
        <v>27</v>
      </c>
      <c r="W2130">
        <f t="shared" si="100"/>
        <v>58</v>
      </c>
      <c r="X2130">
        <f t="shared" si="102"/>
        <v>2446728</v>
      </c>
      <c r="Y2130">
        <f t="shared" si="101"/>
        <v>9</v>
      </c>
    </row>
    <row r="2131" spans="1:25">
      <c r="A2131">
        <v>20101498</v>
      </c>
      <c r="B2131" t="s">
        <v>48</v>
      </c>
      <c r="C2131" t="s">
        <v>49</v>
      </c>
      <c r="D2131" t="s">
        <v>34</v>
      </c>
      <c r="E2131" t="s">
        <v>50</v>
      </c>
      <c r="F2131" t="s">
        <v>51</v>
      </c>
      <c r="G2131">
        <v>29457</v>
      </c>
      <c r="H2131" t="s">
        <v>37</v>
      </c>
      <c r="I2131">
        <v>2</v>
      </c>
      <c r="J2131">
        <v>300966</v>
      </c>
      <c r="K2131">
        <v>70</v>
      </c>
      <c r="L2131">
        <v>118731</v>
      </c>
      <c r="M2131">
        <v>34326</v>
      </c>
      <c r="N2131">
        <v>17307</v>
      </c>
      <c r="O2131" t="s">
        <v>27</v>
      </c>
      <c r="P2131">
        <v>0</v>
      </c>
      <c r="Q2131" t="s">
        <v>43</v>
      </c>
      <c r="R2131">
        <v>1551305334</v>
      </c>
      <c r="S2131" t="s">
        <v>39</v>
      </c>
      <c r="T2131" t="s">
        <v>526</v>
      </c>
      <c r="U2131" t="s">
        <v>27</v>
      </c>
      <c r="W2131">
        <f t="shared" si="100"/>
        <v>58</v>
      </c>
      <c r="X2131">
        <f t="shared" si="102"/>
        <v>2446731</v>
      </c>
      <c r="Y2131">
        <f t="shared" si="101"/>
        <v>9</v>
      </c>
    </row>
    <row r="2132" spans="1:25">
      <c r="A2132">
        <v>20101499</v>
      </c>
      <c r="B2132" t="s">
        <v>48</v>
      </c>
      <c r="C2132" t="s">
        <v>49</v>
      </c>
      <c r="D2132" t="s">
        <v>34</v>
      </c>
      <c r="E2132" t="s">
        <v>50</v>
      </c>
      <c r="F2132" t="s">
        <v>51</v>
      </c>
      <c r="G2132">
        <v>29409</v>
      </c>
      <c r="H2132" t="s">
        <v>37</v>
      </c>
      <c r="I2132">
        <v>2</v>
      </c>
      <c r="J2132">
        <v>298435</v>
      </c>
      <c r="K2132">
        <v>70</v>
      </c>
      <c r="L2132">
        <v>117454</v>
      </c>
      <c r="M2132">
        <v>34326</v>
      </c>
      <c r="N2132">
        <v>17307</v>
      </c>
      <c r="O2132" t="s">
        <v>27</v>
      </c>
      <c r="P2132">
        <v>0</v>
      </c>
      <c r="Q2132" t="s">
        <v>43</v>
      </c>
      <c r="R2132">
        <v>1551305339</v>
      </c>
      <c r="S2132" t="s">
        <v>39</v>
      </c>
      <c r="T2132" t="s">
        <v>526</v>
      </c>
      <c r="U2132" t="s">
        <v>27</v>
      </c>
      <c r="W2132">
        <f t="shared" si="100"/>
        <v>58</v>
      </c>
      <c r="X2132">
        <f t="shared" si="102"/>
        <v>2446736</v>
      </c>
      <c r="Y2132">
        <f t="shared" si="101"/>
        <v>9</v>
      </c>
    </row>
    <row r="2133" spans="1:25">
      <c r="A2133">
        <v>20101500</v>
      </c>
      <c r="B2133" t="s">
        <v>48</v>
      </c>
      <c r="C2133" t="s">
        <v>49</v>
      </c>
      <c r="D2133" t="s">
        <v>34</v>
      </c>
      <c r="E2133" t="s">
        <v>50</v>
      </c>
      <c r="F2133" t="s">
        <v>51</v>
      </c>
      <c r="G2133">
        <v>29457</v>
      </c>
      <c r="H2133" t="s">
        <v>37</v>
      </c>
      <c r="I2133">
        <v>2</v>
      </c>
      <c r="J2133">
        <v>300966</v>
      </c>
      <c r="K2133">
        <v>70</v>
      </c>
      <c r="L2133">
        <v>118731</v>
      </c>
      <c r="M2133">
        <v>34326</v>
      </c>
      <c r="N2133">
        <v>17307</v>
      </c>
      <c r="O2133" t="s">
        <v>27</v>
      </c>
      <c r="P2133">
        <v>0</v>
      </c>
      <c r="Q2133" t="s">
        <v>43</v>
      </c>
      <c r="R2133">
        <v>1551305341</v>
      </c>
      <c r="S2133" t="s">
        <v>39</v>
      </c>
      <c r="T2133" t="s">
        <v>526</v>
      </c>
      <c r="U2133" t="s">
        <v>27</v>
      </c>
      <c r="W2133">
        <f t="shared" si="100"/>
        <v>58</v>
      </c>
      <c r="X2133">
        <f t="shared" si="102"/>
        <v>2446738</v>
      </c>
      <c r="Y2133">
        <f t="shared" si="101"/>
        <v>9</v>
      </c>
    </row>
    <row r="2134" spans="1:25">
      <c r="A2134">
        <v>20101501</v>
      </c>
      <c r="B2134" t="s">
        <v>89</v>
      </c>
      <c r="C2134" t="s">
        <v>49</v>
      </c>
      <c r="D2134" t="s">
        <v>34</v>
      </c>
      <c r="E2134" t="s">
        <v>86</v>
      </c>
      <c r="F2134" t="s">
        <v>87</v>
      </c>
      <c r="G2134">
        <v>44822</v>
      </c>
      <c r="H2134" t="s">
        <v>37</v>
      </c>
      <c r="I2134">
        <v>2</v>
      </c>
      <c r="J2134">
        <v>300966</v>
      </c>
      <c r="K2134">
        <v>70</v>
      </c>
      <c r="L2134">
        <v>118731</v>
      </c>
      <c r="M2134">
        <v>34326</v>
      </c>
      <c r="N2134">
        <v>17307</v>
      </c>
      <c r="O2134" t="s">
        <v>27</v>
      </c>
      <c r="P2134">
        <v>0</v>
      </c>
      <c r="Q2134" t="s">
        <v>43</v>
      </c>
      <c r="R2134">
        <v>1551305344</v>
      </c>
      <c r="S2134" t="s">
        <v>39</v>
      </c>
      <c r="T2134" t="s">
        <v>526</v>
      </c>
      <c r="U2134" t="s">
        <v>27</v>
      </c>
      <c r="W2134">
        <f t="shared" si="100"/>
        <v>58</v>
      </c>
      <c r="X2134">
        <f t="shared" si="102"/>
        <v>2446741</v>
      </c>
      <c r="Y2134">
        <f t="shared" si="101"/>
        <v>9</v>
      </c>
    </row>
    <row r="2135" spans="1:25">
      <c r="A2135">
        <v>20101502</v>
      </c>
      <c r="B2135" t="s">
        <v>316</v>
      </c>
      <c r="C2135" t="s">
        <v>317</v>
      </c>
      <c r="D2135" t="s">
        <v>34</v>
      </c>
      <c r="E2135" t="s">
        <v>50</v>
      </c>
      <c r="F2135" t="s">
        <v>318</v>
      </c>
      <c r="G2135">
        <v>2128</v>
      </c>
      <c r="H2135" t="s">
        <v>37</v>
      </c>
      <c r="I2135">
        <v>2</v>
      </c>
      <c r="J2135">
        <v>299786</v>
      </c>
      <c r="K2135">
        <v>70</v>
      </c>
      <c r="L2135">
        <v>118180</v>
      </c>
      <c r="M2135">
        <v>34326</v>
      </c>
      <c r="N2135">
        <v>17307</v>
      </c>
      <c r="O2135" t="s">
        <v>27</v>
      </c>
      <c r="P2135">
        <v>0</v>
      </c>
      <c r="Q2135" t="s">
        <v>43</v>
      </c>
      <c r="R2135">
        <v>1551305363</v>
      </c>
      <c r="S2135" t="s">
        <v>39</v>
      </c>
      <c r="T2135" t="s">
        <v>526</v>
      </c>
      <c r="U2135" t="s">
        <v>27</v>
      </c>
      <c r="W2135">
        <f t="shared" si="100"/>
        <v>58</v>
      </c>
      <c r="X2135">
        <f t="shared" si="102"/>
        <v>2446760</v>
      </c>
      <c r="Y2135">
        <f t="shared" si="101"/>
        <v>9</v>
      </c>
    </row>
    <row r="2136" spans="1:25">
      <c r="A2136">
        <v>20101503</v>
      </c>
      <c r="B2136" t="s">
        <v>41</v>
      </c>
      <c r="C2136" t="s">
        <v>22</v>
      </c>
      <c r="D2136" t="s">
        <v>34</v>
      </c>
      <c r="E2136" t="s">
        <v>42</v>
      </c>
      <c r="F2136" t="s">
        <v>27</v>
      </c>
      <c r="G2136" t="s">
        <v>27</v>
      </c>
      <c r="H2136" t="s">
        <v>37</v>
      </c>
      <c r="I2136">
        <v>2</v>
      </c>
      <c r="J2136">
        <v>298434</v>
      </c>
      <c r="K2136">
        <v>50</v>
      </c>
      <c r="L2136">
        <v>17307</v>
      </c>
      <c r="M2136">
        <v>34326</v>
      </c>
      <c r="N2136">
        <v>17307</v>
      </c>
      <c r="O2136" t="s">
        <v>27</v>
      </c>
      <c r="P2136">
        <v>0</v>
      </c>
      <c r="Q2136" t="s">
        <v>43</v>
      </c>
      <c r="R2136">
        <v>1551305366</v>
      </c>
      <c r="S2136" t="s">
        <v>39</v>
      </c>
      <c r="T2136" t="s">
        <v>526</v>
      </c>
      <c r="U2136" t="s">
        <v>27</v>
      </c>
      <c r="W2136">
        <f t="shared" si="100"/>
        <v>58</v>
      </c>
      <c r="X2136">
        <f t="shared" si="102"/>
        <v>2446763</v>
      </c>
      <c r="Y2136">
        <f t="shared" si="101"/>
        <v>9</v>
      </c>
    </row>
    <row r="2137" spans="1:25">
      <c r="A2137">
        <v>20101506</v>
      </c>
      <c r="B2137" t="s">
        <v>41</v>
      </c>
      <c r="C2137" t="s">
        <v>22</v>
      </c>
      <c r="D2137" t="s">
        <v>34</v>
      </c>
      <c r="E2137" t="s">
        <v>42</v>
      </c>
      <c r="F2137" t="s">
        <v>27</v>
      </c>
      <c r="G2137" t="s">
        <v>27</v>
      </c>
      <c r="H2137" t="s">
        <v>37</v>
      </c>
      <c r="I2137">
        <v>2</v>
      </c>
      <c r="J2137">
        <v>298434</v>
      </c>
      <c r="K2137">
        <v>50</v>
      </c>
      <c r="L2137">
        <v>17307</v>
      </c>
      <c r="M2137">
        <v>32331</v>
      </c>
      <c r="N2137">
        <v>17307</v>
      </c>
      <c r="O2137" t="s">
        <v>27</v>
      </c>
      <c r="P2137">
        <v>0</v>
      </c>
      <c r="Q2137" t="s">
        <v>43</v>
      </c>
      <c r="R2137">
        <v>1551305404</v>
      </c>
      <c r="S2137" t="s">
        <v>39</v>
      </c>
      <c r="T2137" t="s">
        <v>527</v>
      </c>
      <c r="U2137" t="s">
        <v>27</v>
      </c>
      <c r="W2137">
        <f t="shared" si="100"/>
        <v>58</v>
      </c>
      <c r="X2137">
        <f t="shared" si="102"/>
        <v>2446801</v>
      </c>
      <c r="Y2137">
        <f t="shared" si="101"/>
        <v>9</v>
      </c>
    </row>
    <row r="2138" spans="1:25">
      <c r="A2138">
        <v>20101507</v>
      </c>
      <c r="B2138" t="s">
        <v>48</v>
      </c>
      <c r="C2138" t="s">
        <v>49</v>
      </c>
      <c r="D2138" t="s">
        <v>34</v>
      </c>
      <c r="E2138" t="s">
        <v>50</v>
      </c>
      <c r="F2138" t="s">
        <v>51</v>
      </c>
      <c r="G2138">
        <v>29409</v>
      </c>
      <c r="H2138" t="s">
        <v>37</v>
      </c>
      <c r="I2138">
        <v>2</v>
      </c>
      <c r="J2138">
        <v>298435</v>
      </c>
      <c r="K2138">
        <v>70</v>
      </c>
      <c r="L2138">
        <v>117454</v>
      </c>
      <c r="M2138">
        <v>32331</v>
      </c>
      <c r="N2138">
        <v>17307</v>
      </c>
      <c r="O2138" t="s">
        <v>27</v>
      </c>
      <c r="P2138">
        <v>0</v>
      </c>
      <c r="Q2138" t="s">
        <v>43</v>
      </c>
      <c r="R2138">
        <v>1551305407</v>
      </c>
      <c r="S2138" t="s">
        <v>39</v>
      </c>
      <c r="T2138" t="s">
        <v>527</v>
      </c>
      <c r="U2138" t="s">
        <v>27</v>
      </c>
      <c r="W2138">
        <f t="shared" si="100"/>
        <v>58</v>
      </c>
      <c r="X2138">
        <f t="shared" si="102"/>
        <v>2446804</v>
      </c>
      <c r="Y2138">
        <f t="shared" si="101"/>
        <v>9</v>
      </c>
    </row>
    <row r="2139" spans="1:25">
      <c r="A2139">
        <v>20101508</v>
      </c>
      <c r="B2139" t="s">
        <v>45</v>
      </c>
      <c r="C2139" t="s">
        <v>22</v>
      </c>
      <c r="D2139" t="s">
        <v>34</v>
      </c>
      <c r="E2139" t="s">
        <v>46</v>
      </c>
      <c r="F2139" t="s">
        <v>42</v>
      </c>
      <c r="G2139">
        <v>17307</v>
      </c>
      <c r="H2139" t="s">
        <v>37</v>
      </c>
      <c r="I2139">
        <v>0</v>
      </c>
      <c r="J2139">
        <v>298434</v>
      </c>
      <c r="K2139">
        <v>50</v>
      </c>
      <c r="L2139">
        <v>17307</v>
      </c>
      <c r="M2139">
        <v>32331</v>
      </c>
      <c r="N2139">
        <v>17307</v>
      </c>
      <c r="O2139" t="s">
        <v>27</v>
      </c>
      <c r="P2139">
        <v>0</v>
      </c>
      <c r="Q2139" t="s">
        <v>456</v>
      </c>
      <c r="R2139">
        <v>1551305411</v>
      </c>
      <c r="S2139" t="s">
        <v>39</v>
      </c>
      <c r="T2139" t="s">
        <v>527</v>
      </c>
      <c r="U2139" t="s">
        <v>27</v>
      </c>
      <c r="W2139">
        <f t="shared" si="100"/>
        <v>58</v>
      </c>
      <c r="X2139">
        <f t="shared" si="102"/>
        <v>2446808</v>
      </c>
      <c r="Y2139">
        <f t="shared" si="101"/>
        <v>9</v>
      </c>
    </row>
    <row r="2140" spans="1:25">
      <c r="A2140">
        <v>20101515</v>
      </c>
      <c r="B2140" t="s">
        <v>41</v>
      </c>
      <c r="C2140" t="s">
        <v>22</v>
      </c>
      <c r="D2140" t="s">
        <v>34</v>
      </c>
      <c r="E2140" t="s">
        <v>42</v>
      </c>
      <c r="F2140" t="s">
        <v>27</v>
      </c>
      <c r="G2140" t="s">
        <v>27</v>
      </c>
      <c r="H2140" t="s">
        <v>37</v>
      </c>
      <c r="I2140">
        <v>2</v>
      </c>
      <c r="J2140">
        <v>298434</v>
      </c>
      <c r="K2140">
        <v>50</v>
      </c>
      <c r="L2140">
        <v>17307</v>
      </c>
      <c r="M2140">
        <v>34326</v>
      </c>
      <c r="N2140">
        <v>17307</v>
      </c>
      <c r="O2140" t="s">
        <v>27</v>
      </c>
      <c r="P2140">
        <v>0</v>
      </c>
      <c r="Q2140" t="s">
        <v>43</v>
      </c>
      <c r="R2140">
        <v>1551305527</v>
      </c>
      <c r="S2140" t="s">
        <v>39</v>
      </c>
      <c r="T2140" t="s">
        <v>526</v>
      </c>
      <c r="U2140" t="s">
        <v>27</v>
      </c>
      <c r="W2140">
        <f t="shared" si="100"/>
        <v>58</v>
      </c>
      <c r="X2140">
        <f t="shared" si="102"/>
        <v>2446924</v>
      </c>
      <c r="Y2140">
        <f t="shared" si="101"/>
        <v>9</v>
      </c>
    </row>
    <row r="2141" spans="1:25">
      <c r="A2141">
        <v>20101549</v>
      </c>
      <c r="B2141" t="s">
        <v>41</v>
      </c>
      <c r="C2141" t="s">
        <v>22</v>
      </c>
      <c r="D2141" t="s">
        <v>34</v>
      </c>
      <c r="E2141" t="s">
        <v>42</v>
      </c>
      <c r="F2141" t="s">
        <v>27</v>
      </c>
      <c r="G2141" t="s">
        <v>27</v>
      </c>
      <c r="H2141" t="s">
        <v>37</v>
      </c>
      <c r="I2141">
        <v>2</v>
      </c>
      <c r="J2141">
        <v>298434</v>
      </c>
      <c r="K2141">
        <v>50</v>
      </c>
      <c r="L2141">
        <v>17307</v>
      </c>
      <c r="M2141">
        <v>32331</v>
      </c>
      <c r="N2141">
        <v>17307</v>
      </c>
      <c r="O2141" t="s">
        <v>27</v>
      </c>
      <c r="P2141">
        <v>0</v>
      </c>
      <c r="Q2141" t="s">
        <v>43</v>
      </c>
      <c r="R2141">
        <v>1551305935</v>
      </c>
      <c r="S2141" t="s">
        <v>39</v>
      </c>
      <c r="T2141" t="s">
        <v>527</v>
      </c>
      <c r="U2141" t="s">
        <v>27</v>
      </c>
      <c r="W2141">
        <f t="shared" si="100"/>
        <v>58</v>
      </c>
      <c r="X2141">
        <f t="shared" si="102"/>
        <v>2447332</v>
      </c>
      <c r="Y2141">
        <f t="shared" si="101"/>
        <v>9</v>
      </c>
    </row>
    <row r="2142" spans="1:25">
      <c r="A2142">
        <v>20101682</v>
      </c>
      <c r="B2142" t="s">
        <v>41</v>
      </c>
      <c r="C2142" t="s">
        <v>22</v>
      </c>
      <c r="D2142" t="s">
        <v>34</v>
      </c>
      <c r="E2142" t="s">
        <v>42</v>
      </c>
      <c r="F2142" t="s">
        <v>27</v>
      </c>
      <c r="G2142" t="s">
        <v>27</v>
      </c>
      <c r="H2142" t="s">
        <v>37</v>
      </c>
      <c r="I2142">
        <v>2</v>
      </c>
      <c r="J2142">
        <v>298434</v>
      </c>
      <c r="K2142">
        <v>50</v>
      </c>
      <c r="L2142">
        <v>17307</v>
      </c>
      <c r="M2142">
        <v>32331</v>
      </c>
      <c r="N2142">
        <v>17307</v>
      </c>
      <c r="O2142" t="s">
        <v>27</v>
      </c>
      <c r="P2142">
        <v>0</v>
      </c>
      <c r="Q2142" t="s">
        <v>43</v>
      </c>
      <c r="R2142">
        <v>1551307643</v>
      </c>
      <c r="S2142" t="s">
        <v>39</v>
      </c>
      <c r="T2142" t="s">
        <v>527</v>
      </c>
      <c r="U2142" t="s">
        <v>27</v>
      </c>
      <c r="W2142">
        <f t="shared" si="100"/>
        <v>58</v>
      </c>
      <c r="X2142">
        <f t="shared" si="102"/>
        <v>2449040</v>
      </c>
      <c r="Y2142">
        <f t="shared" si="101"/>
        <v>9</v>
      </c>
    </row>
    <row r="2143" spans="1:25">
      <c r="A2143">
        <v>20101728</v>
      </c>
      <c r="B2143" t="s">
        <v>41</v>
      </c>
      <c r="C2143" t="s">
        <v>22</v>
      </c>
      <c r="D2143" t="s">
        <v>34</v>
      </c>
      <c r="E2143" t="s">
        <v>42</v>
      </c>
      <c r="F2143" t="s">
        <v>27</v>
      </c>
      <c r="G2143" t="s">
        <v>27</v>
      </c>
      <c r="H2143" t="s">
        <v>37</v>
      </c>
      <c r="I2143">
        <v>2</v>
      </c>
      <c r="J2143">
        <v>298434</v>
      </c>
      <c r="K2143">
        <v>50</v>
      </c>
      <c r="L2143">
        <v>17307</v>
      </c>
      <c r="M2143">
        <v>34350</v>
      </c>
      <c r="N2143">
        <v>17307</v>
      </c>
      <c r="O2143" t="s">
        <v>27</v>
      </c>
      <c r="P2143">
        <v>0</v>
      </c>
      <c r="Q2143" t="s">
        <v>43</v>
      </c>
      <c r="R2143">
        <v>1551308636</v>
      </c>
      <c r="S2143" t="s">
        <v>39</v>
      </c>
      <c r="T2143" t="s">
        <v>529</v>
      </c>
      <c r="U2143" t="s">
        <v>27</v>
      </c>
      <c r="W2143">
        <f t="shared" si="100"/>
        <v>58</v>
      </c>
      <c r="X2143">
        <f t="shared" si="102"/>
        <v>2450033</v>
      </c>
      <c r="Y2143">
        <f t="shared" si="101"/>
        <v>9</v>
      </c>
    </row>
    <row r="2144" spans="1:25">
      <c r="A2144">
        <v>20101733</v>
      </c>
      <c r="B2144" t="s">
        <v>41</v>
      </c>
      <c r="C2144" t="s">
        <v>22</v>
      </c>
      <c r="D2144" t="s">
        <v>34</v>
      </c>
      <c r="E2144" t="s">
        <v>42</v>
      </c>
      <c r="F2144" t="s">
        <v>27</v>
      </c>
      <c r="G2144" t="s">
        <v>27</v>
      </c>
      <c r="H2144" t="s">
        <v>37</v>
      </c>
      <c r="I2144">
        <v>2</v>
      </c>
      <c r="J2144">
        <v>298434</v>
      </c>
      <c r="K2144">
        <v>50</v>
      </c>
      <c r="L2144">
        <v>17307</v>
      </c>
      <c r="M2144">
        <v>34350</v>
      </c>
      <c r="N2144">
        <v>17307</v>
      </c>
      <c r="O2144" t="s">
        <v>27</v>
      </c>
      <c r="P2144">
        <v>0</v>
      </c>
      <c r="Q2144" t="s">
        <v>43</v>
      </c>
      <c r="R2144">
        <v>1551308669</v>
      </c>
      <c r="S2144" t="s">
        <v>39</v>
      </c>
      <c r="T2144" t="s">
        <v>529</v>
      </c>
      <c r="U2144" t="s">
        <v>27</v>
      </c>
      <c r="W2144">
        <f t="shared" si="100"/>
        <v>58</v>
      </c>
      <c r="X2144">
        <f t="shared" si="102"/>
        <v>2450066</v>
      </c>
      <c r="Y2144">
        <f t="shared" si="101"/>
        <v>9</v>
      </c>
    </row>
    <row r="2145" spans="1:25">
      <c r="A2145">
        <v>20101772</v>
      </c>
      <c r="B2145" t="s">
        <v>41</v>
      </c>
      <c r="C2145" t="s">
        <v>22</v>
      </c>
      <c r="D2145" t="s">
        <v>34</v>
      </c>
      <c r="E2145" t="s">
        <v>42</v>
      </c>
      <c r="F2145" t="s">
        <v>27</v>
      </c>
      <c r="G2145" t="s">
        <v>27</v>
      </c>
      <c r="H2145" t="s">
        <v>37</v>
      </c>
      <c r="I2145">
        <v>2</v>
      </c>
      <c r="J2145">
        <v>298434</v>
      </c>
      <c r="K2145">
        <v>50</v>
      </c>
      <c r="L2145">
        <v>17307</v>
      </c>
      <c r="M2145">
        <v>34350</v>
      </c>
      <c r="N2145">
        <v>17307</v>
      </c>
      <c r="O2145" t="s">
        <v>27</v>
      </c>
      <c r="P2145">
        <v>0</v>
      </c>
      <c r="Q2145" t="s">
        <v>43</v>
      </c>
      <c r="R2145">
        <v>1551309953</v>
      </c>
      <c r="S2145" t="s">
        <v>39</v>
      </c>
      <c r="T2145" t="s">
        <v>529</v>
      </c>
      <c r="U2145" t="s">
        <v>27</v>
      </c>
      <c r="W2145">
        <f t="shared" si="100"/>
        <v>58</v>
      </c>
      <c r="X2145">
        <f t="shared" si="102"/>
        <v>2451350</v>
      </c>
      <c r="Y2145">
        <f t="shared" si="101"/>
        <v>9</v>
      </c>
    </row>
    <row r="2146" spans="1:25">
      <c r="A2146">
        <v>20101776</v>
      </c>
      <c r="B2146" t="s">
        <v>316</v>
      </c>
      <c r="C2146" t="s">
        <v>317</v>
      </c>
      <c r="D2146" t="s">
        <v>34</v>
      </c>
      <c r="E2146" t="s">
        <v>50</v>
      </c>
      <c r="F2146" t="s">
        <v>318</v>
      </c>
      <c r="G2146">
        <v>2128</v>
      </c>
      <c r="H2146" t="s">
        <v>37</v>
      </c>
      <c r="I2146">
        <v>2</v>
      </c>
      <c r="J2146">
        <v>299786</v>
      </c>
      <c r="K2146">
        <v>70</v>
      </c>
      <c r="L2146">
        <v>118180</v>
      </c>
      <c r="M2146">
        <v>34350</v>
      </c>
      <c r="N2146">
        <v>17307</v>
      </c>
      <c r="O2146" t="s">
        <v>27</v>
      </c>
      <c r="P2146">
        <v>0</v>
      </c>
      <c r="Q2146" t="s">
        <v>43</v>
      </c>
      <c r="R2146">
        <v>1551310151</v>
      </c>
      <c r="S2146" t="s">
        <v>39</v>
      </c>
      <c r="T2146" t="s">
        <v>529</v>
      </c>
      <c r="U2146" t="s">
        <v>27</v>
      </c>
      <c r="W2146">
        <f t="shared" si="100"/>
        <v>58</v>
      </c>
      <c r="X2146">
        <f t="shared" si="102"/>
        <v>2451548</v>
      </c>
      <c r="Y2146">
        <f t="shared" si="101"/>
        <v>9</v>
      </c>
    </row>
    <row r="2147" spans="1:25">
      <c r="A2147">
        <v>20101800</v>
      </c>
      <c r="B2147" t="s">
        <v>41</v>
      </c>
      <c r="C2147" t="s">
        <v>22</v>
      </c>
      <c r="D2147" t="s">
        <v>34</v>
      </c>
      <c r="E2147" t="s">
        <v>42</v>
      </c>
      <c r="F2147" t="s">
        <v>27</v>
      </c>
      <c r="G2147" t="s">
        <v>27</v>
      </c>
      <c r="H2147" t="s">
        <v>37</v>
      </c>
      <c r="I2147">
        <v>2</v>
      </c>
      <c r="J2147">
        <v>298434</v>
      </c>
      <c r="K2147">
        <v>50</v>
      </c>
      <c r="L2147">
        <v>17307</v>
      </c>
      <c r="M2147">
        <v>33271</v>
      </c>
      <c r="N2147">
        <v>17307</v>
      </c>
      <c r="O2147" t="s">
        <v>27</v>
      </c>
      <c r="P2147">
        <v>0</v>
      </c>
      <c r="Q2147" t="s">
        <v>43</v>
      </c>
      <c r="R2147">
        <v>1551311195</v>
      </c>
      <c r="S2147" t="s">
        <v>39</v>
      </c>
      <c r="T2147" t="s">
        <v>530</v>
      </c>
      <c r="U2147" t="s">
        <v>27</v>
      </c>
      <c r="W2147">
        <f t="shared" si="100"/>
        <v>58</v>
      </c>
      <c r="X2147">
        <f t="shared" si="102"/>
        <v>2452592</v>
      </c>
      <c r="Y2147">
        <f t="shared" si="101"/>
        <v>9</v>
      </c>
    </row>
    <row r="2148" spans="1:25">
      <c r="A2148">
        <v>20101805</v>
      </c>
      <c r="B2148" t="s">
        <v>316</v>
      </c>
      <c r="C2148" t="s">
        <v>317</v>
      </c>
      <c r="D2148" t="s">
        <v>34</v>
      </c>
      <c r="E2148" t="s">
        <v>50</v>
      </c>
      <c r="F2148" t="s">
        <v>318</v>
      </c>
      <c r="G2148">
        <v>2128</v>
      </c>
      <c r="H2148" t="s">
        <v>37</v>
      </c>
      <c r="I2148">
        <v>2</v>
      </c>
      <c r="J2148">
        <v>299786</v>
      </c>
      <c r="K2148">
        <v>70</v>
      </c>
      <c r="L2148">
        <v>118180</v>
      </c>
      <c r="M2148">
        <v>33271</v>
      </c>
      <c r="N2148">
        <v>17307</v>
      </c>
      <c r="O2148" t="s">
        <v>27</v>
      </c>
      <c r="P2148">
        <v>0</v>
      </c>
      <c r="Q2148" t="s">
        <v>43</v>
      </c>
      <c r="R2148">
        <v>1551311401</v>
      </c>
      <c r="S2148" t="s">
        <v>39</v>
      </c>
      <c r="T2148" t="s">
        <v>530</v>
      </c>
      <c r="U2148" t="s">
        <v>27</v>
      </c>
      <c r="W2148">
        <f t="shared" si="100"/>
        <v>58</v>
      </c>
      <c r="X2148">
        <f t="shared" si="102"/>
        <v>2452798</v>
      </c>
      <c r="Y2148">
        <f t="shared" si="101"/>
        <v>9</v>
      </c>
    </row>
    <row r="2149" spans="1:25">
      <c r="A2149">
        <v>20101836</v>
      </c>
      <c r="B2149" t="s">
        <v>41</v>
      </c>
      <c r="C2149" t="s">
        <v>22</v>
      </c>
      <c r="D2149" t="s">
        <v>34</v>
      </c>
      <c r="E2149" t="s">
        <v>42</v>
      </c>
      <c r="F2149" t="s">
        <v>27</v>
      </c>
      <c r="G2149" t="s">
        <v>27</v>
      </c>
      <c r="H2149" t="s">
        <v>37</v>
      </c>
      <c r="I2149">
        <v>2</v>
      </c>
      <c r="J2149">
        <v>298434</v>
      </c>
      <c r="K2149">
        <v>50</v>
      </c>
      <c r="L2149">
        <v>17307</v>
      </c>
      <c r="M2149">
        <v>33271</v>
      </c>
      <c r="N2149">
        <v>17307</v>
      </c>
      <c r="O2149" t="s">
        <v>27</v>
      </c>
      <c r="P2149">
        <v>0</v>
      </c>
      <c r="Q2149" t="s">
        <v>43</v>
      </c>
      <c r="R2149">
        <v>1551312336</v>
      </c>
      <c r="S2149" t="s">
        <v>39</v>
      </c>
      <c r="T2149" t="s">
        <v>530</v>
      </c>
      <c r="U2149" t="s">
        <v>27</v>
      </c>
      <c r="W2149">
        <f t="shared" si="100"/>
        <v>58</v>
      </c>
      <c r="X2149">
        <f t="shared" si="102"/>
        <v>2453733</v>
      </c>
      <c r="Y2149">
        <f t="shared" si="101"/>
        <v>9</v>
      </c>
    </row>
    <row r="2150" spans="1:25">
      <c r="A2150">
        <v>20101837</v>
      </c>
      <c r="B2150" t="s">
        <v>45</v>
      </c>
      <c r="C2150" t="s">
        <v>22</v>
      </c>
      <c r="D2150" t="s">
        <v>34</v>
      </c>
      <c r="E2150" t="s">
        <v>46</v>
      </c>
      <c r="F2150" t="s">
        <v>42</v>
      </c>
      <c r="G2150">
        <v>17307</v>
      </c>
      <c r="H2150" t="s">
        <v>37</v>
      </c>
      <c r="I2150">
        <v>0</v>
      </c>
      <c r="J2150">
        <v>298434</v>
      </c>
      <c r="K2150">
        <v>50</v>
      </c>
      <c r="L2150">
        <v>17307</v>
      </c>
      <c r="M2150">
        <v>33271</v>
      </c>
      <c r="N2150">
        <v>17307</v>
      </c>
      <c r="O2150" t="s">
        <v>27</v>
      </c>
      <c r="P2150">
        <v>0</v>
      </c>
      <c r="Q2150" t="s">
        <v>456</v>
      </c>
      <c r="R2150">
        <v>1551312344</v>
      </c>
      <c r="S2150" t="s">
        <v>39</v>
      </c>
      <c r="T2150" t="s">
        <v>530</v>
      </c>
      <c r="U2150" t="s">
        <v>27</v>
      </c>
      <c r="W2150">
        <f t="shared" si="100"/>
        <v>58</v>
      </c>
      <c r="X2150">
        <f t="shared" si="102"/>
        <v>2453741</v>
      </c>
      <c r="Y2150">
        <f t="shared" si="101"/>
        <v>9</v>
      </c>
    </row>
    <row r="2151" spans="1:25">
      <c r="A2151">
        <v>20101838</v>
      </c>
      <c r="B2151" t="s">
        <v>33</v>
      </c>
      <c r="C2151" t="s">
        <v>22</v>
      </c>
      <c r="D2151" t="s">
        <v>34</v>
      </c>
      <c r="E2151" t="s">
        <v>35</v>
      </c>
      <c r="F2151" t="s">
        <v>36</v>
      </c>
      <c r="G2151">
        <v>33271</v>
      </c>
      <c r="H2151" t="s">
        <v>37</v>
      </c>
      <c r="I2151">
        <v>0</v>
      </c>
      <c r="J2151">
        <v>298434</v>
      </c>
      <c r="K2151">
        <v>50</v>
      </c>
      <c r="L2151">
        <v>17307</v>
      </c>
      <c r="M2151">
        <v>33271</v>
      </c>
      <c r="N2151">
        <v>17307</v>
      </c>
      <c r="O2151">
        <v>33271</v>
      </c>
      <c r="P2151">
        <v>0</v>
      </c>
      <c r="Q2151" t="s">
        <v>457</v>
      </c>
      <c r="R2151">
        <v>1551312380</v>
      </c>
      <c r="S2151" t="s">
        <v>39</v>
      </c>
      <c r="T2151" t="s">
        <v>530</v>
      </c>
      <c r="U2151" t="s">
        <v>27</v>
      </c>
      <c r="W2151">
        <f t="shared" si="100"/>
        <v>58</v>
      </c>
      <c r="X2151">
        <f t="shared" si="102"/>
        <v>2453777</v>
      </c>
      <c r="Y2151">
        <f t="shared" si="101"/>
        <v>9</v>
      </c>
    </row>
    <row r="2152" spans="1:25">
      <c r="A2152">
        <v>20101839</v>
      </c>
      <c r="B2152" t="s">
        <v>33</v>
      </c>
      <c r="C2152" t="s">
        <v>22</v>
      </c>
      <c r="D2152" t="s">
        <v>34</v>
      </c>
      <c r="E2152" t="s">
        <v>35</v>
      </c>
      <c r="F2152" t="s">
        <v>36</v>
      </c>
      <c r="G2152">
        <v>33271</v>
      </c>
      <c r="H2152" t="s">
        <v>37</v>
      </c>
      <c r="I2152">
        <v>0</v>
      </c>
      <c r="J2152">
        <v>298434</v>
      </c>
      <c r="K2152">
        <v>50</v>
      </c>
      <c r="L2152">
        <v>17307</v>
      </c>
      <c r="M2152">
        <v>33271</v>
      </c>
      <c r="N2152">
        <v>17307</v>
      </c>
      <c r="O2152">
        <v>33271</v>
      </c>
      <c r="P2152">
        <v>0</v>
      </c>
      <c r="Q2152" t="s">
        <v>457</v>
      </c>
      <c r="R2152">
        <v>1551312391</v>
      </c>
      <c r="S2152" t="s">
        <v>39</v>
      </c>
      <c r="T2152" t="s">
        <v>530</v>
      </c>
      <c r="U2152" t="s">
        <v>27</v>
      </c>
      <c r="W2152">
        <f t="shared" si="100"/>
        <v>58</v>
      </c>
      <c r="X2152">
        <f t="shared" si="102"/>
        <v>2453788</v>
      </c>
      <c r="Y2152">
        <f t="shared" si="101"/>
        <v>9</v>
      </c>
    </row>
    <row r="2153" spans="1:25">
      <c r="A2153">
        <v>20101840</v>
      </c>
      <c r="B2153" t="s">
        <v>33</v>
      </c>
      <c r="C2153" t="s">
        <v>22</v>
      </c>
      <c r="D2153" t="s">
        <v>34</v>
      </c>
      <c r="E2153" t="s">
        <v>35</v>
      </c>
      <c r="F2153" t="s">
        <v>36</v>
      </c>
      <c r="G2153">
        <v>33271</v>
      </c>
      <c r="H2153" t="s">
        <v>37</v>
      </c>
      <c r="I2153">
        <v>0</v>
      </c>
      <c r="J2153">
        <v>298434</v>
      </c>
      <c r="K2153">
        <v>50</v>
      </c>
      <c r="L2153">
        <v>17307</v>
      </c>
      <c r="M2153">
        <v>33271</v>
      </c>
      <c r="N2153">
        <v>17307</v>
      </c>
      <c r="O2153">
        <v>33271</v>
      </c>
      <c r="P2153">
        <v>0</v>
      </c>
      <c r="Q2153" t="s">
        <v>457</v>
      </c>
      <c r="R2153">
        <v>1551312394</v>
      </c>
      <c r="S2153" t="s">
        <v>39</v>
      </c>
      <c r="T2153" t="s">
        <v>530</v>
      </c>
      <c r="U2153" t="s">
        <v>27</v>
      </c>
      <c r="W2153">
        <f t="shared" si="100"/>
        <v>58</v>
      </c>
      <c r="X2153">
        <f t="shared" si="102"/>
        <v>2453791</v>
      </c>
      <c r="Y2153">
        <f t="shared" si="101"/>
        <v>9</v>
      </c>
    </row>
    <row r="2154" spans="1:25">
      <c r="A2154">
        <v>20101850</v>
      </c>
      <c r="B2154" t="s">
        <v>33</v>
      </c>
      <c r="C2154" t="s">
        <v>22</v>
      </c>
      <c r="D2154" t="s">
        <v>34</v>
      </c>
      <c r="E2154" t="s">
        <v>35</v>
      </c>
      <c r="F2154" t="s">
        <v>36</v>
      </c>
      <c r="G2154">
        <v>33271</v>
      </c>
      <c r="H2154" t="s">
        <v>37</v>
      </c>
      <c r="I2154">
        <v>0</v>
      </c>
      <c r="J2154">
        <v>298434</v>
      </c>
      <c r="K2154">
        <v>50</v>
      </c>
      <c r="L2154">
        <v>17307</v>
      </c>
      <c r="M2154">
        <v>33271</v>
      </c>
      <c r="N2154">
        <v>17307</v>
      </c>
      <c r="O2154">
        <v>33271</v>
      </c>
      <c r="P2154">
        <v>0</v>
      </c>
      <c r="Q2154" t="s">
        <v>457</v>
      </c>
      <c r="R2154">
        <v>1551312703</v>
      </c>
      <c r="S2154" t="s">
        <v>39</v>
      </c>
      <c r="T2154" t="s">
        <v>530</v>
      </c>
      <c r="U2154" t="s">
        <v>27</v>
      </c>
      <c r="W2154">
        <f t="shared" si="100"/>
        <v>58</v>
      </c>
      <c r="X2154">
        <f t="shared" si="102"/>
        <v>2454100</v>
      </c>
      <c r="Y2154">
        <f t="shared" si="101"/>
        <v>9</v>
      </c>
    </row>
    <row r="2155" spans="1:25">
      <c r="A2155">
        <v>20101857</v>
      </c>
      <c r="B2155" t="s">
        <v>41</v>
      </c>
      <c r="C2155" t="s">
        <v>22</v>
      </c>
      <c r="D2155" t="s">
        <v>34</v>
      </c>
      <c r="E2155" t="s">
        <v>42</v>
      </c>
      <c r="F2155" t="s">
        <v>27</v>
      </c>
      <c r="G2155" t="s">
        <v>27</v>
      </c>
      <c r="H2155" t="s">
        <v>37</v>
      </c>
      <c r="I2155">
        <v>2</v>
      </c>
      <c r="J2155">
        <v>298434</v>
      </c>
      <c r="K2155">
        <v>50</v>
      </c>
      <c r="L2155">
        <v>17307</v>
      </c>
      <c r="M2155">
        <v>33271</v>
      </c>
      <c r="N2155">
        <v>17307</v>
      </c>
      <c r="O2155" t="s">
        <v>27</v>
      </c>
      <c r="P2155">
        <v>0</v>
      </c>
      <c r="Q2155" t="s">
        <v>43</v>
      </c>
      <c r="R2155">
        <v>1551312784</v>
      </c>
      <c r="S2155" t="s">
        <v>39</v>
      </c>
      <c r="T2155" t="s">
        <v>530</v>
      </c>
      <c r="U2155" t="s">
        <v>27</v>
      </c>
      <c r="W2155">
        <f t="shared" si="100"/>
        <v>58</v>
      </c>
      <c r="X2155">
        <f t="shared" si="102"/>
        <v>2454181</v>
      </c>
      <c r="Y2155">
        <f t="shared" si="101"/>
        <v>9</v>
      </c>
    </row>
    <row r="2156" spans="1:25">
      <c r="A2156">
        <v>20101858</v>
      </c>
      <c r="B2156" t="s">
        <v>48</v>
      </c>
      <c r="C2156" t="s">
        <v>49</v>
      </c>
      <c r="D2156" t="s">
        <v>34</v>
      </c>
      <c r="E2156" t="s">
        <v>50</v>
      </c>
      <c r="F2156" t="s">
        <v>51</v>
      </c>
      <c r="G2156">
        <v>29409</v>
      </c>
      <c r="H2156" t="s">
        <v>37</v>
      </c>
      <c r="I2156">
        <v>2</v>
      </c>
      <c r="J2156">
        <v>298435</v>
      </c>
      <c r="K2156">
        <v>70</v>
      </c>
      <c r="L2156">
        <v>117454</v>
      </c>
      <c r="M2156">
        <v>33271</v>
      </c>
      <c r="N2156">
        <v>17307</v>
      </c>
      <c r="O2156" t="s">
        <v>27</v>
      </c>
      <c r="P2156">
        <v>0</v>
      </c>
      <c r="Q2156" t="s">
        <v>43</v>
      </c>
      <c r="R2156">
        <v>1551312794</v>
      </c>
      <c r="S2156" t="s">
        <v>39</v>
      </c>
      <c r="T2156" t="s">
        <v>530</v>
      </c>
      <c r="U2156" t="s">
        <v>27</v>
      </c>
      <c r="W2156">
        <f t="shared" si="100"/>
        <v>58</v>
      </c>
      <c r="X2156">
        <f t="shared" si="102"/>
        <v>2454191</v>
      </c>
      <c r="Y2156">
        <f t="shared" si="101"/>
        <v>9</v>
      </c>
    </row>
    <row r="2157" spans="1:25">
      <c r="A2157">
        <v>20101859</v>
      </c>
      <c r="B2157" t="s">
        <v>45</v>
      </c>
      <c r="C2157" t="s">
        <v>22</v>
      </c>
      <c r="D2157" t="s">
        <v>34</v>
      </c>
      <c r="E2157" t="s">
        <v>46</v>
      </c>
      <c r="F2157" t="s">
        <v>42</v>
      </c>
      <c r="G2157">
        <v>17307</v>
      </c>
      <c r="H2157" t="s">
        <v>37</v>
      </c>
      <c r="I2157">
        <v>0</v>
      </c>
      <c r="J2157">
        <v>298434</v>
      </c>
      <c r="K2157">
        <v>50</v>
      </c>
      <c r="L2157">
        <v>17307</v>
      </c>
      <c r="M2157">
        <v>33271</v>
      </c>
      <c r="N2157">
        <v>17307</v>
      </c>
      <c r="O2157" t="s">
        <v>27</v>
      </c>
      <c r="P2157">
        <v>0</v>
      </c>
      <c r="Q2157" t="s">
        <v>456</v>
      </c>
      <c r="R2157">
        <v>1551312816</v>
      </c>
      <c r="S2157" t="s">
        <v>39</v>
      </c>
      <c r="T2157" t="s">
        <v>530</v>
      </c>
      <c r="U2157" t="s">
        <v>27</v>
      </c>
      <c r="W2157">
        <f t="shared" si="100"/>
        <v>58</v>
      </c>
      <c r="X2157">
        <f t="shared" si="102"/>
        <v>2454213</v>
      </c>
      <c r="Y2157">
        <f t="shared" si="101"/>
        <v>9</v>
      </c>
    </row>
    <row r="2158" spans="1:25">
      <c r="A2158">
        <v>20101862</v>
      </c>
      <c r="B2158" t="s">
        <v>48</v>
      </c>
      <c r="C2158" t="s">
        <v>49</v>
      </c>
      <c r="D2158" t="s">
        <v>34</v>
      </c>
      <c r="E2158" t="s">
        <v>50</v>
      </c>
      <c r="F2158" t="s">
        <v>51</v>
      </c>
      <c r="G2158">
        <v>29409</v>
      </c>
      <c r="H2158" t="s">
        <v>37</v>
      </c>
      <c r="I2158">
        <v>2</v>
      </c>
      <c r="J2158">
        <v>298435</v>
      </c>
      <c r="K2158">
        <v>70</v>
      </c>
      <c r="L2158">
        <v>117454</v>
      </c>
      <c r="M2158">
        <v>33271</v>
      </c>
      <c r="N2158">
        <v>17307</v>
      </c>
      <c r="O2158" t="s">
        <v>27</v>
      </c>
      <c r="P2158">
        <v>0</v>
      </c>
      <c r="Q2158" t="s">
        <v>43</v>
      </c>
      <c r="R2158">
        <v>1551312903</v>
      </c>
      <c r="S2158" t="s">
        <v>39</v>
      </c>
      <c r="T2158" t="s">
        <v>530</v>
      </c>
      <c r="U2158" t="s">
        <v>27</v>
      </c>
      <c r="W2158">
        <f t="shared" si="100"/>
        <v>58</v>
      </c>
      <c r="X2158">
        <f t="shared" si="102"/>
        <v>2454300</v>
      </c>
      <c r="Y2158">
        <f t="shared" si="101"/>
        <v>9</v>
      </c>
    </row>
    <row r="2159" spans="1:25">
      <c r="A2159">
        <v>20101863</v>
      </c>
      <c r="B2159" t="s">
        <v>45</v>
      </c>
      <c r="C2159" t="s">
        <v>22</v>
      </c>
      <c r="D2159" t="s">
        <v>34</v>
      </c>
      <c r="E2159" t="s">
        <v>46</v>
      </c>
      <c r="F2159" t="s">
        <v>42</v>
      </c>
      <c r="G2159">
        <v>17307</v>
      </c>
      <c r="H2159" t="s">
        <v>37</v>
      </c>
      <c r="I2159">
        <v>0</v>
      </c>
      <c r="J2159">
        <v>298434</v>
      </c>
      <c r="K2159">
        <v>50</v>
      </c>
      <c r="L2159">
        <v>17307</v>
      </c>
      <c r="M2159">
        <v>33271</v>
      </c>
      <c r="N2159">
        <v>17307</v>
      </c>
      <c r="O2159" t="s">
        <v>27</v>
      </c>
      <c r="P2159">
        <v>0</v>
      </c>
      <c r="Q2159" t="s">
        <v>456</v>
      </c>
      <c r="R2159">
        <v>1551312913</v>
      </c>
      <c r="S2159" t="s">
        <v>39</v>
      </c>
      <c r="T2159" t="s">
        <v>530</v>
      </c>
      <c r="U2159" t="s">
        <v>27</v>
      </c>
      <c r="W2159">
        <f t="shared" si="100"/>
        <v>58</v>
      </c>
      <c r="X2159">
        <f t="shared" si="102"/>
        <v>2454310</v>
      </c>
      <c r="Y2159">
        <f t="shared" si="101"/>
        <v>9</v>
      </c>
    </row>
    <row r="2160" spans="1:25">
      <c r="A2160">
        <v>20101864</v>
      </c>
      <c r="B2160" t="s">
        <v>48</v>
      </c>
      <c r="C2160" t="s">
        <v>49</v>
      </c>
      <c r="D2160" t="s">
        <v>34</v>
      </c>
      <c r="E2160" t="s">
        <v>50</v>
      </c>
      <c r="F2160" t="s">
        <v>51</v>
      </c>
      <c r="G2160">
        <v>29409</v>
      </c>
      <c r="H2160" t="s">
        <v>37</v>
      </c>
      <c r="I2160">
        <v>2</v>
      </c>
      <c r="J2160">
        <v>298435</v>
      </c>
      <c r="K2160">
        <v>70</v>
      </c>
      <c r="L2160">
        <v>117454</v>
      </c>
      <c r="M2160">
        <v>33271</v>
      </c>
      <c r="N2160">
        <v>17307</v>
      </c>
      <c r="O2160" t="s">
        <v>27</v>
      </c>
      <c r="P2160">
        <v>0</v>
      </c>
      <c r="Q2160" t="s">
        <v>43</v>
      </c>
      <c r="R2160">
        <v>1551312961</v>
      </c>
      <c r="S2160" t="s">
        <v>39</v>
      </c>
      <c r="T2160" t="s">
        <v>530</v>
      </c>
      <c r="U2160" t="s">
        <v>27</v>
      </c>
      <c r="W2160">
        <f t="shared" si="100"/>
        <v>58</v>
      </c>
      <c r="X2160">
        <f t="shared" si="102"/>
        <v>2454358</v>
      </c>
      <c r="Y2160">
        <f t="shared" si="101"/>
        <v>9</v>
      </c>
    </row>
    <row r="2161" spans="1:25">
      <c r="A2161">
        <v>20101865</v>
      </c>
      <c r="B2161" t="s">
        <v>89</v>
      </c>
      <c r="C2161" t="s">
        <v>49</v>
      </c>
      <c r="D2161" t="s">
        <v>34</v>
      </c>
      <c r="E2161" t="s">
        <v>86</v>
      </c>
      <c r="F2161" t="s">
        <v>87</v>
      </c>
      <c r="G2161">
        <v>44865</v>
      </c>
      <c r="H2161" t="s">
        <v>37</v>
      </c>
      <c r="I2161">
        <v>2</v>
      </c>
      <c r="J2161">
        <v>298435</v>
      </c>
      <c r="K2161">
        <v>70</v>
      </c>
      <c r="L2161">
        <v>117454</v>
      </c>
      <c r="M2161">
        <v>33271</v>
      </c>
      <c r="N2161">
        <v>17307</v>
      </c>
      <c r="O2161" t="s">
        <v>27</v>
      </c>
      <c r="P2161">
        <v>0</v>
      </c>
      <c r="Q2161" t="s">
        <v>43</v>
      </c>
      <c r="R2161">
        <v>1551312968</v>
      </c>
      <c r="S2161" t="s">
        <v>39</v>
      </c>
      <c r="T2161" t="s">
        <v>530</v>
      </c>
      <c r="U2161" t="s">
        <v>27</v>
      </c>
      <c r="W2161">
        <f t="shared" si="100"/>
        <v>58</v>
      </c>
      <c r="X2161">
        <f t="shared" si="102"/>
        <v>2454365</v>
      </c>
      <c r="Y2161">
        <f t="shared" si="101"/>
        <v>9</v>
      </c>
    </row>
    <row r="2162" spans="1:25">
      <c r="A2162">
        <v>20101866</v>
      </c>
      <c r="B2162" t="s">
        <v>89</v>
      </c>
      <c r="C2162" t="s">
        <v>49</v>
      </c>
      <c r="D2162" t="s">
        <v>34</v>
      </c>
      <c r="E2162" t="s">
        <v>86</v>
      </c>
      <c r="F2162" t="s">
        <v>87</v>
      </c>
      <c r="G2162">
        <v>44636</v>
      </c>
      <c r="H2162" t="s">
        <v>37</v>
      </c>
      <c r="I2162">
        <v>2</v>
      </c>
      <c r="J2162">
        <v>298435</v>
      </c>
      <c r="K2162">
        <v>70</v>
      </c>
      <c r="L2162">
        <v>117454</v>
      </c>
      <c r="M2162">
        <v>33271</v>
      </c>
      <c r="N2162">
        <v>17307</v>
      </c>
      <c r="O2162" t="s">
        <v>27</v>
      </c>
      <c r="P2162">
        <v>0</v>
      </c>
      <c r="Q2162" t="s">
        <v>43</v>
      </c>
      <c r="R2162">
        <v>1551312991</v>
      </c>
      <c r="S2162" t="s">
        <v>39</v>
      </c>
      <c r="T2162" t="s">
        <v>530</v>
      </c>
      <c r="U2162" t="s">
        <v>27</v>
      </c>
      <c r="W2162">
        <f t="shared" si="100"/>
        <v>58</v>
      </c>
      <c r="X2162">
        <f t="shared" si="102"/>
        <v>2454388</v>
      </c>
      <c r="Y2162">
        <f t="shared" si="101"/>
        <v>9</v>
      </c>
    </row>
    <row r="2163" spans="1:25">
      <c r="A2163">
        <v>20101867</v>
      </c>
      <c r="B2163" t="s">
        <v>48</v>
      </c>
      <c r="C2163" t="s">
        <v>49</v>
      </c>
      <c r="D2163" t="s">
        <v>34</v>
      </c>
      <c r="E2163" t="s">
        <v>50</v>
      </c>
      <c r="F2163" t="s">
        <v>51</v>
      </c>
      <c r="G2163">
        <v>29457</v>
      </c>
      <c r="H2163" t="s">
        <v>37</v>
      </c>
      <c r="I2163">
        <v>2</v>
      </c>
      <c r="J2163">
        <v>300966</v>
      </c>
      <c r="K2163">
        <v>70</v>
      </c>
      <c r="L2163">
        <v>118731</v>
      </c>
      <c r="M2163">
        <v>33271</v>
      </c>
      <c r="N2163">
        <v>17307</v>
      </c>
      <c r="O2163" t="s">
        <v>27</v>
      </c>
      <c r="P2163">
        <v>0</v>
      </c>
      <c r="Q2163" t="s">
        <v>43</v>
      </c>
      <c r="R2163">
        <v>1551313012</v>
      </c>
      <c r="S2163" t="s">
        <v>39</v>
      </c>
      <c r="T2163" t="s">
        <v>530</v>
      </c>
      <c r="U2163" t="s">
        <v>27</v>
      </c>
      <c r="W2163">
        <f t="shared" si="100"/>
        <v>58</v>
      </c>
      <c r="X2163">
        <f t="shared" si="102"/>
        <v>2454409</v>
      </c>
      <c r="Y2163">
        <f t="shared" si="101"/>
        <v>9</v>
      </c>
    </row>
    <row r="2164" spans="1:25">
      <c r="A2164">
        <v>20101868</v>
      </c>
      <c r="B2164" t="s">
        <v>89</v>
      </c>
      <c r="C2164" t="s">
        <v>49</v>
      </c>
      <c r="D2164" t="s">
        <v>34</v>
      </c>
      <c r="E2164" t="s">
        <v>86</v>
      </c>
      <c r="F2164" t="s">
        <v>87</v>
      </c>
      <c r="G2164">
        <v>44823</v>
      </c>
      <c r="H2164" t="s">
        <v>37</v>
      </c>
      <c r="I2164">
        <v>2</v>
      </c>
      <c r="J2164">
        <v>300966</v>
      </c>
      <c r="K2164">
        <v>70</v>
      </c>
      <c r="L2164">
        <v>118731</v>
      </c>
      <c r="M2164">
        <v>33271</v>
      </c>
      <c r="N2164">
        <v>17307</v>
      </c>
      <c r="O2164" t="s">
        <v>27</v>
      </c>
      <c r="P2164">
        <v>0</v>
      </c>
      <c r="Q2164" t="s">
        <v>43</v>
      </c>
      <c r="R2164">
        <v>1551313018</v>
      </c>
      <c r="S2164" t="s">
        <v>39</v>
      </c>
      <c r="T2164" t="s">
        <v>530</v>
      </c>
      <c r="U2164" t="s">
        <v>27</v>
      </c>
      <c r="W2164">
        <f t="shared" si="100"/>
        <v>58</v>
      </c>
      <c r="X2164">
        <f t="shared" si="102"/>
        <v>2454415</v>
      </c>
      <c r="Y2164">
        <f t="shared" si="101"/>
        <v>9</v>
      </c>
    </row>
    <row r="2165" spans="1:25">
      <c r="A2165">
        <v>20101907</v>
      </c>
      <c r="B2165" t="s">
        <v>41</v>
      </c>
      <c r="C2165" t="s">
        <v>22</v>
      </c>
      <c r="D2165" t="s">
        <v>34</v>
      </c>
      <c r="E2165" t="s">
        <v>42</v>
      </c>
      <c r="F2165" t="s">
        <v>27</v>
      </c>
      <c r="G2165" t="s">
        <v>27</v>
      </c>
      <c r="H2165" t="s">
        <v>37</v>
      </c>
      <c r="I2165">
        <v>2</v>
      </c>
      <c r="J2165">
        <v>298434</v>
      </c>
      <c r="K2165">
        <v>50</v>
      </c>
      <c r="L2165">
        <v>17307</v>
      </c>
      <c r="M2165">
        <v>33271</v>
      </c>
      <c r="N2165">
        <v>17307</v>
      </c>
      <c r="O2165" t="s">
        <v>27</v>
      </c>
      <c r="P2165">
        <v>0</v>
      </c>
      <c r="Q2165" t="s">
        <v>43</v>
      </c>
      <c r="R2165">
        <v>1551314548</v>
      </c>
      <c r="S2165" t="s">
        <v>39</v>
      </c>
      <c r="T2165" t="s">
        <v>530</v>
      </c>
      <c r="U2165" t="s">
        <v>27</v>
      </c>
      <c r="W2165">
        <f t="shared" si="100"/>
        <v>58</v>
      </c>
      <c r="X2165">
        <f t="shared" si="102"/>
        <v>2455945</v>
      </c>
      <c r="Y2165">
        <f t="shared" si="101"/>
        <v>9</v>
      </c>
    </row>
    <row r="2166" spans="1:25">
      <c r="A2166">
        <v>20101916</v>
      </c>
      <c r="B2166" t="s">
        <v>110</v>
      </c>
      <c r="C2166" t="s">
        <v>49</v>
      </c>
      <c r="D2166" t="s">
        <v>23</v>
      </c>
      <c r="E2166" t="s">
        <v>111</v>
      </c>
      <c r="F2166" t="s">
        <v>112</v>
      </c>
      <c r="G2166">
        <v>194</v>
      </c>
      <c r="H2166" t="s">
        <v>26</v>
      </c>
      <c r="I2166">
        <v>2</v>
      </c>
      <c r="J2166">
        <v>300966</v>
      </c>
      <c r="K2166">
        <v>70</v>
      </c>
      <c r="L2166">
        <v>118731</v>
      </c>
      <c r="M2166">
        <v>33271</v>
      </c>
      <c r="N2166">
        <v>17307</v>
      </c>
      <c r="O2166">
        <v>33271</v>
      </c>
      <c r="P2166">
        <v>0</v>
      </c>
      <c r="Q2166" t="s">
        <v>531</v>
      </c>
      <c r="R2166">
        <v>1551315227</v>
      </c>
      <c r="S2166" t="s">
        <v>39</v>
      </c>
      <c r="T2166" t="s">
        <v>530</v>
      </c>
      <c r="U2166" t="s">
        <v>27</v>
      </c>
      <c r="W2166">
        <f t="shared" si="100"/>
        <v>58</v>
      </c>
      <c r="X2166">
        <f t="shared" si="102"/>
        <v>2456624</v>
      </c>
      <c r="Y2166">
        <f t="shared" si="101"/>
        <v>9</v>
      </c>
    </row>
    <row r="2167" spans="1:25">
      <c r="A2167">
        <v>20101917</v>
      </c>
      <c r="B2167" t="s">
        <v>89</v>
      </c>
      <c r="C2167" t="s">
        <v>49</v>
      </c>
      <c r="D2167" t="s">
        <v>34</v>
      </c>
      <c r="E2167" t="s">
        <v>86</v>
      </c>
      <c r="F2167" t="s">
        <v>87</v>
      </c>
      <c r="G2167">
        <v>44823</v>
      </c>
      <c r="H2167" t="s">
        <v>37</v>
      </c>
      <c r="I2167">
        <v>2</v>
      </c>
      <c r="J2167">
        <v>300966</v>
      </c>
      <c r="K2167">
        <v>70</v>
      </c>
      <c r="L2167">
        <v>118731</v>
      </c>
      <c r="M2167">
        <v>33271</v>
      </c>
      <c r="N2167">
        <v>17307</v>
      </c>
      <c r="O2167" t="s">
        <v>27</v>
      </c>
      <c r="P2167">
        <v>0</v>
      </c>
      <c r="Q2167" t="s">
        <v>43</v>
      </c>
      <c r="R2167">
        <v>1551315228</v>
      </c>
      <c r="S2167" t="s">
        <v>39</v>
      </c>
      <c r="T2167" t="s">
        <v>530</v>
      </c>
      <c r="U2167" t="s">
        <v>27</v>
      </c>
      <c r="W2167">
        <f t="shared" si="100"/>
        <v>58</v>
      </c>
      <c r="X2167">
        <f t="shared" si="102"/>
        <v>2456625</v>
      </c>
      <c r="Y2167">
        <f t="shared" si="101"/>
        <v>9</v>
      </c>
    </row>
    <row r="2168" spans="1:25">
      <c r="A2168">
        <v>20104089</v>
      </c>
      <c r="B2168" t="s">
        <v>41</v>
      </c>
      <c r="C2168" t="s">
        <v>22</v>
      </c>
      <c r="D2168" t="s">
        <v>34</v>
      </c>
      <c r="E2168" t="s">
        <v>42</v>
      </c>
      <c r="F2168" t="s">
        <v>27</v>
      </c>
      <c r="G2168" t="s">
        <v>27</v>
      </c>
      <c r="H2168" t="s">
        <v>37</v>
      </c>
      <c r="I2168">
        <v>2</v>
      </c>
      <c r="J2168">
        <v>298434</v>
      </c>
      <c r="K2168">
        <v>50</v>
      </c>
      <c r="L2168">
        <v>17307</v>
      </c>
      <c r="M2168">
        <v>34350</v>
      </c>
      <c r="N2168">
        <v>17307</v>
      </c>
      <c r="O2168" t="s">
        <v>27</v>
      </c>
      <c r="P2168">
        <v>0</v>
      </c>
      <c r="Q2168" t="s">
        <v>43</v>
      </c>
      <c r="R2168">
        <v>1551346177</v>
      </c>
      <c r="S2168" t="s">
        <v>39</v>
      </c>
      <c r="T2168" t="s">
        <v>520</v>
      </c>
      <c r="U2168" t="s">
        <v>27</v>
      </c>
      <c r="W2168">
        <f t="shared" si="100"/>
        <v>58</v>
      </c>
      <c r="X2168">
        <f t="shared" si="102"/>
        <v>2487574</v>
      </c>
      <c r="Y2168">
        <f t="shared" si="101"/>
        <v>9</v>
      </c>
    </row>
    <row r="2169" spans="1:25">
      <c r="A2169">
        <v>20104194</v>
      </c>
      <c r="B2169" t="s">
        <v>41</v>
      </c>
      <c r="C2169" t="s">
        <v>22</v>
      </c>
      <c r="D2169" t="s">
        <v>34</v>
      </c>
      <c r="E2169" t="s">
        <v>42</v>
      </c>
      <c r="F2169" t="s">
        <v>27</v>
      </c>
      <c r="G2169" t="s">
        <v>27</v>
      </c>
      <c r="H2169" t="s">
        <v>37</v>
      </c>
      <c r="I2169">
        <v>2</v>
      </c>
      <c r="J2169">
        <v>298434</v>
      </c>
      <c r="K2169">
        <v>50</v>
      </c>
      <c r="L2169">
        <v>17307</v>
      </c>
      <c r="M2169">
        <v>31697</v>
      </c>
      <c r="N2169">
        <v>17307</v>
      </c>
      <c r="O2169" t="s">
        <v>27</v>
      </c>
      <c r="P2169">
        <v>0</v>
      </c>
      <c r="Q2169" t="s">
        <v>43</v>
      </c>
      <c r="R2169">
        <v>1551346817</v>
      </c>
      <c r="S2169" t="s">
        <v>39</v>
      </c>
      <c r="T2169" t="s">
        <v>525</v>
      </c>
      <c r="U2169" t="s">
        <v>27</v>
      </c>
      <c r="W2169">
        <f t="shared" si="100"/>
        <v>58</v>
      </c>
      <c r="X2169">
        <f t="shared" si="102"/>
        <v>2488214</v>
      </c>
      <c r="Y2169">
        <f t="shared" si="101"/>
        <v>9</v>
      </c>
    </row>
    <row r="2170" spans="1:25">
      <c r="A2170">
        <v>20104202</v>
      </c>
      <c r="B2170" t="s">
        <v>41</v>
      </c>
      <c r="C2170" t="s">
        <v>22</v>
      </c>
      <c r="D2170" t="s">
        <v>34</v>
      </c>
      <c r="E2170" t="s">
        <v>42</v>
      </c>
      <c r="F2170" t="s">
        <v>27</v>
      </c>
      <c r="G2170" t="s">
        <v>27</v>
      </c>
      <c r="H2170" t="s">
        <v>37</v>
      </c>
      <c r="I2170">
        <v>2</v>
      </c>
      <c r="J2170">
        <v>298434</v>
      </c>
      <c r="K2170">
        <v>50</v>
      </c>
      <c r="L2170">
        <v>17307</v>
      </c>
      <c r="M2170">
        <v>31697</v>
      </c>
      <c r="N2170">
        <v>17307</v>
      </c>
      <c r="O2170" t="s">
        <v>27</v>
      </c>
      <c r="P2170">
        <v>0</v>
      </c>
      <c r="Q2170" t="s">
        <v>43</v>
      </c>
      <c r="R2170">
        <v>1551347015</v>
      </c>
      <c r="S2170" t="s">
        <v>39</v>
      </c>
      <c r="T2170" t="s">
        <v>525</v>
      </c>
      <c r="U2170" t="s">
        <v>27</v>
      </c>
      <c r="W2170">
        <f t="shared" si="100"/>
        <v>58</v>
      </c>
      <c r="X2170">
        <f t="shared" si="102"/>
        <v>2488412</v>
      </c>
      <c r="Y2170">
        <f t="shared" si="101"/>
        <v>9</v>
      </c>
    </row>
    <row r="2171" spans="1:25">
      <c r="A2171">
        <v>20104382</v>
      </c>
      <c r="B2171" t="s">
        <v>41</v>
      </c>
      <c r="C2171" t="s">
        <v>22</v>
      </c>
      <c r="D2171" t="s">
        <v>34</v>
      </c>
      <c r="E2171" t="s">
        <v>42</v>
      </c>
      <c r="F2171" t="s">
        <v>27</v>
      </c>
      <c r="G2171" t="s">
        <v>27</v>
      </c>
      <c r="H2171" t="s">
        <v>37</v>
      </c>
      <c r="I2171">
        <v>2</v>
      </c>
      <c r="J2171">
        <v>298434</v>
      </c>
      <c r="K2171">
        <v>50</v>
      </c>
      <c r="L2171">
        <v>17307</v>
      </c>
      <c r="M2171">
        <v>31697</v>
      </c>
      <c r="N2171">
        <v>17307</v>
      </c>
      <c r="O2171" t="s">
        <v>27</v>
      </c>
      <c r="P2171">
        <v>0</v>
      </c>
      <c r="Q2171" t="s">
        <v>43</v>
      </c>
      <c r="R2171">
        <v>1551348400</v>
      </c>
      <c r="S2171" t="s">
        <v>39</v>
      </c>
      <c r="T2171" t="s">
        <v>525</v>
      </c>
      <c r="U2171" t="s">
        <v>27</v>
      </c>
      <c r="W2171">
        <f t="shared" si="100"/>
        <v>58</v>
      </c>
      <c r="X2171">
        <f t="shared" si="102"/>
        <v>2489797</v>
      </c>
      <c r="Y2171">
        <f t="shared" si="101"/>
        <v>9</v>
      </c>
    </row>
    <row r="2172" spans="1:25">
      <c r="A2172">
        <v>20104568</v>
      </c>
      <c r="B2172" t="s">
        <v>41</v>
      </c>
      <c r="C2172" t="s">
        <v>22</v>
      </c>
      <c r="D2172" t="s">
        <v>34</v>
      </c>
      <c r="E2172" t="s">
        <v>42</v>
      </c>
      <c r="F2172" t="s">
        <v>27</v>
      </c>
      <c r="G2172" t="s">
        <v>27</v>
      </c>
      <c r="H2172" t="s">
        <v>37</v>
      </c>
      <c r="I2172">
        <v>2</v>
      </c>
      <c r="J2172">
        <v>298434</v>
      </c>
      <c r="K2172">
        <v>50</v>
      </c>
      <c r="L2172">
        <v>17307</v>
      </c>
      <c r="M2172">
        <v>31697</v>
      </c>
      <c r="N2172">
        <v>17307</v>
      </c>
      <c r="O2172" t="s">
        <v>27</v>
      </c>
      <c r="P2172">
        <v>0</v>
      </c>
      <c r="Q2172" t="s">
        <v>43</v>
      </c>
      <c r="R2172">
        <v>1551350083</v>
      </c>
      <c r="S2172" t="s">
        <v>39</v>
      </c>
      <c r="T2172" t="s">
        <v>525</v>
      </c>
      <c r="U2172" t="s">
        <v>27</v>
      </c>
      <c r="W2172">
        <f t="shared" si="100"/>
        <v>58</v>
      </c>
      <c r="X2172">
        <f t="shared" si="102"/>
        <v>2491480</v>
      </c>
      <c r="Y2172">
        <f t="shared" si="101"/>
        <v>9</v>
      </c>
    </row>
    <row r="2173" spans="1:25">
      <c r="A2173">
        <v>20106522</v>
      </c>
      <c r="B2173" t="s">
        <v>41</v>
      </c>
      <c r="C2173" t="s">
        <v>22</v>
      </c>
      <c r="D2173" t="s">
        <v>34</v>
      </c>
      <c r="E2173" t="s">
        <v>42</v>
      </c>
      <c r="F2173" t="s">
        <v>27</v>
      </c>
      <c r="G2173" t="s">
        <v>27</v>
      </c>
      <c r="H2173" t="s">
        <v>37</v>
      </c>
      <c r="I2173">
        <v>2</v>
      </c>
      <c r="J2173">
        <v>298434</v>
      </c>
      <c r="K2173">
        <v>50</v>
      </c>
      <c r="L2173">
        <v>17307</v>
      </c>
      <c r="M2173">
        <v>34317</v>
      </c>
      <c r="N2173">
        <v>17307</v>
      </c>
      <c r="O2173" t="s">
        <v>27</v>
      </c>
      <c r="P2173">
        <v>0</v>
      </c>
      <c r="Q2173" t="s">
        <v>43</v>
      </c>
      <c r="R2173">
        <v>1551360341</v>
      </c>
      <c r="S2173" t="s">
        <v>39</v>
      </c>
      <c r="T2173" t="s">
        <v>497</v>
      </c>
      <c r="U2173" t="s">
        <v>27</v>
      </c>
      <c r="W2173">
        <f t="shared" si="100"/>
        <v>58</v>
      </c>
      <c r="X2173">
        <f t="shared" si="102"/>
        <v>2501738</v>
      </c>
      <c r="Y2173">
        <f t="shared" si="101"/>
        <v>9</v>
      </c>
    </row>
    <row r="2174" spans="1:25">
      <c r="A2174">
        <v>20118091</v>
      </c>
      <c r="B2174" t="s">
        <v>41</v>
      </c>
      <c r="C2174" t="s">
        <v>22</v>
      </c>
      <c r="D2174" t="s">
        <v>34</v>
      </c>
      <c r="E2174" t="s">
        <v>42</v>
      </c>
      <c r="F2174" t="s">
        <v>27</v>
      </c>
      <c r="G2174" t="s">
        <v>27</v>
      </c>
      <c r="H2174" t="s">
        <v>37</v>
      </c>
      <c r="I2174">
        <v>2</v>
      </c>
      <c r="J2174">
        <v>298434</v>
      </c>
      <c r="K2174">
        <v>50</v>
      </c>
      <c r="L2174">
        <v>17307</v>
      </c>
      <c r="M2174">
        <v>34317</v>
      </c>
      <c r="N2174">
        <v>17307</v>
      </c>
      <c r="O2174" t="s">
        <v>27</v>
      </c>
      <c r="P2174">
        <v>0</v>
      </c>
      <c r="Q2174" t="s">
        <v>43</v>
      </c>
      <c r="R2174">
        <v>1551455535</v>
      </c>
      <c r="S2174" t="s">
        <v>39</v>
      </c>
      <c r="T2174" t="s">
        <v>497</v>
      </c>
      <c r="U2174" t="s">
        <v>27</v>
      </c>
      <c r="W2174">
        <f t="shared" si="100"/>
        <v>60</v>
      </c>
      <c r="X2174">
        <f t="shared" si="102"/>
        <v>2596932</v>
      </c>
      <c r="Y2174">
        <f t="shared" si="101"/>
        <v>9</v>
      </c>
    </row>
    <row r="2175" spans="1:25">
      <c r="A2175">
        <v>20130467</v>
      </c>
      <c r="B2175" t="s">
        <v>41</v>
      </c>
      <c r="C2175" t="s">
        <v>22</v>
      </c>
      <c r="D2175" t="s">
        <v>34</v>
      </c>
      <c r="E2175" t="s">
        <v>42</v>
      </c>
      <c r="F2175" t="s">
        <v>27</v>
      </c>
      <c r="G2175" t="s">
        <v>27</v>
      </c>
      <c r="H2175" t="s">
        <v>37</v>
      </c>
      <c r="I2175">
        <v>2</v>
      </c>
      <c r="J2175">
        <v>298434</v>
      </c>
      <c r="K2175">
        <v>50</v>
      </c>
      <c r="L2175">
        <v>17307</v>
      </c>
      <c r="M2175">
        <v>33776</v>
      </c>
      <c r="N2175">
        <v>17307</v>
      </c>
      <c r="O2175" t="s">
        <v>27</v>
      </c>
      <c r="P2175">
        <v>0</v>
      </c>
      <c r="Q2175" t="s">
        <v>43</v>
      </c>
      <c r="R2175">
        <v>1551553193</v>
      </c>
      <c r="S2175" t="s">
        <v>39</v>
      </c>
      <c r="T2175" t="s">
        <v>447</v>
      </c>
      <c r="U2175" t="s">
        <v>27</v>
      </c>
      <c r="W2175">
        <f t="shared" si="100"/>
        <v>61</v>
      </c>
      <c r="X2175">
        <f t="shared" si="102"/>
        <v>2694590</v>
      </c>
      <c r="Y2175">
        <f t="shared" si="101"/>
        <v>9</v>
      </c>
    </row>
    <row r="2176" spans="1:25">
      <c r="A2176">
        <v>20130471</v>
      </c>
      <c r="B2176" t="s">
        <v>41</v>
      </c>
      <c r="C2176" t="s">
        <v>22</v>
      </c>
      <c r="D2176" t="s">
        <v>34</v>
      </c>
      <c r="E2176" t="s">
        <v>42</v>
      </c>
      <c r="F2176" t="s">
        <v>27</v>
      </c>
      <c r="G2176" t="s">
        <v>27</v>
      </c>
      <c r="H2176" t="s">
        <v>37</v>
      </c>
      <c r="I2176">
        <v>2</v>
      </c>
      <c r="J2176">
        <v>298434</v>
      </c>
      <c r="K2176">
        <v>50</v>
      </c>
      <c r="L2176">
        <v>17307</v>
      </c>
      <c r="M2176">
        <v>33776</v>
      </c>
      <c r="N2176">
        <v>17307</v>
      </c>
      <c r="O2176" t="s">
        <v>27</v>
      </c>
      <c r="P2176">
        <v>0</v>
      </c>
      <c r="Q2176" t="s">
        <v>43</v>
      </c>
      <c r="R2176">
        <v>1551553252</v>
      </c>
      <c r="S2176" t="s">
        <v>39</v>
      </c>
      <c r="T2176" t="s">
        <v>447</v>
      </c>
      <c r="U2176" t="s">
        <v>27</v>
      </c>
      <c r="W2176">
        <f t="shared" si="100"/>
        <v>61</v>
      </c>
      <c r="X2176">
        <f t="shared" si="102"/>
        <v>2694649</v>
      </c>
      <c r="Y2176">
        <f t="shared" si="101"/>
        <v>9</v>
      </c>
    </row>
    <row r="2177" spans="1:25">
      <c r="A2177">
        <v>20130490</v>
      </c>
      <c r="B2177" t="s">
        <v>41</v>
      </c>
      <c r="C2177" t="s">
        <v>22</v>
      </c>
      <c r="D2177" t="s">
        <v>34</v>
      </c>
      <c r="E2177" t="s">
        <v>42</v>
      </c>
      <c r="F2177" t="s">
        <v>27</v>
      </c>
      <c r="G2177" t="s">
        <v>27</v>
      </c>
      <c r="H2177" t="s">
        <v>37</v>
      </c>
      <c r="I2177">
        <v>2</v>
      </c>
      <c r="J2177">
        <v>298434</v>
      </c>
      <c r="K2177">
        <v>50</v>
      </c>
      <c r="L2177">
        <v>17307</v>
      </c>
      <c r="M2177">
        <v>33776</v>
      </c>
      <c r="N2177">
        <v>17307</v>
      </c>
      <c r="O2177" t="s">
        <v>27</v>
      </c>
      <c r="P2177">
        <v>0</v>
      </c>
      <c r="Q2177" t="s">
        <v>43</v>
      </c>
      <c r="R2177">
        <v>1551553426</v>
      </c>
      <c r="S2177" t="s">
        <v>39</v>
      </c>
      <c r="T2177" t="s">
        <v>447</v>
      </c>
      <c r="U2177" t="s">
        <v>27</v>
      </c>
      <c r="W2177">
        <f t="shared" si="100"/>
        <v>61</v>
      </c>
      <c r="X2177">
        <f t="shared" si="102"/>
        <v>2694823</v>
      </c>
      <c r="Y2177">
        <f t="shared" si="101"/>
        <v>9</v>
      </c>
    </row>
    <row r="2178" spans="1:25">
      <c r="A2178">
        <v>20135450</v>
      </c>
      <c r="B2178" t="s">
        <v>41</v>
      </c>
      <c r="C2178" t="s">
        <v>22</v>
      </c>
      <c r="D2178" t="s">
        <v>34</v>
      </c>
      <c r="E2178" t="s">
        <v>42</v>
      </c>
      <c r="F2178" t="s">
        <v>27</v>
      </c>
      <c r="G2178" t="s">
        <v>27</v>
      </c>
      <c r="H2178" t="s">
        <v>37</v>
      </c>
      <c r="I2178">
        <v>2</v>
      </c>
      <c r="J2178">
        <v>298434</v>
      </c>
      <c r="K2178">
        <v>50</v>
      </c>
      <c r="L2178">
        <v>17307</v>
      </c>
      <c r="M2178">
        <v>33776</v>
      </c>
      <c r="N2178">
        <v>17307</v>
      </c>
      <c r="O2178" t="s">
        <v>27</v>
      </c>
      <c r="P2178">
        <v>0</v>
      </c>
      <c r="Q2178" t="s">
        <v>43</v>
      </c>
      <c r="R2178">
        <v>1551619113</v>
      </c>
      <c r="S2178" t="s">
        <v>39</v>
      </c>
      <c r="T2178" t="s">
        <v>447</v>
      </c>
      <c r="U2178" t="s">
        <v>27</v>
      </c>
      <c r="W2178">
        <f t="shared" si="100"/>
        <v>61</v>
      </c>
      <c r="X2178">
        <f t="shared" si="102"/>
        <v>2760510</v>
      </c>
      <c r="Y2178">
        <f t="shared" si="101"/>
        <v>9</v>
      </c>
    </row>
    <row r="2179" spans="1:25">
      <c r="A2179">
        <v>20143706</v>
      </c>
      <c r="B2179" t="s">
        <v>41</v>
      </c>
      <c r="C2179" t="s">
        <v>22</v>
      </c>
      <c r="D2179" t="s">
        <v>34</v>
      </c>
      <c r="E2179" t="s">
        <v>42</v>
      </c>
      <c r="F2179" t="s">
        <v>27</v>
      </c>
      <c r="G2179" t="s">
        <v>27</v>
      </c>
      <c r="H2179" t="s">
        <v>37</v>
      </c>
      <c r="I2179">
        <v>2</v>
      </c>
      <c r="J2179">
        <v>298434</v>
      </c>
      <c r="K2179">
        <v>50</v>
      </c>
      <c r="L2179">
        <v>17307</v>
      </c>
      <c r="M2179">
        <v>34004</v>
      </c>
      <c r="N2179">
        <v>17307</v>
      </c>
      <c r="O2179" t="s">
        <v>27</v>
      </c>
      <c r="P2179">
        <v>0</v>
      </c>
      <c r="Q2179" t="s">
        <v>43</v>
      </c>
      <c r="R2179">
        <v>1551689039</v>
      </c>
      <c r="S2179" t="s">
        <v>39</v>
      </c>
      <c r="T2179" t="s">
        <v>417</v>
      </c>
      <c r="U2179" t="s">
        <v>27</v>
      </c>
      <c r="W2179">
        <f t="shared" ref="W2179:W2242" si="103">INT(X2179/$X$2275*64+30)</f>
        <v>62</v>
      </c>
      <c r="X2179">
        <f t="shared" si="102"/>
        <v>2830436</v>
      </c>
      <c r="Y2179">
        <f t="shared" ref="Y2179:Y2242" si="104">INT(W2179/7)+1</f>
        <v>9</v>
      </c>
    </row>
    <row r="2180" spans="1:25">
      <c r="A2180">
        <v>20143724</v>
      </c>
      <c r="B2180" t="s">
        <v>52</v>
      </c>
      <c r="C2180" t="s">
        <v>22</v>
      </c>
      <c r="D2180" t="s">
        <v>53</v>
      </c>
      <c r="E2180" t="s">
        <v>54</v>
      </c>
      <c r="F2180" t="s">
        <v>55</v>
      </c>
      <c r="G2180">
        <v>276135</v>
      </c>
      <c r="H2180" t="s">
        <v>56</v>
      </c>
      <c r="I2180">
        <v>1</v>
      </c>
      <c r="J2180">
        <v>298434</v>
      </c>
      <c r="K2180">
        <v>50</v>
      </c>
      <c r="L2180">
        <v>17307</v>
      </c>
      <c r="M2180">
        <v>34004</v>
      </c>
      <c r="N2180">
        <v>17307</v>
      </c>
      <c r="O2180" t="s">
        <v>27</v>
      </c>
      <c r="P2180">
        <v>0</v>
      </c>
      <c r="Q2180" t="s">
        <v>418</v>
      </c>
      <c r="R2180">
        <v>1551689101</v>
      </c>
      <c r="S2180" t="s">
        <v>39</v>
      </c>
      <c r="T2180" t="s">
        <v>417</v>
      </c>
      <c r="U2180" t="s">
        <v>27</v>
      </c>
      <c r="W2180">
        <f t="shared" si="103"/>
        <v>62</v>
      </c>
      <c r="X2180">
        <f t="shared" ref="X2180:X2243" si="105">R2180-$R$2</f>
        <v>2830498</v>
      </c>
      <c r="Y2180">
        <f t="shared" si="104"/>
        <v>9</v>
      </c>
    </row>
    <row r="2181" spans="1:25">
      <c r="A2181">
        <v>20143725</v>
      </c>
      <c r="B2181" t="s">
        <v>41</v>
      </c>
      <c r="C2181" t="s">
        <v>22</v>
      </c>
      <c r="D2181" t="s">
        <v>34</v>
      </c>
      <c r="E2181" t="s">
        <v>42</v>
      </c>
      <c r="F2181" t="s">
        <v>27</v>
      </c>
      <c r="G2181" t="s">
        <v>27</v>
      </c>
      <c r="H2181" t="s">
        <v>37</v>
      </c>
      <c r="I2181">
        <v>2</v>
      </c>
      <c r="J2181">
        <v>298434</v>
      </c>
      <c r="K2181">
        <v>50</v>
      </c>
      <c r="L2181">
        <v>17307</v>
      </c>
      <c r="M2181">
        <v>34004</v>
      </c>
      <c r="N2181">
        <v>17307</v>
      </c>
      <c r="O2181" t="s">
        <v>27</v>
      </c>
      <c r="P2181">
        <v>0</v>
      </c>
      <c r="Q2181" t="s">
        <v>43</v>
      </c>
      <c r="R2181">
        <v>1551689101</v>
      </c>
      <c r="S2181" t="s">
        <v>39</v>
      </c>
      <c r="T2181" t="s">
        <v>417</v>
      </c>
      <c r="U2181" t="s">
        <v>27</v>
      </c>
      <c r="W2181">
        <f t="shared" si="103"/>
        <v>62</v>
      </c>
      <c r="X2181">
        <f t="shared" si="105"/>
        <v>2830498</v>
      </c>
      <c r="Y2181">
        <f t="shared" si="104"/>
        <v>9</v>
      </c>
    </row>
    <row r="2182" spans="1:25">
      <c r="A2182">
        <v>20143732</v>
      </c>
      <c r="B2182" t="s">
        <v>41</v>
      </c>
      <c r="C2182" t="s">
        <v>22</v>
      </c>
      <c r="D2182" t="s">
        <v>34</v>
      </c>
      <c r="E2182" t="s">
        <v>42</v>
      </c>
      <c r="F2182" t="s">
        <v>27</v>
      </c>
      <c r="G2182" t="s">
        <v>27</v>
      </c>
      <c r="H2182" t="s">
        <v>37</v>
      </c>
      <c r="I2182">
        <v>2</v>
      </c>
      <c r="J2182">
        <v>298434</v>
      </c>
      <c r="K2182">
        <v>50</v>
      </c>
      <c r="L2182">
        <v>17307</v>
      </c>
      <c r="M2182">
        <v>34004</v>
      </c>
      <c r="N2182">
        <v>17307</v>
      </c>
      <c r="O2182" t="s">
        <v>27</v>
      </c>
      <c r="P2182">
        <v>0</v>
      </c>
      <c r="Q2182" t="s">
        <v>43</v>
      </c>
      <c r="R2182">
        <v>1551689131</v>
      </c>
      <c r="S2182" t="s">
        <v>39</v>
      </c>
      <c r="T2182" t="s">
        <v>417</v>
      </c>
      <c r="U2182" t="s">
        <v>27</v>
      </c>
      <c r="W2182">
        <f t="shared" si="103"/>
        <v>62</v>
      </c>
      <c r="X2182">
        <f t="shared" si="105"/>
        <v>2830528</v>
      </c>
      <c r="Y2182">
        <f t="shared" si="104"/>
        <v>9</v>
      </c>
    </row>
    <row r="2183" spans="1:25">
      <c r="A2183">
        <v>20144269</v>
      </c>
      <c r="B2183" t="s">
        <v>41</v>
      </c>
      <c r="C2183" t="s">
        <v>22</v>
      </c>
      <c r="D2183" t="s">
        <v>34</v>
      </c>
      <c r="E2183" t="s">
        <v>42</v>
      </c>
      <c r="F2183" t="s">
        <v>27</v>
      </c>
      <c r="G2183" t="s">
        <v>27</v>
      </c>
      <c r="H2183" t="s">
        <v>37</v>
      </c>
      <c r="I2183">
        <v>2</v>
      </c>
      <c r="J2183">
        <v>298434</v>
      </c>
      <c r="K2183">
        <v>50</v>
      </c>
      <c r="L2183">
        <v>17307</v>
      </c>
      <c r="M2183">
        <v>32335</v>
      </c>
      <c r="N2183">
        <v>17307</v>
      </c>
      <c r="O2183" t="s">
        <v>27</v>
      </c>
      <c r="P2183">
        <v>0</v>
      </c>
      <c r="Q2183" t="s">
        <v>43</v>
      </c>
      <c r="R2183">
        <v>1551690975</v>
      </c>
      <c r="S2183" t="s">
        <v>39</v>
      </c>
      <c r="T2183" t="s">
        <v>44</v>
      </c>
      <c r="U2183" t="s">
        <v>27</v>
      </c>
      <c r="W2183">
        <f t="shared" si="103"/>
        <v>62</v>
      </c>
      <c r="X2183">
        <f t="shared" si="105"/>
        <v>2832372</v>
      </c>
      <c r="Y2183">
        <f t="shared" si="104"/>
        <v>9</v>
      </c>
    </row>
    <row r="2184" spans="1:25">
      <c r="A2184">
        <v>20144320</v>
      </c>
      <c r="B2184" t="s">
        <v>41</v>
      </c>
      <c r="C2184" t="s">
        <v>22</v>
      </c>
      <c r="D2184" t="s">
        <v>34</v>
      </c>
      <c r="E2184" t="s">
        <v>42</v>
      </c>
      <c r="F2184" t="s">
        <v>27</v>
      </c>
      <c r="G2184" t="s">
        <v>27</v>
      </c>
      <c r="H2184" t="s">
        <v>37</v>
      </c>
      <c r="I2184">
        <v>2</v>
      </c>
      <c r="J2184">
        <v>298434</v>
      </c>
      <c r="K2184">
        <v>50</v>
      </c>
      <c r="L2184">
        <v>17307</v>
      </c>
      <c r="M2184">
        <v>32335</v>
      </c>
      <c r="N2184">
        <v>17307</v>
      </c>
      <c r="O2184" t="s">
        <v>27</v>
      </c>
      <c r="P2184">
        <v>0</v>
      </c>
      <c r="Q2184" t="s">
        <v>43</v>
      </c>
      <c r="R2184">
        <v>1551691080</v>
      </c>
      <c r="S2184" t="s">
        <v>39</v>
      </c>
      <c r="T2184" t="s">
        <v>44</v>
      </c>
      <c r="U2184" t="s">
        <v>27</v>
      </c>
      <c r="W2184">
        <f t="shared" si="103"/>
        <v>62</v>
      </c>
      <c r="X2184">
        <f t="shared" si="105"/>
        <v>2832477</v>
      </c>
      <c r="Y2184">
        <f t="shared" si="104"/>
        <v>9</v>
      </c>
    </row>
    <row r="2185" spans="1:25">
      <c r="A2185">
        <v>20144632</v>
      </c>
      <c r="B2185" t="s">
        <v>41</v>
      </c>
      <c r="C2185" t="s">
        <v>22</v>
      </c>
      <c r="D2185" t="s">
        <v>34</v>
      </c>
      <c r="E2185" t="s">
        <v>42</v>
      </c>
      <c r="F2185" t="s">
        <v>27</v>
      </c>
      <c r="G2185" t="s">
        <v>27</v>
      </c>
      <c r="H2185" t="s">
        <v>37</v>
      </c>
      <c r="I2185">
        <v>2</v>
      </c>
      <c r="J2185">
        <v>298434</v>
      </c>
      <c r="K2185">
        <v>50</v>
      </c>
      <c r="L2185">
        <v>17307</v>
      </c>
      <c r="M2185">
        <v>34004</v>
      </c>
      <c r="N2185">
        <v>17307</v>
      </c>
      <c r="O2185" t="s">
        <v>27</v>
      </c>
      <c r="P2185">
        <v>0</v>
      </c>
      <c r="Q2185" t="s">
        <v>43</v>
      </c>
      <c r="R2185">
        <v>1551692274</v>
      </c>
      <c r="S2185" t="s">
        <v>39</v>
      </c>
      <c r="T2185" t="s">
        <v>417</v>
      </c>
      <c r="U2185" t="s">
        <v>27</v>
      </c>
      <c r="W2185">
        <f t="shared" si="103"/>
        <v>62</v>
      </c>
      <c r="X2185">
        <f t="shared" si="105"/>
        <v>2833671</v>
      </c>
      <c r="Y2185">
        <f t="shared" si="104"/>
        <v>9</v>
      </c>
    </row>
    <row r="2186" spans="1:25">
      <c r="A2186">
        <v>20148260</v>
      </c>
      <c r="B2186" t="s">
        <v>41</v>
      </c>
      <c r="C2186" t="s">
        <v>22</v>
      </c>
      <c r="D2186" t="s">
        <v>34</v>
      </c>
      <c r="E2186" t="s">
        <v>42</v>
      </c>
      <c r="F2186" t="s">
        <v>27</v>
      </c>
      <c r="G2186" t="s">
        <v>27</v>
      </c>
      <c r="H2186" t="s">
        <v>37</v>
      </c>
      <c r="I2186">
        <v>2</v>
      </c>
      <c r="J2186">
        <v>298434</v>
      </c>
      <c r="K2186">
        <v>50</v>
      </c>
      <c r="L2186">
        <v>17307</v>
      </c>
      <c r="M2186">
        <v>32539</v>
      </c>
      <c r="N2186">
        <v>17307</v>
      </c>
      <c r="O2186" t="s">
        <v>27</v>
      </c>
      <c r="P2186">
        <v>0</v>
      </c>
      <c r="Q2186" t="s">
        <v>43</v>
      </c>
      <c r="R2186">
        <v>1551701817</v>
      </c>
      <c r="S2186" t="s">
        <v>39</v>
      </c>
      <c r="T2186" t="s">
        <v>532</v>
      </c>
      <c r="U2186" t="s">
        <v>27</v>
      </c>
      <c r="W2186">
        <f t="shared" si="103"/>
        <v>62</v>
      </c>
      <c r="X2186">
        <f t="shared" si="105"/>
        <v>2843214</v>
      </c>
      <c r="Y2186">
        <f t="shared" si="104"/>
        <v>9</v>
      </c>
    </row>
    <row r="2187" spans="1:25">
      <c r="A2187">
        <v>20150318</v>
      </c>
      <c r="B2187" t="s">
        <v>41</v>
      </c>
      <c r="C2187" t="s">
        <v>22</v>
      </c>
      <c r="D2187" t="s">
        <v>34</v>
      </c>
      <c r="E2187" t="s">
        <v>42</v>
      </c>
      <c r="F2187" t="s">
        <v>27</v>
      </c>
      <c r="G2187" t="s">
        <v>27</v>
      </c>
      <c r="H2187" t="s">
        <v>37</v>
      </c>
      <c r="I2187">
        <v>2</v>
      </c>
      <c r="J2187">
        <v>298434</v>
      </c>
      <c r="K2187">
        <v>50</v>
      </c>
      <c r="L2187">
        <v>17307</v>
      </c>
      <c r="M2187">
        <v>32301</v>
      </c>
      <c r="N2187">
        <v>17307</v>
      </c>
      <c r="O2187" t="s">
        <v>27</v>
      </c>
      <c r="P2187">
        <v>0</v>
      </c>
      <c r="Q2187" t="s">
        <v>43</v>
      </c>
      <c r="R2187">
        <v>1551707947</v>
      </c>
      <c r="S2187" t="s">
        <v>39</v>
      </c>
      <c r="T2187" t="s">
        <v>44</v>
      </c>
      <c r="U2187" t="s">
        <v>27</v>
      </c>
      <c r="W2187">
        <f t="shared" si="103"/>
        <v>62</v>
      </c>
      <c r="X2187">
        <f t="shared" si="105"/>
        <v>2849344</v>
      </c>
      <c r="Y2187">
        <f t="shared" si="104"/>
        <v>9</v>
      </c>
    </row>
    <row r="2188" spans="1:25">
      <c r="A2188">
        <v>20181771</v>
      </c>
      <c r="B2188" t="s">
        <v>41</v>
      </c>
      <c r="C2188" t="s">
        <v>22</v>
      </c>
      <c r="D2188" t="s">
        <v>34</v>
      </c>
      <c r="E2188" t="s">
        <v>42</v>
      </c>
      <c r="F2188" t="s">
        <v>27</v>
      </c>
      <c r="G2188" t="s">
        <v>27</v>
      </c>
      <c r="H2188" t="s">
        <v>37</v>
      </c>
      <c r="I2188">
        <v>2</v>
      </c>
      <c r="J2188">
        <v>298434</v>
      </c>
      <c r="K2188">
        <v>50</v>
      </c>
      <c r="L2188">
        <v>17307</v>
      </c>
      <c r="M2188">
        <v>33776</v>
      </c>
      <c r="N2188">
        <v>17307</v>
      </c>
      <c r="O2188" t="s">
        <v>27</v>
      </c>
      <c r="P2188">
        <v>0</v>
      </c>
      <c r="Q2188" t="s">
        <v>43</v>
      </c>
      <c r="R2188">
        <v>1551832658</v>
      </c>
      <c r="S2188" t="s">
        <v>39</v>
      </c>
      <c r="T2188" t="s">
        <v>533</v>
      </c>
      <c r="U2188" t="s">
        <v>27</v>
      </c>
      <c r="W2188">
        <f t="shared" si="103"/>
        <v>64</v>
      </c>
      <c r="X2188">
        <f t="shared" si="105"/>
        <v>2974055</v>
      </c>
      <c r="Y2188">
        <f t="shared" si="104"/>
        <v>10</v>
      </c>
    </row>
    <row r="2189" spans="1:25">
      <c r="A2189">
        <v>20210076</v>
      </c>
      <c r="B2189" t="s">
        <v>41</v>
      </c>
      <c r="C2189" t="s">
        <v>22</v>
      </c>
      <c r="D2189" t="s">
        <v>34</v>
      </c>
      <c r="E2189" t="s">
        <v>42</v>
      </c>
      <c r="F2189" t="s">
        <v>27</v>
      </c>
      <c r="G2189" t="s">
        <v>27</v>
      </c>
      <c r="H2189" t="s">
        <v>37</v>
      </c>
      <c r="I2189">
        <v>2</v>
      </c>
      <c r="J2189">
        <v>298434</v>
      </c>
      <c r="K2189">
        <v>50</v>
      </c>
      <c r="L2189">
        <v>17307</v>
      </c>
      <c r="M2189">
        <v>32539</v>
      </c>
      <c r="N2189">
        <v>17307</v>
      </c>
      <c r="O2189" t="s">
        <v>27</v>
      </c>
      <c r="P2189">
        <v>0</v>
      </c>
      <c r="Q2189" t="s">
        <v>43</v>
      </c>
      <c r="R2189">
        <v>1552059707</v>
      </c>
      <c r="S2189" t="s">
        <v>39</v>
      </c>
      <c r="T2189" t="s">
        <v>534</v>
      </c>
      <c r="U2189" t="s">
        <v>27</v>
      </c>
      <c r="W2189">
        <f t="shared" si="103"/>
        <v>67</v>
      </c>
      <c r="X2189">
        <f t="shared" si="105"/>
        <v>3201104</v>
      </c>
      <c r="Y2189">
        <f t="shared" si="104"/>
        <v>10</v>
      </c>
    </row>
    <row r="2190" spans="1:25">
      <c r="A2190">
        <v>20210095</v>
      </c>
      <c r="B2190" t="s">
        <v>535</v>
      </c>
      <c r="C2190" t="s">
        <v>536</v>
      </c>
      <c r="D2190" t="s">
        <v>34</v>
      </c>
      <c r="E2190" t="s">
        <v>537</v>
      </c>
      <c r="F2190" t="s">
        <v>27</v>
      </c>
      <c r="G2190" t="s">
        <v>27</v>
      </c>
      <c r="H2190" t="s">
        <v>37</v>
      </c>
      <c r="I2190">
        <v>2</v>
      </c>
      <c r="J2190">
        <v>298434</v>
      </c>
      <c r="K2190">
        <v>50</v>
      </c>
      <c r="L2190">
        <v>17307</v>
      </c>
      <c r="M2190">
        <v>32539</v>
      </c>
      <c r="N2190">
        <v>17307</v>
      </c>
      <c r="O2190">
        <v>32539</v>
      </c>
      <c r="P2190">
        <v>0</v>
      </c>
      <c r="Q2190" t="s">
        <v>43</v>
      </c>
      <c r="R2190">
        <v>1552059773</v>
      </c>
      <c r="S2190" t="s">
        <v>39</v>
      </c>
      <c r="T2190" t="s">
        <v>534</v>
      </c>
      <c r="U2190" t="s">
        <v>27</v>
      </c>
      <c r="W2190">
        <f t="shared" si="103"/>
        <v>67</v>
      </c>
      <c r="X2190">
        <f t="shared" si="105"/>
        <v>3201170</v>
      </c>
      <c r="Y2190">
        <f t="shared" si="104"/>
        <v>10</v>
      </c>
    </row>
    <row r="2191" spans="1:25">
      <c r="A2191">
        <v>20210100</v>
      </c>
      <c r="B2191" t="s">
        <v>41</v>
      </c>
      <c r="C2191" t="s">
        <v>22</v>
      </c>
      <c r="D2191" t="s">
        <v>34</v>
      </c>
      <c r="E2191" t="s">
        <v>42</v>
      </c>
      <c r="F2191" t="s">
        <v>27</v>
      </c>
      <c r="G2191" t="s">
        <v>27</v>
      </c>
      <c r="H2191" t="s">
        <v>37</v>
      </c>
      <c r="I2191">
        <v>2</v>
      </c>
      <c r="J2191">
        <v>298434</v>
      </c>
      <c r="K2191">
        <v>50</v>
      </c>
      <c r="L2191">
        <v>17307</v>
      </c>
      <c r="M2191">
        <v>32539</v>
      </c>
      <c r="N2191">
        <v>17307</v>
      </c>
      <c r="O2191" t="s">
        <v>27</v>
      </c>
      <c r="P2191">
        <v>0</v>
      </c>
      <c r="Q2191" t="s">
        <v>43</v>
      </c>
      <c r="R2191">
        <v>1552059791</v>
      </c>
      <c r="S2191" t="s">
        <v>39</v>
      </c>
      <c r="T2191" t="s">
        <v>534</v>
      </c>
      <c r="U2191" t="s">
        <v>27</v>
      </c>
      <c r="W2191">
        <f t="shared" si="103"/>
        <v>67</v>
      </c>
      <c r="X2191">
        <f t="shared" si="105"/>
        <v>3201188</v>
      </c>
      <c r="Y2191">
        <f t="shared" si="104"/>
        <v>10</v>
      </c>
    </row>
    <row r="2192" spans="1:25">
      <c r="A2192">
        <v>20239995</v>
      </c>
      <c r="B2192" t="s">
        <v>41</v>
      </c>
      <c r="C2192" t="s">
        <v>22</v>
      </c>
      <c r="D2192" t="s">
        <v>34</v>
      </c>
      <c r="E2192" t="s">
        <v>42</v>
      </c>
      <c r="F2192" t="s">
        <v>27</v>
      </c>
      <c r="G2192" t="s">
        <v>27</v>
      </c>
      <c r="H2192" t="s">
        <v>37</v>
      </c>
      <c r="I2192">
        <v>2</v>
      </c>
      <c r="J2192">
        <v>298434</v>
      </c>
      <c r="K2192">
        <v>50</v>
      </c>
      <c r="L2192">
        <v>17307</v>
      </c>
      <c r="M2192">
        <v>32331</v>
      </c>
      <c r="N2192">
        <v>17307</v>
      </c>
      <c r="O2192" t="s">
        <v>27</v>
      </c>
      <c r="P2192">
        <v>0</v>
      </c>
      <c r="Q2192" t="s">
        <v>43</v>
      </c>
      <c r="R2192">
        <v>1552314874</v>
      </c>
      <c r="S2192" t="s">
        <v>39</v>
      </c>
      <c r="T2192" t="s">
        <v>44</v>
      </c>
      <c r="U2192" t="s">
        <v>27</v>
      </c>
      <c r="W2192">
        <f t="shared" si="103"/>
        <v>70</v>
      </c>
      <c r="X2192">
        <f t="shared" si="105"/>
        <v>3456271</v>
      </c>
      <c r="Y2192">
        <f t="shared" si="104"/>
        <v>11</v>
      </c>
    </row>
    <row r="2193" spans="1:25">
      <c r="A2193">
        <v>20247087</v>
      </c>
      <c r="B2193" t="s">
        <v>41</v>
      </c>
      <c r="C2193" t="s">
        <v>22</v>
      </c>
      <c r="D2193" t="s">
        <v>34</v>
      </c>
      <c r="E2193" t="s">
        <v>42</v>
      </c>
      <c r="F2193" t="s">
        <v>27</v>
      </c>
      <c r="G2193" t="s">
        <v>27</v>
      </c>
      <c r="H2193" t="s">
        <v>37</v>
      </c>
      <c r="I2193">
        <v>2</v>
      </c>
      <c r="J2193">
        <v>298434</v>
      </c>
      <c r="K2193">
        <v>50</v>
      </c>
      <c r="L2193">
        <v>17307</v>
      </c>
      <c r="M2193">
        <v>34004</v>
      </c>
      <c r="N2193">
        <v>17307</v>
      </c>
      <c r="O2193" t="s">
        <v>27</v>
      </c>
      <c r="P2193">
        <v>0</v>
      </c>
      <c r="Q2193" t="s">
        <v>43</v>
      </c>
      <c r="R2193">
        <v>1552378943</v>
      </c>
      <c r="S2193" t="s">
        <v>39</v>
      </c>
      <c r="T2193" t="s">
        <v>420</v>
      </c>
      <c r="U2193" t="s">
        <v>27</v>
      </c>
      <c r="W2193">
        <f t="shared" si="103"/>
        <v>70</v>
      </c>
      <c r="X2193">
        <f t="shared" si="105"/>
        <v>3520340</v>
      </c>
      <c r="Y2193">
        <f t="shared" si="104"/>
        <v>11</v>
      </c>
    </row>
    <row r="2194" spans="1:25">
      <c r="A2194">
        <v>20247123</v>
      </c>
      <c r="B2194" t="s">
        <v>52</v>
      </c>
      <c r="C2194" t="s">
        <v>22</v>
      </c>
      <c r="D2194" t="s">
        <v>53</v>
      </c>
      <c r="E2194" t="s">
        <v>54</v>
      </c>
      <c r="F2194" t="s">
        <v>55</v>
      </c>
      <c r="G2194">
        <v>276136</v>
      </c>
      <c r="H2194" t="s">
        <v>56</v>
      </c>
      <c r="I2194">
        <v>1</v>
      </c>
      <c r="J2194">
        <v>298434</v>
      </c>
      <c r="K2194">
        <v>50</v>
      </c>
      <c r="L2194">
        <v>17307</v>
      </c>
      <c r="M2194">
        <v>34004</v>
      </c>
      <c r="N2194">
        <v>17307</v>
      </c>
      <c r="O2194" t="s">
        <v>27</v>
      </c>
      <c r="P2194">
        <v>0</v>
      </c>
      <c r="Q2194" t="s">
        <v>421</v>
      </c>
      <c r="R2194">
        <v>1552379126</v>
      </c>
      <c r="S2194" t="s">
        <v>39</v>
      </c>
      <c r="T2194" t="s">
        <v>420</v>
      </c>
      <c r="U2194" t="s">
        <v>27</v>
      </c>
      <c r="W2194">
        <f t="shared" si="103"/>
        <v>70</v>
      </c>
      <c r="X2194">
        <f t="shared" si="105"/>
        <v>3520523</v>
      </c>
      <c r="Y2194">
        <f t="shared" si="104"/>
        <v>11</v>
      </c>
    </row>
    <row r="2195" spans="1:25">
      <c r="A2195">
        <v>20247124</v>
      </c>
      <c r="B2195" t="s">
        <v>41</v>
      </c>
      <c r="C2195" t="s">
        <v>22</v>
      </c>
      <c r="D2195" t="s">
        <v>34</v>
      </c>
      <c r="E2195" t="s">
        <v>42</v>
      </c>
      <c r="F2195" t="s">
        <v>27</v>
      </c>
      <c r="G2195" t="s">
        <v>27</v>
      </c>
      <c r="H2195" t="s">
        <v>37</v>
      </c>
      <c r="I2195">
        <v>2</v>
      </c>
      <c r="J2195">
        <v>298434</v>
      </c>
      <c r="K2195">
        <v>50</v>
      </c>
      <c r="L2195">
        <v>17307</v>
      </c>
      <c r="M2195">
        <v>34004</v>
      </c>
      <c r="N2195">
        <v>17307</v>
      </c>
      <c r="O2195" t="s">
        <v>27</v>
      </c>
      <c r="P2195">
        <v>0</v>
      </c>
      <c r="Q2195" t="s">
        <v>43</v>
      </c>
      <c r="R2195">
        <v>1552379126</v>
      </c>
      <c r="S2195" t="s">
        <v>39</v>
      </c>
      <c r="T2195" t="s">
        <v>420</v>
      </c>
      <c r="U2195" t="s">
        <v>27</v>
      </c>
      <c r="W2195">
        <f t="shared" si="103"/>
        <v>70</v>
      </c>
      <c r="X2195">
        <f t="shared" si="105"/>
        <v>3520523</v>
      </c>
      <c r="Y2195">
        <f t="shared" si="104"/>
        <v>11</v>
      </c>
    </row>
    <row r="2196" spans="1:25">
      <c r="A2196">
        <v>20263536</v>
      </c>
      <c r="B2196" t="s">
        <v>41</v>
      </c>
      <c r="C2196" t="s">
        <v>22</v>
      </c>
      <c r="D2196" t="s">
        <v>34</v>
      </c>
      <c r="E2196" t="s">
        <v>42</v>
      </c>
      <c r="F2196" t="s">
        <v>27</v>
      </c>
      <c r="G2196" t="s">
        <v>27</v>
      </c>
      <c r="H2196" t="s">
        <v>37</v>
      </c>
      <c r="I2196">
        <v>2</v>
      </c>
      <c r="J2196">
        <v>298434</v>
      </c>
      <c r="K2196">
        <v>50</v>
      </c>
      <c r="L2196">
        <v>17307</v>
      </c>
      <c r="M2196">
        <v>34317</v>
      </c>
      <c r="N2196">
        <v>17307</v>
      </c>
      <c r="O2196" t="s">
        <v>27</v>
      </c>
      <c r="P2196">
        <v>0</v>
      </c>
      <c r="Q2196" t="s">
        <v>43</v>
      </c>
      <c r="R2196">
        <v>1552489241</v>
      </c>
      <c r="S2196" t="s">
        <v>39</v>
      </c>
      <c r="T2196" t="s">
        <v>44</v>
      </c>
      <c r="U2196" t="s">
        <v>27</v>
      </c>
      <c r="W2196">
        <f t="shared" si="103"/>
        <v>72</v>
      </c>
      <c r="X2196">
        <f t="shared" si="105"/>
        <v>3630638</v>
      </c>
      <c r="Y2196">
        <f t="shared" si="104"/>
        <v>11</v>
      </c>
    </row>
    <row r="2197" spans="1:25">
      <c r="A2197">
        <v>20263666</v>
      </c>
      <c r="B2197" t="s">
        <v>41</v>
      </c>
      <c r="C2197" t="s">
        <v>22</v>
      </c>
      <c r="D2197" t="s">
        <v>34</v>
      </c>
      <c r="E2197" t="s">
        <v>42</v>
      </c>
      <c r="F2197" t="s">
        <v>27</v>
      </c>
      <c r="G2197" t="s">
        <v>27</v>
      </c>
      <c r="H2197" t="s">
        <v>37</v>
      </c>
      <c r="I2197">
        <v>2</v>
      </c>
      <c r="J2197">
        <v>298434</v>
      </c>
      <c r="K2197">
        <v>50</v>
      </c>
      <c r="L2197">
        <v>17307</v>
      </c>
      <c r="M2197">
        <v>34350</v>
      </c>
      <c r="N2197">
        <v>17307</v>
      </c>
      <c r="O2197" t="s">
        <v>27</v>
      </c>
      <c r="P2197">
        <v>0</v>
      </c>
      <c r="Q2197" t="s">
        <v>43</v>
      </c>
      <c r="R2197">
        <v>1552490426</v>
      </c>
      <c r="S2197" t="s">
        <v>39</v>
      </c>
      <c r="T2197" t="s">
        <v>538</v>
      </c>
      <c r="U2197" t="s">
        <v>27</v>
      </c>
      <c r="W2197">
        <f t="shared" si="103"/>
        <v>72</v>
      </c>
      <c r="X2197">
        <f t="shared" si="105"/>
        <v>3631823</v>
      </c>
      <c r="Y2197">
        <f t="shared" si="104"/>
        <v>11</v>
      </c>
    </row>
    <row r="2198" spans="1:25">
      <c r="A2198">
        <v>20263811</v>
      </c>
      <c r="B2198" t="s">
        <v>41</v>
      </c>
      <c r="C2198" t="s">
        <v>22</v>
      </c>
      <c r="D2198" t="s">
        <v>34</v>
      </c>
      <c r="E2198" t="s">
        <v>42</v>
      </c>
      <c r="F2198" t="s">
        <v>27</v>
      </c>
      <c r="G2198" t="s">
        <v>27</v>
      </c>
      <c r="H2198" t="s">
        <v>37</v>
      </c>
      <c r="I2198">
        <v>2</v>
      </c>
      <c r="J2198">
        <v>298434</v>
      </c>
      <c r="K2198">
        <v>50</v>
      </c>
      <c r="L2198">
        <v>17307</v>
      </c>
      <c r="M2198">
        <v>34350</v>
      </c>
      <c r="N2198">
        <v>17307</v>
      </c>
      <c r="O2198" t="s">
        <v>27</v>
      </c>
      <c r="P2198">
        <v>0</v>
      </c>
      <c r="Q2198" t="s">
        <v>43</v>
      </c>
      <c r="R2198">
        <v>1552491538</v>
      </c>
      <c r="S2198" t="s">
        <v>39</v>
      </c>
      <c r="T2198" t="s">
        <v>538</v>
      </c>
      <c r="U2198" t="s">
        <v>27</v>
      </c>
      <c r="W2198">
        <f t="shared" si="103"/>
        <v>72</v>
      </c>
      <c r="X2198">
        <f t="shared" si="105"/>
        <v>3632935</v>
      </c>
      <c r="Y2198">
        <f t="shared" si="104"/>
        <v>11</v>
      </c>
    </row>
    <row r="2199" spans="1:25">
      <c r="A2199">
        <v>20263813</v>
      </c>
      <c r="B2199" t="s">
        <v>41</v>
      </c>
      <c r="C2199" t="s">
        <v>22</v>
      </c>
      <c r="D2199" t="s">
        <v>34</v>
      </c>
      <c r="E2199" t="s">
        <v>42</v>
      </c>
      <c r="F2199" t="s">
        <v>27</v>
      </c>
      <c r="G2199" t="s">
        <v>27</v>
      </c>
      <c r="H2199" t="s">
        <v>37</v>
      </c>
      <c r="I2199">
        <v>2</v>
      </c>
      <c r="J2199">
        <v>298434</v>
      </c>
      <c r="K2199">
        <v>50</v>
      </c>
      <c r="L2199">
        <v>17307</v>
      </c>
      <c r="M2199">
        <v>34350</v>
      </c>
      <c r="N2199">
        <v>17307</v>
      </c>
      <c r="O2199" t="s">
        <v>27</v>
      </c>
      <c r="P2199">
        <v>0</v>
      </c>
      <c r="Q2199" t="s">
        <v>43</v>
      </c>
      <c r="R2199">
        <v>1552491555</v>
      </c>
      <c r="S2199" t="s">
        <v>39</v>
      </c>
      <c r="T2199" t="s">
        <v>538</v>
      </c>
      <c r="U2199" t="s">
        <v>27</v>
      </c>
      <c r="W2199">
        <f t="shared" si="103"/>
        <v>72</v>
      </c>
      <c r="X2199">
        <f t="shared" si="105"/>
        <v>3632952</v>
      </c>
      <c r="Y2199">
        <f t="shared" si="104"/>
        <v>11</v>
      </c>
    </row>
    <row r="2200" spans="1:25">
      <c r="A2200">
        <v>20263869</v>
      </c>
      <c r="B2200" t="s">
        <v>41</v>
      </c>
      <c r="C2200" t="s">
        <v>22</v>
      </c>
      <c r="D2200" t="s">
        <v>34</v>
      </c>
      <c r="E2200" t="s">
        <v>42</v>
      </c>
      <c r="F2200" t="s">
        <v>27</v>
      </c>
      <c r="G2200" t="s">
        <v>27</v>
      </c>
      <c r="H2200" t="s">
        <v>37</v>
      </c>
      <c r="I2200">
        <v>2</v>
      </c>
      <c r="J2200">
        <v>298434</v>
      </c>
      <c r="K2200">
        <v>50</v>
      </c>
      <c r="L2200">
        <v>17307</v>
      </c>
      <c r="M2200">
        <v>34350</v>
      </c>
      <c r="N2200">
        <v>17307</v>
      </c>
      <c r="O2200" t="s">
        <v>27</v>
      </c>
      <c r="P2200">
        <v>0</v>
      </c>
      <c r="Q2200" t="s">
        <v>43</v>
      </c>
      <c r="R2200">
        <v>1552492100</v>
      </c>
      <c r="S2200" t="s">
        <v>39</v>
      </c>
      <c r="T2200" t="s">
        <v>521</v>
      </c>
      <c r="U2200" t="s">
        <v>27</v>
      </c>
      <c r="W2200">
        <f t="shared" si="103"/>
        <v>72</v>
      </c>
      <c r="X2200">
        <f t="shared" si="105"/>
        <v>3633497</v>
      </c>
      <c r="Y2200">
        <f t="shared" si="104"/>
        <v>11</v>
      </c>
    </row>
    <row r="2201" spans="1:25">
      <c r="A2201">
        <v>20265268</v>
      </c>
      <c r="B2201" t="s">
        <v>41</v>
      </c>
      <c r="C2201" t="s">
        <v>22</v>
      </c>
      <c r="D2201" t="s">
        <v>34</v>
      </c>
      <c r="E2201" t="s">
        <v>42</v>
      </c>
      <c r="F2201" t="s">
        <v>27</v>
      </c>
      <c r="G2201" t="s">
        <v>27</v>
      </c>
      <c r="H2201" t="s">
        <v>37</v>
      </c>
      <c r="I2201">
        <v>2</v>
      </c>
      <c r="J2201">
        <v>298434</v>
      </c>
      <c r="K2201">
        <v>50</v>
      </c>
      <c r="L2201">
        <v>17307</v>
      </c>
      <c r="M2201">
        <v>34326</v>
      </c>
      <c r="N2201">
        <v>17307</v>
      </c>
      <c r="O2201" t="s">
        <v>27</v>
      </c>
      <c r="P2201">
        <v>0</v>
      </c>
      <c r="Q2201" t="s">
        <v>43</v>
      </c>
      <c r="R2201">
        <v>1552499508</v>
      </c>
      <c r="S2201" t="s">
        <v>39</v>
      </c>
      <c r="T2201" t="s">
        <v>539</v>
      </c>
      <c r="U2201" t="s">
        <v>27</v>
      </c>
      <c r="W2201">
        <f t="shared" si="103"/>
        <v>72</v>
      </c>
      <c r="X2201">
        <f t="shared" si="105"/>
        <v>3640905</v>
      </c>
      <c r="Y2201">
        <f t="shared" si="104"/>
        <v>11</v>
      </c>
    </row>
    <row r="2202" spans="1:25">
      <c r="A2202">
        <v>20267944</v>
      </c>
      <c r="B2202" t="s">
        <v>41</v>
      </c>
      <c r="C2202" t="s">
        <v>22</v>
      </c>
      <c r="D2202" t="s">
        <v>34</v>
      </c>
      <c r="E2202" t="s">
        <v>42</v>
      </c>
      <c r="F2202" t="s">
        <v>27</v>
      </c>
      <c r="G2202" t="s">
        <v>27</v>
      </c>
      <c r="H2202" t="s">
        <v>37</v>
      </c>
      <c r="I2202">
        <v>2</v>
      </c>
      <c r="J2202">
        <v>298434</v>
      </c>
      <c r="K2202">
        <v>50</v>
      </c>
      <c r="L2202">
        <v>17307</v>
      </c>
      <c r="M2202">
        <v>34350</v>
      </c>
      <c r="N2202">
        <v>17307</v>
      </c>
      <c r="O2202" t="s">
        <v>27</v>
      </c>
      <c r="P2202">
        <v>0</v>
      </c>
      <c r="Q2202" t="s">
        <v>43</v>
      </c>
      <c r="R2202">
        <v>1552516595</v>
      </c>
      <c r="S2202" t="s">
        <v>39</v>
      </c>
      <c r="T2202" t="s">
        <v>520</v>
      </c>
      <c r="U2202" t="s">
        <v>27</v>
      </c>
      <c r="W2202">
        <f t="shared" si="103"/>
        <v>72</v>
      </c>
      <c r="X2202">
        <f t="shared" si="105"/>
        <v>3657992</v>
      </c>
      <c r="Y2202">
        <f t="shared" si="104"/>
        <v>11</v>
      </c>
    </row>
    <row r="2203" spans="1:25">
      <c r="A2203">
        <v>20273268</v>
      </c>
      <c r="B2203" t="s">
        <v>41</v>
      </c>
      <c r="C2203" t="s">
        <v>22</v>
      </c>
      <c r="D2203" t="s">
        <v>34</v>
      </c>
      <c r="E2203" t="s">
        <v>42</v>
      </c>
      <c r="F2203" t="s">
        <v>27</v>
      </c>
      <c r="G2203" t="s">
        <v>27</v>
      </c>
      <c r="H2203" t="s">
        <v>37</v>
      </c>
      <c r="I2203">
        <v>2</v>
      </c>
      <c r="J2203">
        <v>298434</v>
      </c>
      <c r="K2203">
        <v>50</v>
      </c>
      <c r="L2203">
        <v>17307</v>
      </c>
      <c r="M2203">
        <v>34317</v>
      </c>
      <c r="N2203">
        <v>17307</v>
      </c>
      <c r="O2203" t="s">
        <v>27</v>
      </c>
      <c r="P2203">
        <v>0</v>
      </c>
      <c r="Q2203" t="s">
        <v>43</v>
      </c>
      <c r="R2203">
        <v>1552573464</v>
      </c>
      <c r="S2203" t="s">
        <v>39</v>
      </c>
      <c r="T2203" t="s">
        <v>497</v>
      </c>
      <c r="U2203" t="s">
        <v>27</v>
      </c>
      <c r="W2203">
        <f t="shared" si="103"/>
        <v>73</v>
      </c>
      <c r="X2203">
        <f t="shared" si="105"/>
        <v>3714861</v>
      </c>
      <c r="Y2203">
        <f t="shared" si="104"/>
        <v>11</v>
      </c>
    </row>
    <row r="2204" spans="1:25">
      <c r="A2204">
        <v>20276897</v>
      </c>
      <c r="B2204" t="s">
        <v>41</v>
      </c>
      <c r="C2204" t="s">
        <v>22</v>
      </c>
      <c r="D2204" t="s">
        <v>34</v>
      </c>
      <c r="E2204" t="s">
        <v>42</v>
      </c>
      <c r="F2204" t="s">
        <v>27</v>
      </c>
      <c r="G2204" t="s">
        <v>27</v>
      </c>
      <c r="H2204" t="s">
        <v>37</v>
      </c>
      <c r="I2204">
        <v>2</v>
      </c>
      <c r="J2204">
        <v>298434</v>
      </c>
      <c r="K2204">
        <v>50</v>
      </c>
      <c r="L2204">
        <v>17307</v>
      </c>
      <c r="M2204">
        <v>34350</v>
      </c>
      <c r="N2204">
        <v>17307</v>
      </c>
      <c r="O2204" t="s">
        <v>27</v>
      </c>
      <c r="P2204">
        <v>0</v>
      </c>
      <c r="Q2204" t="s">
        <v>43</v>
      </c>
      <c r="R2204">
        <v>1552602978</v>
      </c>
      <c r="S2204" t="s">
        <v>39</v>
      </c>
      <c r="T2204" t="s">
        <v>520</v>
      </c>
      <c r="U2204" t="s">
        <v>27</v>
      </c>
      <c r="W2204">
        <f t="shared" si="103"/>
        <v>73</v>
      </c>
      <c r="X2204">
        <f t="shared" si="105"/>
        <v>3744375</v>
      </c>
      <c r="Y2204">
        <f t="shared" si="104"/>
        <v>11</v>
      </c>
    </row>
    <row r="2205" spans="1:25">
      <c r="A2205">
        <v>20280517</v>
      </c>
      <c r="B2205" t="s">
        <v>41</v>
      </c>
      <c r="C2205" t="s">
        <v>22</v>
      </c>
      <c r="D2205" t="s">
        <v>34</v>
      </c>
      <c r="E2205" t="s">
        <v>42</v>
      </c>
      <c r="F2205" t="s">
        <v>27</v>
      </c>
      <c r="G2205" t="s">
        <v>27</v>
      </c>
      <c r="H2205" t="s">
        <v>37</v>
      </c>
      <c r="I2205">
        <v>2</v>
      </c>
      <c r="J2205">
        <v>298434</v>
      </c>
      <c r="K2205">
        <v>50</v>
      </c>
      <c r="L2205">
        <v>17307</v>
      </c>
      <c r="M2205">
        <v>34004</v>
      </c>
      <c r="N2205">
        <v>17307</v>
      </c>
      <c r="O2205" t="s">
        <v>27</v>
      </c>
      <c r="P2205">
        <v>0</v>
      </c>
      <c r="Q2205" t="s">
        <v>43</v>
      </c>
      <c r="R2205">
        <v>1552654458</v>
      </c>
      <c r="S2205" t="s">
        <v>39</v>
      </c>
      <c r="T2205" t="s">
        <v>422</v>
      </c>
      <c r="U2205" t="s">
        <v>27</v>
      </c>
      <c r="W2205">
        <f t="shared" si="103"/>
        <v>73</v>
      </c>
      <c r="X2205">
        <f t="shared" si="105"/>
        <v>3795855</v>
      </c>
      <c r="Y2205">
        <f t="shared" si="104"/>
        <v>11</v>
      </c>
    </row>
    <row r="2206" spans="1:25">
      <c r="A2206">
        <v>20280520</v>
      </c>
      <c r="B2206" t="s">
        <v>52</v>
      </c>
      <c r="C2206" t="s">
        <v>22</v>
      </c>
      <c r="D2206" t="s">
        <v>53</v>
      </c>
      <c r="E2206" t="s">
        <v>54</v>
      </c>
      <c r="F2206" t="s">
        <v>55</v>
      </c>
      <c r="G2206">
        <v>276137</v>
      </c>
      <c r="H2206" t="s">
        <v>56</v>
      </c>
      <c r="I2206">
        <v>1</v>
      </c>
      <c r="J2206">
        <v>298434</v>
      </c>
      <c r="K2206">
        <v>50</v>
      </c>
      <c r="L2206">
        <v>17307</v>
      </c>
      <c r="M2206">
        <v>34004</v>
      </c>
      <c r="N2206">
        <v>17307</v>
      </c>
      <c r="O2206" t="s">
        <v>27</v>
      </c>
      <c r="P2206">
        <v>0</v>
      </c>
      <c r="Q2206" t="s">
        <v>412</v>
      </c>
      <c r="R2206">
        <v>1552654485</v>
      </c>
      <c r="S2206" t="s">
        <v>39</v>
      </c>
      <c r="T2206" t="s">
        <v>422</v>
      </c>
      <c r="U2206" t="s">
        <v>27</v>
      </c>
      <c r="W2206">
        <f t="shared" si="103"/>
        <v>73</v>
      </c>
      <c r="X2206">
        <f t="shared" si="105"/>
        <v>3795882</v>
      </c>
      <c r="Y2206">
        <f t="shared" si="104"/>
        <v>11</v>
      </c>
    </row>
    <row r="2207" spans="1:25">
      <c r="A2207">
        <v>20280521</v>
      </c>
      <c r="B2207" t="s">
        <v>41</v>
      </c>
      <c r="C2207" t="s">
        <v>22</v>
      </c>
      <c r="D2207" t="s">
        <v>34</v>
      </c>
      <c r="E2207" t="s">
        <v>42</v>
      </c>
      <c r="F2207" t="s">
        <v>27</v>
      </c>
      <c r="G2207" t="s">
        <v>27</v>
      </c>
      <c r="H2207" t="s">
        <v>37</v>
      </c>
      <c r="I2207">
        <v>2</v>
      </c>
      <c r="J2207">
        <v>298434</v>
      </c>
      <c r="K2207">
        <v>50</v>
      </c>
      <c r="L2207">
        <v>17307</v>
      </c>
      <c r="M2207">
        <v>34004</v>
      </c>
      <c r="N2207">
        <v>17307</v>
      </c>
      <c r="O2207" t="s">
        <v>27</v>
      </c>
      <c r="P2207">
        <v>0</v>
      </c>
      <c r="Q2207" t="s">
        <v>43</v>
      </c>
      <c r="R2207">
        <v>1552654486</v>
      </c>
      <c r="S2207" t="s">
        <v>39</v>
      </c>
      <c r="T2207" t="s">
        <v>422</v>
      </c>
      <c r="U2207" t="s">
        <v>27</v>
      </c>
      <c r="W2207">
        <f t="shared" si="103"/>
        <v>73</v>
      </c>
      <c r="X2207">
        <f t="shared" si="105"/>
        <v>3795883</v>
      </c>
      <c r="Y2207">
        <f t="shared" si="104"/>
        <v>11</v>
      </c>
    </row>
    <row r="2208" spans="1:25">
      <c r="A2208">
        <v>20280528</v>
      </c>
      <c r="B2208" t="s">
        <v>41</v>
      </c>
      <c r="C2208" t="s">
        <v>22</v>
      </c>
      <c r="D2208" t="s">
        <v>34</v>
      </c>
      <c r="E2208" t="s">
        <v>42</v>
      </c>
      <c r="F2208" t="s">
        <v>27</v>
      </c>
      <c r="G2208" t="s">
        <v>27</v>
      </c>
      <c r="H2208" t="s">
        <v>37</v>
      </c>
      <c r="I2208">
        <v>2</v>
      </c>
      <c r="J2208">
        <v>298434</v>
      </c>
      <c r="K2208">
        <v>50</v>
      </c>
      <c r="L2208">
        <v>17307</v>
      </c>
      <c r="M2208">
        <v>34004</v>
      </c>
      <c r="N2208">
        <v>17307</v>
      </c>
      <c r="O2208" t="s">
        <v>27</v>
      </c>
      <c r="P2208">
        <v>0</v>
      </c>
      <c r="Q2208" t="s">
        <v>43</v>
      </c>
      <c r="R2208">
        <v>1552654526</v>
      </c>
      <c r="S2208" t="s">
        <v>39</v>
      </c>
      <c r="T2208" t="s">
        <v>422</v>
      </c>
      <c r="U2208" t="s">
        <v>27</v>
      </c>
      <c r="W2208">
        <f t="shared" si="103"/>
        <v>73</v>
      </c>
      <c r="X2208">
        <f t="shared" si="105"/>
        <v>3795923</v>
      </c>
      <c r="Y2208">
        <f t="shared" si="104"/>
        <v>11</v>
      </c>
    </row>
    <row r="2209" spans="1:25">
      <c r="A2209">
        <v>20280529</v>
      </c>
      <c r="B2209" t="s">
        <v>48</v>
      </c>
      <c r="C2209" t="s">
        <v>49</v>
      </c>
      <c r="D2209" t="s">
        <v>34</v>
      </c>
      <c r="E2209" t="s">
        <v>50</v>
      </c>
      <c r="F2209" t="s">
        <v>51</v>
      </c>
      <c r="G2209">
        <v>29457</v>
      </c>
      <c r="H2209" t="s">
        <v>37</v>
      </c>
      <c r="I2209">
        <v>2</v>
      </c>
      <c r="J2209">
        <v>300966</v>
      </c>
      <c r="K2209">
        <v>70</v>
      </c>
      <c r="L2209">
        <v>118731</v>
      </c>
      <c r="M2209">
        <v>34004</v>
      </c>
      <c r="N2209">
        <v>17307</v>
      </c>
      <c r="O2209" t="s">
        <v>27</v>
      </c>
      <c r="P2209">
        <v>0</v>
      </c>
      <c r="Q2209" t="s">
        <v>43</v>
      </c>
      <c r="R2209">
        <v>1552654528</v>
      </c>
      <c r="S2209" t="s">
        <v>39</v>
      </c>
      <c r="T2209" t="s">
        <v>422</v>
      </c>
      <c r="U2209" t="s">
        <v>27</v>
      </c>
      <c r="W2209">
        <f t="shared" si="103"/>
        <v>73</v>
      </c>
      <c r="X2209">
        <f t="shared" si="105"/>
        <v>3795925</v>
      </c>
      <c r="Y2209">
        <f t="shared" si="104"/>
        <v>11</v>
      </c>
    </row>
    <row r="2210" spans="1:25">
      <c r="A2210">
        <v>20280530</v>
      </c>
      <c r="B2210" t="s">
        <v>41</v>
      </c>
      <c r="C2210" t="s">
        <v>22</v>
      </c>
      <c r="D2210" t="s">
        <v>34</v>
      </c>
      <c r="E2210" t="s">
        <v>42</v>
      </c>
      <c r="F2210" t="s">
        <v>27</v>
      </c>
      <c r="G2210" t="s">
        <v>27</v>
      </c>
      <c r="H2210" t="s">
        <v>37</v>
      </c>
      <c r="I2210">
        <v>2</v>
      </c>
      <c r="J2210">
        <v>298434</v>
      </c>
      <c r="K2210">
        <v>50</v>
      </c>
      <c r="L2210">
        <v>17307</v>
      </c>
      <c r="M2210">
        <v>34004</v>
      </c>
      <c r="N2210">
        <v>17307</v>
      </c>
      <c r="O2210" t="s">
        <v>27</v>
      </c>
      <c r="P2210">
        <v>0</v>
      </c>
      <c r="Q2210" t="s">
        <v>43</v>
      </c>
      <c r="R2210">
        <v>1552654531</v>
      </c>
      <c r="S2210" t="s">
        <v>39</v>
      </c>
      <c r="T2210" t="s">
        <v>422</v>
      </c>
      <c r="U2210" t="s">
        <v>27</v>
      </c>
      <c r="W2210">
        <f t="shared" si="103"/>
        <v>73</v>
      </c>
      <c r="X2210">
        <f t="shared" si="105"/>
        <v>3795928</v>
      </c>
      <c r="Y2210">
        <f t="shared" si="104"/>
        <v>11</v>
      </c>
    </row>
    <row r="2211" spans="1:25">
      <c r="A2211">
        <v>20280531</v>
      </c>
      <c r="B2211" t="s">
        <v>48</v>
      </c>
      <c r="C2211" t="s">
        <v>49</v>
      </c>
      <c r="D2211" t="s">
        <v>34</v>
      </c>
      <c r="E2211" t="s">
        <v>50</v>
      </c>
      <c r="F2211" t="s">
        <v>51</v>
      </c>
      <c r="G2211">
        <v>29409</v>
      </c>
      <c r="H2211" t="s">
        <v>37</v>
      </c>
      <c r="I2211">
        <v>2</v>
      </c>
      <c r="J2211">
        <v>298435</v>
      </c>
      <c r="K2211">
        <v>70</v>
      </c>
      <c r="L2211">
        <v>117454</v>
      </c>
      <c r="M2211">
        <v>34004</v>
      </c>
      <c r="N2211">
        <v>17307</v>
      </c>
      <c r="O2211" t="s">
        <v>27</v>
      </c>
      <c r="P2211">
        <v>0</v>
      </c>
      <c r="Q2211" t="s">
        <v>43</v>
      </c>
      <c r="R2211">
        <v>1552654533</v>
      </c>
      <c r="S2211" t="s">
        <v>39</v>
      </c>
      <c r="T2211" t="s">
        <v>422</v>
      </c>
      <c r="U2211" t="s">
        <v>27</v>
      </c>
      <c r="W2211">
        <f t="shared" si="103"/>
        <v>73</v>
      </c>
      <c r="X2211">
        <f t="shared" si="105"/>
        <v>3795930</v>
      </c>
      <c r="Y2211">
        <f t="shared" si="104"/>
        <v>11</v>
      </c>
    </row>
    <row r="2212" spans="1:25">
      <c r="A2212">
        <v>20280533</v>
      </c>
      <c r="B2212" t="s">
        <v>89</v>
      </c>
      <c r="C2212" t="s">
        <v>49</v>
      </c>
      <c r="D2212" t="s">
        <v>34</v>
      </c>
      <c r="E2212" t="s">
        <v>86</v>
      </c>
      <c r="F2212" t="s">
        <v>87</v>
      </c>
      <c r="G2212">
        <v>44635</v>
      </c>
      <c r="H2212" t="s">
        <v>37</v>
      </c>
      <c r="I2212">
        <v>2</v>
      </c>
      <c r="J2212">
        <v>298435</v>
      </c>
      <c r="K2212">
        <v>70</v>
      </c>
      <c r="L2212">
        <v>117454</v>
      </c>
      <c r="M2212">
        <v>34004</v>
      </c>
      <c r="N2212">
        <v>17307</v>
      </c>
      <c r="O2212" t="s">
        <v>27</v>
      </c>
      <c r="P2212">
        <v>0</v>
      </c>
      <c r="Q2212" t="s">
        <v>43</v>
      </c>
      <c r="R2212">
        <v>1552654537</v>
      </c>
      <c r="S2212" t="s">
        <v>39</v>
      </c>
      <c r="T2212" t="s">
        <v>422</v>
      </c>
      <c r="U2212" t="s">
        <v>27</v>
      </c>
      <c r="W2212">
        <f t="shared" si="103"/>
        <v>73</v>
      </c>
      <c r="X2212">
        <f t="shared" si="105"/>
        <v>3795934</v>
      </c>
      <c r="Y2212">
        <f t="shared" si="104"/>
        <v>11</v>
      </c>
    </row>
    <row r="2213" spans="1:25">
      <c r="A2213">
        <v>20280538</v>
      </c>
      <c r="B2213" t="s">
        <v>48</v>
      </c>
      <c r="C2213" t="s">
        <v>49</v>
      </c>
      <c r="D2213" t="s">
        <v>34</v>
      </c>
      <c r="E2213" t="s">
        <v>50</v>
      </c>
      <c r="F2213" t="s">
        <v>51</v>
      </c>
      <c r="G2213">
        <v>29409</v>
      </c>
      <c r="H2213" t="s">
        <v>37</v>
      </c>
      <c r="I2213">
        <v>2</v>
      </c>
      <c r="J2213">
        <v>298435</v>
      </c>
      <c r="K2213">
        <v>70</v>
      </c>
      <c r="L2213">
        <v>117454</v>
      </c>
      <c r="M2213">
        <v>34004</v>
      </c>
      <c r="N2213">
        <v>17307</v>
      </c>
      <c r="O2213" t="s">
        <v>27</v>
      </c>
      <c r="P2213">
        <v>0</v>
      </c>
      <c r="Q2213" t="s">
        <v>43</v>
      </c>
      <c r="R2213">
        <v>1552654552</v>
      </c>
      <c r="S2213" t="s">
        <v>39</v>
      </c>
      <c r="T2213" t="s">
        <v>422</v>
      </c>
      <c r="U2213" t="s">
        <v>27</v>
      </c>
      <c r="W2213">
        <f t="shared" si="103"/>
        <v>73</v>
      </c>
      <c r="X2213">
        <f t="shared" si="105"/>
        <v>3795949</v>
      </c>
      <c r="Y2213">
        <f t="shared" si="104"/>
        <v>11</v>
      </c>
    </row>
    <row r="2214" spans="1:25">
      <c r="A2214">
        <v>20280540</v>
      </c>
      <c r="B2214" t="s">
        <v>89</v>
      </c>
      <c r="C2214" t="s">
        <v>49</v>
      </c>
      <c r="D2214" t="s">
        <v>34</v>
      </c>
      <c r="E2214" t="s">
        <v>86</v>
      </c>
      <c r="F2214" t="s">
        <v>87</v>
      </c>
      <c r="G2214">
        <v>44865</v>
      </c>
      <c r="H2214" t="s">
        <v>37</v>
      </c>
      <c r="I2214">
        <v>2</v>
      </c>
      <c r="J2214">
        <v>298435</v>
      </c>
      <c r="K2214">
        <v>70</v>
      </c>
      <c r="L2214">
        <v>117454</v>
      </c>
      <c r="M2214">
        <v>34004</v>
      </c>
      <c r="N2214">
        <v>17307</v>
      </c>
      <c r="O2214" t="s">
        <v>27</v>
      </c>
      <c r="P2214">
        <v>0</v>
      </c>
      <c r="Q2214" t="s">
        <v>43</v>
      </c>
      <c r="R2214">
        <v>1552654562</v>
      </c>
      <c r="S2214" t="s">
        <v>39</v>
      </c>
      <c r="T2214" t="s">
        <v>422</v>
      </c>
      <c r="U2214" t="s">
        <v>27</v>
      </c>
      <c r="W2214">
        <f t="shared" si="103"/>
        <v>73</v>
      </c>
      <c r="X2214">
        <f t="shared" si="105"/>
        <v>3795959</v>
      </c>
      <c r="Y2214">
        <f t="shared" si="104"/>
        <v>11</v>
      </c>
    </row>
    <row r="2215" spans="1:25">
      <c r="A2215">
        <v>20280544</v>
      </c>
      <c r="B2215" t="s">
        <v>45</v>
      </c>
      <c r="C2215" t="s">
        <v>22</v>
      </c>
      <c r="D2215" t="s">
        <v>34</v>
      </c>
      <c r="E2215" t="s">
        <v>46</v>
      </c>
      <c r="F2215" t="s">
        <v>42</v>
      </c>
      <c r="G2215">
        <v>17307</v>
      </c>
      <c r="H2215" t="s">
        <v>37</v>
      </c>
      <c r="I2215">
        <v>0</v>
      </c>
      <c r="J2215">
        <v>298434</v>
      </c>
      <c r="K2215">
        <v>50</v>
      </c>
      <c r="L2215">
        <v>17307</v>
      </c>
      <c r="M2215">
        <v>34004</v>
      </c>
      <c r="N2215">
        <v>17307</v>
      </c>
      <c r="O2215" t="s">
        <v>27</v>
      </c>
      <c r="P2215">
        <v>0</v>
      </c>
      <c r="Q2215" t="s">
        <v>456</v>
      </c>
      <c r="R2215">
        <v>1552654580</v>
      </c>
      <c r="S2215" t="s">
        <v>39</v>
      </c>
      <c r="T2215" t="s">
        <v>422</v>
      </c>
      <c r="U2215" t="s">
        <v>27</v>
      </c>
      <c r="W2215">
        <f t="shared" si="103"/>
        <v>73</v>
      </c>
      <c r="X2215">
        <f t="shared" si="105"/>
        <v>3795977</v>
      </c>
      <c r="Y2215">
        <f t="shared" si="104"/>
        <v>11</v>
      </c>
    </row>
    <row r="2216" spans="1:25">
      <c r="A2216">
        <v>20280550</v>
      </c>
      <c r="B2216" t="s">
        <v>89</v>
      </c>
      <c r="C2216" t="s">
        <v>49</v>
      </c>
      <c r="D2216" t="s">
        <v>34</v>
      </c>
      <c r="E2216" t="s">
        <v>86</v>
      </c>
      <c r="F2216" t="s">
        <v>87</v>
      </c>
      <c r="G2216">
        <v>44636</v>
      </c>
      <c r="H2216" t="s">
        <v>37</v>
      </c>
      <c r="I2216">
        <v>2</v>
      </c>
      <c r="J2216">
        <v>298435</v>
      </c>
      <c r="K2216">
        <v>70</v>
      </c>
      <c r="L2216">
        <v>117454</v>
      </c>
      <c r="M2216">
        <v>34004</v>
      </c>
      <c r="N2216">
        <v>17307</v>
      </c>
      <c r="O2216" t="s">
        <v>27</v>
      </c>
      <c r="P2216">
        <v>0</v>
      </c>
      <c r="Q2216" t="s">
        <v>43</v>
      </c>
      <c r="R2216">
        <v>1552654604</v>
      </c>
      <c r="S2216" t="s">
        <v>39</v>
      </c>
      <c r="T2216" t="s">
        <v>422</v>
      </c>
      <c r="U2216" t="s">
        <v>27</v>
      </c>
      <c r="W2216">
        <f t="shared" si="103"/>
        <v>73</v>
      </c>
      <c r="X2216">
        <f t="shared" si="105"/>
        <v>3796001</v>
      </c>
      <c r="Y2216">
        <f t="shared" si="104"/>
        <v>11</v>
      </c>
    </row>
    <row r="2217" spans="1:25">
      <c r="A2217">
        <v>20280917</v>
      </c>
      <c r="B2217" t="s">
        <v>41</v>
      </c>
      <c r="C2217" t="s">
        <v>22</v>
      </c>
      <c r="D2217" t="s">
        <v>34</v>
      </c>
      <c r="E2217" t="s">
        <v>42</v>
      </c>
      <c r="F2217" t="s">
        <v>27</v>
      </c>
      <c r="G2217" t="s">
        <v>27</v>
      </c>
      <c r="H2217" t="s">
        <v>37</v>
      </c>
      <c r="I2217">
        <v>2</v>
      </c>
      <c r="J2217">
        <v>298434</v>
      </c>
      <c r="K2217">
        <v>50</v>
      </c>
      <c r="L2217">
        <v>17307</v>
      </c>
      <c r="M2217">
        <v>34004</v>
      </c>
      <c r="N2217">
        <v>17307</v>
      </c>
      <c r="O2217" t="s">
        <v>27</v>
      </c>
      <c r="P2217">
        <v>0</v>
      </c>
      <c r="Q2217" t="s">
        <v>43</v>
      </c>
      <c r="R2217">
        <v>1552657767</v>
      </c>
      <c r="S2217" t="s">
        <v>39</v>
      </c>
      <c r="T2217" t="s">
        <v>422</v>
      </c>
      <c r="U2217" t="s">
        <v>27</v>
      </c>
      <c r="W2217">
        <f t="shared" si="103"/>
        <v>73</v>
      </c>
      <c r="X2217">
        <f t="shared" si="105"/>
        <v>3799164</v>
      </c>
      <c r="Y2217">
        <f t="shared" si="104"/>
        <v>11</v>
      </c>
    </row>
    <row r="2218" spans="1:25">
      <c r="A2218">
        <v>20280918</v>
      </c>
      <c r="B2218" t="s">
        <v>48</v>
      </c>
      <c r="C2218" t="s">
        <v>49</v>
      </c>
      <c r="D2218" t="s">
        <v>34</v>
      </c>
      <c r="E2218" t="s">
        <v>50</v>
      </c>
      <c r="F2218" t="s">
        <v>51</v>
      </c>
      <c r="G2218">
        <v>29409</v>
      </c>
      <c r="H2218" t="s">
        <v>37</v>
      </c>
      <c r="I2218">
        <v>2</v>
      </c>
      <c r="J2218">
        <v>298435</v>
      </c>
      <c r="K2218">
        <v>70</v>
      </c>
      <c r="L2218">
        <v>117454</v>
      </c>
      <c r="M2218">
        <v>34004</v>
      </c>
      <c r="N2218">
        <v>17307</v>
      </c>
      <c r="O2218" t="s">
        <v>27</v>
      </c>
      <c r="P2218">
        <v>0</v>
      </c>
      <c r="Q2218" t="s">
        <v>43</v>
      </c>
      <c r="R2218">
        <v>1552657770</v>
      </c>
      <c r="S2218" t="s">
        <v>39</v>
      </c>
      <c r="T2218" t="s">
        <v>422</v>
      </c>
      <c r="U2218" t="s">
        <v>27</v>
      </c>
      <c r="W2218">
        <f t="shared" si="103"/>
        <v>73</v>
      </c>
      <c r="X2218">
        <f t="shared" si="105"/>
        <v>3799167</v>
      </c>
      <c r="Y2218">
        <f t="shared" si="104"/>
        <v>11</v>
      </c>
    </row>
    <row r="2219" spans="1:25">
      <c r="A2219">
        <v>20280920</v>
      </c>
      <c r="B2219" t="s">
        <v>33</v>
      </c>
      <c r="C2219" t="s">
        <v>22</v>
      </c>
      <c r="D2219" t="s">
        <v>34</v>
      </c>
      <c r="E2219" t="s">
        <v>35</v>
      </c>
      <c r="F2219" t="s">
        <v>36</v>
      </c>
      <c r="G2219">
        <v>32331</v>
      </c>
      <c r="H2219" t="s">
        <v>37</v>
      </c>
      <c r="I2219">
        <v>0</v>
      </c>
      <c r="J2219">
        <v>298434</v>
      </c>
      <c r="K2219">
        <v>50</v>
      </c>
      <c r="L2219">
        <v>17307</v>
      </c>
      <c r="M2219">
        <v>34004</v>
      </c>
      <c r="N2219">
        <v>17307</v>
      </c>
      <c r="O2219">
        <v>32331</v>
      </c>
      <c r="P2219">
        <v>0</v>
      </c>
      <c r="Q2219" t="s">
        <v>457</v>
      </c>
      <c r="R2219">
        <v>1552657774</v>
      </c>
      <c r="S2219" t="s">
        <v>39</v>
      </c>
      <c r="T2219" t="s">
        <v>422</v>
      </c>
      <c r="U2219" t="s">
        <v>27</v>
      </c>
      <c r="W2219">
        <f t="shared" si="103"/>
        <v>73</v>
      </c>
      <c r="X2219">
        <f t="shared" si="105"/>
        <v>3799171</v>
      </c>
      <c r="Y2219">
        <f t="shared" si="104"/>
        <v>11</v>
      </c>
    </row>
    <row r="2220" spans="1:25">
      <c r="A2220">
        <v>20280921</v>
      </c>
      <c r="B2220" t="s">
        <v>89</v>
      </c>
      <c r="C2220" t="s">
        <v>49</v>
      </c>
      <c r="D2220" t="s">
        <v>34</v>
      </c>
      <c r="E2220" t="s">
        <v>86</v>
      </c>
      <c r="F2220" t="s">
        <v>87</v>
      </c>
      <c r="G2220">
        <v>44865</v>
      </c>
      <c r="H2220" t="s">
        <v>37</v>
      </c>
      <c r="I2220">
        <v>2</v>
      </c>
      <c r="J2220">
        <v>298435</v>
      </c>
      <c r="K2220">
        <v>70</v>
      </c>
      <c r="L2220">
        <v>117454</v>
      </c>
      <c r="M2220">
        <v>34004</v>
      </c>
      <c r="N2220">
        <v>17307</v>
      </c>
      <c r="O2220" t="s">
        <v>27</v>
      </c>
      <c r="P2220">
        <v>0</v>
      </c>
      <c r="Q2220" t="s">
        <v>43</v>
      </c>
      <c r="R2220">
        <v>1552657782</v>
      </c>
      <c r="S2220" t="s">
        <v>39</v>
      </c>
      <c r="T2220" t="s">
        <v>422</v>
      </c>
      <c r="U2220" t="s">
        <v>27</v>
      </c>
      <c r="W2220">
        <f t="shared" si="103"/>
        <v>73</v>
      </c>
      <c r="X2220">
        <f t="shared" si="105"/>
        <v>3799179</v>
      </c>
      <c r="Y2220">
        <f t="shared" si="104"/>
        <v>11</v>
      </c>
    </row>
    <row r="2221" spans="1:25">
      <c r="A2221">
        <v>20280923</v>
      </c>
      <c r="B2221" t="s">
        <v>33</v>
      </c>
      <c r="C2221" t="s">
        <v>22</v>
      </c>
      <c r="D2221" t="s">
        <v>34</v>
      </c>
      <c r="E2221" t="s">
        <v>35</v>
      </c>
      <c r="F2221" t="s">
        <v>36</v>
      </c>
      <c r="G2221">
        <v>34004</v>
      </c>
      <c r="H2221" t="s">
        <v>37</v>
      </c>
      <c r="I2221">
        <v>0</v>
      </c>
      <c r="J2221">
        <v>298434</v>
      </c>
      <c r="K2221">
        <v>50</v>
      </c>
      <c r="L2221">
        <v>17307</v>
      </c>
      <c r="M2221">
        <v>34004</v>
      </c>
      <c r="N2221">
        <v>17307</v>
      </c>
      <c r="O2221">
        <v>34004</v>
      </c>
      <c r="P2221">
        <v>0</v>
      </c>
      <c r="Q2221" t="s">
        <v>457</v>
      </c>
      <c r="R2221">
        <v>1552657798</v>
      </c>
      <c r="S2221" t="s">
        <v>39</v>
      </c>
      <c r="T2221" t="s">
        <v>422</v>
      </c>
      <c r="U2221" t="s">
        <v>27</v>
      </c>
      <c r="W2221">
        <f t="shared" si="103"/>
        <v>73</v>
      </c>
      <c r="X2221">
        <f t="shared" si="105"/>
        <v>3799195</v>
      </c>
      <c r="Y2221">
        <f t="shared" si="104"/>
        <v>11</v>
      </c>
    </row>
    <row r="2222" spans="1:25">
      <c r="A2222">
        <v>20280924</v>
      </c>
      <c r="B2222" t="s">
        <v>45</v>
      </c>
      <c r="C2222" t="s">
        <v>22</v>
      </c>
      <c r="D2222" t="s">
        <v>34</v>
      </c>
      <c r="E2222" t="s">
        <v>46</v>
      </c>
      <c r="F2222" t="s">
        <v>42</v>
      </c>
      <c r="G2222">
        <v>17307</v>
      </c>
      <c r="H2222" t="s">
        <v>37</v>
      </c>
      <c r="I2222">
        <v>0</v>
      </c>
      <c r="J2222">
        <v>298434</v>
      </c>
      <c r="K2222">
        <v>50</v>
      </c>
      <c r="L2222">
        <v>17307</v>
      </c>
      <c r="M2222">
        <v>34004</v>
      </c>
      <c r="N2222">
        <v>17307</v>
      </c>
      <c r="O2222" t="s">
        <v>27</v>
      </c>
      <c r="P2222">
        <v>0</v>
      </c>
      <c r="Q2222" t="s">
        <v>456</v>
      </c>
      <c r="R2222">
        <v>1552657805</v>
      </c>
      <c r="S2222" t="s">
        <v>39</v>
      </c>
      <c r="T2222" t="s">
        <v>422</v>
      </c>
      <c r="U2222" t="s">
        <v>27</v>
      </c>
      <c r="W2222">
        <f t="shared" si="103"/>
        <v>73</v>
      </c>
      <c r="X2222">
        <f t="shared" si="105"/>
        <v>3799202</v>
      </c>
      <c r="Y2222">
        <f t="shared" si="104"/>
        <v>11</v>
      </c>
    </row>
    <row r="2223" spans="1:25">
      <c r="A2223">
        <v>20280927</v>
      </c>
      <c r="B2223" t="s">
        <v>45</v>
      </c>
      <c r="C2223" t="s">
        <v>22</v>
      </c>
      <c r="D2223" t="s">
        <v>34</v>
      </c>
      <c r="E2223" t="s">
        <v>46</v>
      </c>
      <c r="F2223" t="s">
        <v>42</v>
      </c>
      <c r="G2223">
        <v>17307</v>
      </c>
      <c r="H2223" t="s">
        <v>37</v>
      </c>
      <c r="I2223">
        <v>0</v>
      </c>
      <c r="J2223">
        <v>298434</v>
      </c>
      <c r="K2223">
        <v>50</v>
      </c>
      <c r="L2223">
        <v>17307</v>
      </c>
      <c r="M2223">
        <v>34004</v>
      </c>
      <c r="N2223">
        <v>17307</v>
      </c>
      <c r="O2223" t="s">
        <v>27</v>
      </c>
      <c r="P2223">
        <v>0</v>
      </c>
      <c r="Q2223" t="s">
        <v>456</v>
      </c>
      <c r="R2223">
        <v>1552657814</v>
      </c>
      <c r="S2223" t="s">
        <v>39</v>
      </c>
      <c r="T2223" t="s">
        <v>422</v>
      </c>
      <c r="U2223" t="s">
        <v>27</v>
      </c>
      <c r="W2223">
        <f t="shared" si="103"/>
        <v>73</v>
      </c>
      <c r="X2223">
        <f t="shared" si="105"/>
        <v>3799211</v>
      </c>
      <c r="Y2223">
        <f t="shared" si="104"/>
        <v>11</v>
      </c>
    </row>
    <row r="2224" spans="1:25">
      <c r="A2224">
        <v>20287320</v>
      </c>
      <c r="B2224" t="s">
        <v>41</v>
      </c>
      <c r="C2224" t="s">
        <v>22</v>
      </c>
      <c r="D2224" t="s">
        <v>34</v>
      </c>
      <c r="E2224" t="s">
        <v>42</v>
      </c>
      <c r="F2224" t="s">
        <v>27</v>
      </c>
      <c r="G2224" t="s">
        <v>27</v>
      </c>
      <c r="H2224" t="s">
        <v>37</v>
      </c>
      <c r="I2224">
        <v>2</v>
      </c>
      <c r="J2224">
        <v>298434</v>
      </c>
      <c r="K2224">
        <v>50</v>
      </c>
      <c r="L2224">
        <v>17307</v>
      </c>
      <c r="M2224">
        <v>32548</v>
      </c>
      <c r="N2224">
        <v>17307</v>
      </c>
      <c r="O2224" t="s">
        <v>27</v>
      </c>
      <c r="P2224">
        <v>0</v>
      </c>
      <c r="Q2224" t="s">
        <v>43</v>
      </c>
      <c r="R2224">
        <v>1552736234</v>
      </c>
      <c r="S2224" t="s">
        <v>39</v>
      </c>
      <c r="T2224" t="s">
        <v>450</v>
      </c>
      <c r="U2224" t="s">
        <v>27</v>
      </c>
      <c r="W2224">
        <f t="shared" si="103"/>
        <v>74</v>
      </c>
      <c r="X2224">
        <f t="shared" si="105"/>
        <v>3877631</v>
      </c>
      <c r="Y2224">
        <f t="shared" si="104"/>
        <v>11</v>
      </c>
    </row>
    <row r="2225" spans="1:25">
      <c r="A2225">
        <v>20305272</v>
      </c>
      <c r="B2225" t="s">
        <v>41</v>
      </c>
      <c r="C2225" t="s">
        <v>22</v>
      </c>
      <c r="D2225" t="s">
        <v>34</v>
      </c>
      <c r="E2225" t="s">
        <v>42</v>
      </c>
      <c r="F2225" t="s">
        <v>27</v>
      </c>
      <c r="G2225" t="s">
        <v>27</v>
      </c>
      <c r="H2225" t="s">
        <v>37</v>
      </c>
      <c r="I2225">
        <v>2</v>
      </c>
      <c r="J2225">
        <v>298434</v>
      </c>
      <c r="K2225">
        <v>50</v>
      </c>
      <c r="L2225">
        <v>17307</v>
      </c>
      <c r="M2225">
        <v>32335</v>
      </c>
      <c r="N2225">
        <v>17307</v>
      </c>
      <c r="O2225" t="s">
        <v>27</v>
      </c>
      <c r="P2225">
        <v>0</v>
      </c>
      <c r="Q2225" t="s">
        <v>43</v>
      </c>
      <c r="R2225">
        <v>1552908327</v>
      </c>
      <c r="S2225" t="s">
        <v>39</v>
      </c>
      <c r="T2225" t="s">
        <v>485</v>
      </c>
      <c r="U2225" t="s">
        <v>27</v>
      </c>
      <c r="W2225">
        <f t="shared" si="103"/>
        <v>76</v>
      </c>
      <c r="X2225">
        <f t="shared" si="105"/>
        <v>4049724</v>
      </c>
      <c r="Y2225">
        <f t="shared" si="104"/>
        <v>11</v>
      </c>
    </row>
    <row r="2226" spans="1:25">
      <c r="A2226">
        <v>20306673</v>
      </c>
      <c r="B2226" t="s">
        <v>41</v>
      </c>
      <c r="C2226" t="s">
        <v>22</v>
      </c>
      <c r="D2226" t="s">
        <v>34</v>
      </c>
      <c r="E2226" t="s">
        <v>42</v>
      </c>
      <c r="F2226" t="s">
        <v>27</v>
      </c>
      <c r="G2226" t="s">
        <v>27</v>
      </c>
      <c r="H2226" t="s">
        <v>37</v>
      </c>
      <c r="I2226">
        <v>2</v>
      </c>
      <c r="J2226">
        <v>298434</v>
      </c>
      <c r="K2226">
        <v>50</v>
      </c>
      <c r="L2226">
        <v>17307</v>
      </c>
      <c r="M2226">
        <v>32335</v>
      </c>
      <c r="N2226">
        <v>17307</v>
      </c>
      <c r="O2226" t="s">
        <v>27</v>
      </c>
      <c r="P2226">
        <v>0</v>
      </c>
      <c r="Q2226" t="s">
        <v>43</v>
      </c>
      <c r="R2226">
        <v>1552915170</v>
      </c>
      <c r="S2226" t="s">
        <v>39</v>
      </c>
      <c r="T2226" t="s">
        <v>44</v>
      </c>
      <c r="U2226" t="s">
        <v>27</v>
      </c>
      <c r="W2226">
        <f t="shared" si="103"/>
        <v>76</v>
      </c>
      <c r="X2226">
        <f t="shared" si="105"/>
        <v>4056567</v>
      </c>
      <c r="Y2226">
        <f t="shared" si="104"/>
        <v>11</v>
      </c>
    </row>
    <row r="2227" spans="1:25">
      <c r="A2227">
        <v>20322069</v>
      </c>
      <c r="B2227" t="s">
        <v>41</v>
      </c>
      <c r="C2227" t="s">
        <v>22</v>
      </c>
      <c r="D2227" t="s">
        <v>34</v>
      </c>
      <c r="E2227" t="s">
        <v>42</v>
      </c>
      <c r="F2227" t="s">
        <v>27</v>
      </c>
      <c r="G2227" t="s">
        <v>27</v>
      </c>
      <c r="H2227" t="s">
        <v>37</v>
      </c>
      <c r="I2227">
        <v>2</v>
      </c>
      <c r="J2227">
        <v>298434</v>
      </c>
      <c r="K2227">
        <v>50</v>
      </c>
      <c r="L2227">
        <v>17307</v>
      </c>
      <c r="M2227">
        <v>34004</v>
      </c>
      <c r="N2227">
        <v>17307</v>
      </c>
      <c r="O2227" t="s">
        <v>27</v>
      </c>
      <c r="P2227">
        <v>0</v>
      </c>
      <c r="Q2227" t="s">
        <v>43</v>
      </c>
      <c r="R2227">
        <v>1553021915</v>
      </c>
      <c r="S2227" t="s">
        <v>39</v>
      </c>
      <c r="T2227" t="s">
        <v>540</v>
      </c>
      <c r="U2227" t="s">
        <v>27</v>
      </c>
      <c r="W2227">
        <f t="shared" si="103"/>
        <v>78</v>
      </c>
      <c r="X2227">
        <f t="shared" si="105"/>
        <v>4163312</v>
      </c>
      <c r="Y2227">
        <f t="shared" si="104"/>
        <v>12</v>
      </c>
    </row>
    <row r="2228" spans="1:25">
      <c r="A2228">
        <v>20322884</v>
      </c>
      <c r="B2228" t="s">
        <v>41</v>
      </c>
      <c r="C2228" t="s">
        <v>22</v>
      </c>
      <c r="D2228" t="s">
        <v>34</v>
      </c>
      <c r="E2228" t="s">
        <v>42</v>
      </c>
      <c r="F2228" t="s">
        <v>27</v>
      </c>
      <c r="G2228" t="s">
        <v>27</v>
      </c>
      <c r="H2228" t="s">
        <v>37</v>
      </c>
      <c r="I2228">
        <v>2</v>
      </c>
      <c r="J2228">
        <v>298434</v>
      </c>
      <c r="K2228">
        <v>50</v>
      </c>
      <c r="L2228">
        <v>17307</v>
      </c>
      <c r="M2228">
        <v>34292</v>
      </c>
      <c r="N2228">
        <v>17307</v>
      </c>
      <c r="O2228" t="s">
        <v>27</v>
      </c>
      <c r="P2228">
        <v>0</v>
      </c>
      <c r="Q2228" t="s">
        <v>43</v>
      </c>
      <c r="R2228">
        <v>1553028513</v>
      </c>
      <c r="S2228" t="s">
        <v>39</v>
      </c>
      <c r="T2228" t="s">
        <v>541</v>
      </c>
      <c r="U2228" t="s">
        <v>27</v>
      </c>
      <c r="W2228">
        <f t="shared" si="103"/>
        <v>78</v>
      </c>
      <c r="X2228">
        <f t="shared" si="105"/>
        <v>4169910</v>
      </c>
      <c r="Y2228">
        <f t="shared" si="104"/>
        <v>12</v>
      </c>
    </row>
    <row r="2229" spans="1:25">
      <c r="A2229">
        <v>20322895</v>
      </c>
      <c r="B2229" t="s">
        <v>41</v>
      </c>
      <c r="C2229" t="s">
        <v>22</v>
      </c>
      <c r="D2229" t="s">
        <v>34</v>
      </c>
      <c r="E2229" t="s">
        <v>42</v>
      </c>
      <c r="F2229" t="s">
        <v>27</v>
      </c>
      <c r="G2229" t="s">
        <v>27</v>
      </c>
      <c r="H2229" t="s">
        <v>37</v>
      </c>
      <c r="I2229">
        <v>2</v>
      </c>
      <c r="J2229">
        <v>298434</v>
      </c>
      <c r="K2229">
        <v>50</v>
      </c>
      <c r="L2229">
        <v>17307</v>
      </c>
      <c r="M2229">
        <v>34326</v>
      </c>
      <c r="N2229">
        <v>17307</v>
      </c>
      <c r="O2229" t="s">
        <v>27</v>
      </c>
      <c r="P2229">
        <v>0</v>
      </c>
      <c r="Q2229" t="s">
        <v>43</v>
      </c>
      <c r="R2229">
        <v>1553028715</v>
      </c>
      <c r="S2229" t="s">
        <v>39</v>
      </c>
      <c r="T2229" t="s">
        <v>541</v>
      </c>
      <c r="U2229" t="s">
        <v>27</v>
      </c>
      <c r="W2229">
        <f t="shared" si="103"/>
        <v>78</v>
      </c>
      <c r="X2229">
        <f t="shared" si="105"/>
        <v>4170112</v>
      </c>
      <c r="Y2229">
        <f t="shared" si="104"/>
        <v>12</v>
      </c>
    </row>
    <row r="2230" spans="1:25">
      <c r="A2230">
        <v>20328979</v>
      </c>
      <c r="B2230" t="s">
        <v>41</v>
      </c>
      <c r="C2230" t="s">
        <v>22</v>
      </c>
      <c r="D2230" t="s">
        <v>34</v>
      </c>
      <c r="E2230" t="s">
        <v>42</v>
      </c>
      <c r="F2230" t="s">
        <v>27</v>
      </c>
      <c r="G2230" t="s">
        <v>27</v>
      </c>
      <c r="H2230" t="s">
        <v>37</v>
      </c>
      <c r="I2230">
        <v>2</v>
      </c>
      <c r="J2230">
        <v>298434</v>
      </c>
      <c r="K2230">
        <v>50</v>
      </c>
      <c r="L2230">
        <v>17307</v>
      </c>
      <c r="M2230">
        <v>34326</v>
      </c>
      <c r="N2230">
        <v>17307</v>
      </c>
      <c r="O2230" t="s">
        <v>27</v>
      </c>
      <c r="P2230">
        <v>0</v>
      </c>
      <c r="Q2230" t="s">
        <v>43</v>
      </c>
      <c r="R2230">
        <v>1553094785</v>
      </c>
      <c r="S2230" t="s">
        <v>39</v>
      </c>
      <c r="T2230" t="s">
        <v>523</v>
      </c>
      <c r="U2230" t="s">
        <v>27</v>
      </c>
      <c r="W2230">
        <f t="shared" si="103"/>
        <v>79</v>
      </c>
      <c r="X2230">
        <f t="shared" si="105"/>
        <v>4236182</v>
      </c>
      <c r="Y2230">
        <f t="shared" si="104"/>
        <v>12</v>
      </c>
    </row>
    <row r="2231" spans="1:25">
      <c r="A2231">
        <v>20329594</v>
      </c>
      <c r="B2231" t="s">
        <v>41</v>
      </c>
      <c r="C2231" t="s">
        <v>22</v>
      </c>
      <c r="D2231" t="s">
        <v>34</v>
      </c>
      <c r="E2231" t="s">
        <v>42</v>
      </c>
      <c r="F2231" t="s">
        <v>27</v>
      </c>
      <c r="G2231" t="s">
        <v>27</v>
      </c>
      <c r="H2231" t="s">
        <v>37</v>
      </c>
      <c r="I2231">
        <v>2</v>
      </c>
      <c r="J2231">
        <v>298434</v>
      </c>
      <c r="K2231">
        <v>50</v>
      </c>
      <c r="L2231">
        <v>17307</v>
      </c>
      <c r="M2231">
        <v>31697</v>
      </c>
      <c r="N2231">
        <v>17307</v>
      </c>
      <c r="O2231" t="s">
        <v>27</v>
      </c>
      <c r="P2231">
        <v>0</v>
      </c>
      <c r="Q2231" t="s">
        <v>43</v>
      </c>
      <c r="R2231">
        <v>1553099161</v>
      </c>
      <c r="S2231" t="s">
        <v>39</v>
      </c>
      <c r="T2231" t="s">
        <v>44</v>
      </c>
      <c r="U2231" t="s">
        <v>27</v>
      </c>
      <c r="W2231">
        <f t="shared" si="103"/>
        <v>79</v>
      </c>
      <c r="X2231">
        <f t="shared" si="105"/>
        <v>4240558</v>
      </c>
      <c r="Y2231">
        <f t="shared" si="104"/>
        <v>12</v>
      </c>
    </row>
    <row r="2232" spans="1:25">
      <c r="A2232">
        <v>20329601</v>
      </c>
      <c r="B2232" t="s">
        <v>48</v>
      </c>
      <c r="C2232" t="s">
        <v>49</v>
      </c>
      <c r="D2232" t="s">
        <v>34</v>
      </c>
      <c r="E2232" t="s">
        <v>50</v>
      </c>
      <c r="F2232" t="s">
        <v>51</v>
      </c>
      <c r="G2232">
        <v>29409</v>
      </c>
      <c r="H2232" t="s">
        <v>37</v>
      </c>
      <c r="I2232">
        <v>2</v>
      </c>
      <c r="J2232">
        <v>298435</v>
      </c>
      <c r="K2232">
        <v>70</v>
      </c>
      <c r="L2232">
        <v>117454</v>
      </c>
      <c r="M2232">
        <v>31697</v>
      </c>
      <c r="N2232">
        <v>17307</v>
      </c>
      <c r="O2232" t="s">
        <v>27</v>
      </c>
      <c r="P2232">
        <v>0</v>
      </c>
      <c r="Q2232" t="s">
        <v>43</v>
      </c>
      <c r="R2232">
        <v>1553099196</v>
      </c>
      <c r="S2232" t="s">
        <v>39</v>
      </c>
      <c r="T2232" t="s">
        <v>44</v>
      </c>
      <c r="U2232" t="s">
        <v>27</v>
      </c>
      <c r="W2232">
        <f t="shared" si="103"/>
        <v>79</v>
      </c>
      <c r="X2232">
        <f t="shared" si="105"/>
        <v>4240593</v>
      </c>
      <c r="Y2232">
        <f t="shared" si="104"/>
        <v>12</v>
      </c>
    </row>
    <row r="2233" spans="1:25">
      <c r="A2233">
        <v>20329623</v>
      </c>
      <c r="B2233" t="s">
        <v>41</v>
      </c>
      <c r="C2233" t="s">
        <v>22</v>
      </c>
      <c r="D2233" t="s">
        <v>34</v>
      </c>
      <c r="E2233" t="s">
        <v>42</v>
      </c>
      <c r="F2233" t="s">
        <v>27</v>
      </c>
      <c r="G2233" t="s">
        <v>27</v>
      </c>
      <c r="H2233" t="s">
        <v>37</v>
      </c>
      <c r="I2233">
        <v>2</v>
      </c>
      <c r="J2233">
        <v>298434</v>
      </c>
      <c r="K2233">
        <v>50</v>
      </c>
      <c r="L2233">
        <v>17307</v>
      </c>
      <c r="M2233">
        <v>32539</v>
      </c>
      <c r="N2233">
        <v>17307</v>
      </c>
      <c r="O2233" t="s">
        <v>27</v>
      </c>
      <c r="P2233">
        <v>0</v>
      </c>
      <c r="Q2233" t="s">
        <v>43</v>
      </c>
      <c r="R2233">
        <v>1553099264</v>
      </c>
      <c r="S2233" t="s">
        <v>39</v>
      </c>
      <c r="T2233" t="s">
        <v>373</v>
      </c>
      <c r="U2233" t="s">
        <v>27</v>
      </c>
      <c r="W2233">
        <f t="shared" si="103"/>
        <v>79</v>
      </c>
      <c r="X2233">
        <f t="shared" si="105"/>
        <v>4240661</v>
      </c>
      <c r="Y2233">
        <f t="shared" si="104"/>
        <v>12</v>
      </c>
    </row>
    <row r="2234" spans="1:25">
      <c r="A2234">
        <v>20329630</v>
      </c>
      <c r="B2234" t="s">
        <v>41</v>
      </c>
      <c r="C2234" t="s">
        <v>22</v>
      </c>
      <c r="D2234" t="s">
        <v>34</v>
      </c>
      <c r="E2234" t="s">
        <v>42</v>
      </c>
      <c r="F2234" t="s">
        <v>27</v>
      </c>
      <c r="G2234" t="s">
        <v>27</v>
      </c>
      <c r="H2234" t="s">
        <v>37</v>
      </c>
      <c r="I2234">
        <v>2</v>
      </c>
      <c r="J2234">
        <v>298434</v>
      </c>
      <c r="K2234">
        <v>50</v>
      </c>
      <c r="L2234">
        <v>17307</v>
      </c>
      <c r="M2234">
        <v>33271</v>
      </c>
      <c r="N2234">
        <v>17307</v>
      </c>
      <c r="O2234" t="s">
        <v>27</v>
      </c>
      <c r="P2234">
        <v>0</v>
      </c>
      <c r="Q2234" t="s">
        <v>43</v>
      </c>
      <c r="R2234">
        <v>1553099317</v>
      </c>
      <c r="S2234" t="s">
        <v>39</v>
      </c>
      <c r="T2234" t="s">
        <v>369</v>
      </c>
      <c r="U2234" t="s">
        <v>27</v>
      </c>
      <c r="W2234">
        <f t="shared" si="103"/>
        <v>79</v>
      </c>
      <c r="X2234">
        <f t="shared" si="105"/>
        <v>4240714</v>
      </c>
      <c r="Y2234">
        <f t="shared" si="104"/>
        <v>12</v>
      </c>
    </row>
    <row r="2235" spans="1:25">
      <c r="A2235">
        <v>20329720</v>
      </c>
      <c r="B2235" t="s">
        <v>41</v>
      </c>
      <c r="C2235" t="s">
        <v>22</v>
      </c>
      <c r="D2235" t="s">
        <v>34</v>
      </c>
      <c r="E2235" t="s">
        <v>42</v>
      </c>
      <c r="F2235" t="s">
        <v>27</v>
      </c>
      <c r="G2235" t="s">
        <v>27</v>
      </c>
      <c r="H2235" t="s">
        <v>37</v>
      </c>
      <c r="I2235">
        <v>2</v>
      </c>
      <c r="J2235">
        <v>298434</v>
      </c>
      <c r="K2235">
        <v>50</v>
      </c>
      <c r="L2235">
        <v>17307</v>
      </c>
      <c r="M2235">
        <v>32590</v>
      </c>
      <c r="N2235">
        <v>17307</v>
      </c>
      <c r="O2235" t="s">
        <v>27</v>
      </c>
      <c r="P2235">
        <v>0</v>
      </c>
      <c r="Q2235" t="s">
        <v>43</v>
      </c>
      <c r="R2235">
        <v>1553099632</v>
      </c>
      <c r="S2235" t="s">
        <v>39</v>
      </c>
      <c r="T2235" t="s">
        <v>44</v>
      </c>
      <c r="U2235" t="s">
        <v>27</v>
      </c>
      <c r="W2235">
        <f t="shared" si="103"/>
        <v>79</v>
      </c>
      <c r="X2235">
        <f t="shared" si="105"/>
        <v>4241029</v>
      </c>
      <c r="Y2235">
        <f t="shared" si="104"/>
        <v>12</v>
      </c>
    </row>
    <row r="2236" spans="1:25">
      <c r="A2236">
        <v>20329726</v>
      </c>
      <c r="B2236" t="s">
        <v>41</v>
      </c>
      <c r="C2236" t="s">
        <v>22</v>
      </c>
      <c r="D2236" t="s">
        <v>34</v>
      </c>
      <c r="E2236" t="s">
        <v>42</v>
      </c>
      <c r="F2236" t="s">
        <v>27</v>
      </c>
      <c r="G2236" t="s">
        <v>27</v>
      </c>
      <c r="H2236" t="s">
        <v>37</v>
      </c>
      <c r="I2236">
        <v>2</v>
      </c>
      <c r="J2236">
        <v>298434</v>
      </c>
      <c r="K2236">
        <v>50</v>
      </c>
      <c r="L2236">
        <v>17307</v>
      </c>
      <c r="M2236">
        <v>34292</v>
      </c>
      <c r="N2236">
        <v>17307</v>
      </c>
      <c r="O2236" t="s">
        <v>27</v>
      </c>
      <c r="P2236">
        <v>0</v>
      </c>
      <c r="Q2236" t="s">
        <v>43</v>
      </c>
      <c r="R2236">
        <v>1553099640</v>
      </c>
      <c r="S2236" t="s">
        <v>39</v>
      </c>
      <c r="T2236" t="s">
        <v>524</v>
      </c>
      <c r="U2236" t="s">
        <v>27</v>
      </c>
      <c r="W2236">
        <f t="shared" si="103"/>
        <v>79</v>
      </c>
      <c r="X2236">
        <f t="shared" si="105"/>
        <v>4241037</v>
      </c>
      <c r="Y2236">
        <f t="shared" si="104"/>
        <v>12</v>
      </c>
    </row>
    <row r="2237" spans="1:25">
      <c r="A2237">
        <v>20329740</v>
      </c>
      <c r="B2237" t="s">
        <v>41</v>
      </c>
      <c r="C2237" t="s">
        <v>22</v>
      </c>
      <c r="D2237" t="s">
        <v>34</v>
      </c>
      <c r="E2237" t="s">
        <v>42</v>
      </c>
      <c r="F2237" t="s">
        <v>27</v>
      </c>
      <c r="G2237" t="s">
        <v>27</v>
      </c>
      <c r="H2237" t="s">
        <v>37</v>
      </c>
      <c r="I2237">
        <v>2</v>
      </c>
      <c r="J2237">
        <v>298434</v>
      </c>
      <c r="K2237">
        <v>50</v>
      </c>
      <c r="L2237">
        <v>17307</v>
      </c>
      <c r="M2237">
        <v>31697</v>
      </c>
      <c r="N2237">
        <v>17307</v>
      </c>
      <c r="O2237" t="s">
        <v>27</v>
      </c>
      <c r="P2237">
        <v>0</v>
      </c>
      <c r="Q2237" t="s">
        <v>43</v>
      </c>
      <c r="R2237">
        <v>1553099688</v>
      </c>
      <c r="S2237" t="s">
        <v>39</v>
      </c>
      <c r="T2237" t="s">
        <v>487</v>
      </c>
      <c r="U2237" t="s">
        <v>27</v>
      </c>
      <c r="W2237">
        <f t="shared" si="103"/>
        <v>79</v>
      </c>
      <c r="X2237">
        <f t="shared" si="105"/>
        <v>4241085</v>
      </c>
      <c r="Y2237">
        <f t="shared" si="104"/>
        <v>12</v>
      </c>
    </row>
    <row r="2238" spans="1:25">
      <c r="A2238">
        <v>20329748</v>
      </c>
      <c r="B2238" t="s">
        <v>41</v>
      </c>
      <c r="C2238" t="s">
        <v>22</v>
      </c>
      <c r="D2238" t="s">
        <v>34</v>
      </c>
      <c r="E2238" t="s">
        <v>42</v>
      </c>
      <c r="F2238" t="s">
        <v>27</v>
      </c>
      <c r="G2238" t="s">
        <v>27</v>
      </c>
      <c r="H2238" t="s">
        <v>37</v>
      </c>
      <c r="I2238">
        <v>2</v>
      </c>
      <c r="J2238">
        <v>298434</v>
      </c>
      <c r="K2238">
        <v>50</v>
      </c>
      <c r="L2238">
        <v>17307</v>
      </c>
      <c r="M2238">
        <v>32009</v>
      </c>
      <c r="N2238">
        <v>17307</v>
      </c>
      <c r="O2238" t="s">
        <v>27</v>
      </c>
      <c r="P2238">
        <v>0</v>
      </c>
      <c r="Q2238" t="s">
        <v>43</v>
      </c>
      <c r="R2238">
        <v>1553099719</v>
      </c>
      <c r="S2238" t="s">
        <v>39</v>
      </c>
      <c r="T2238" t="s">
        <v>374</v>
      </c>
      <c r="U2238" t="s">
        <v>27</v>
      </c>
      <c r="W2238">
        <f t="shared" si="103"/>
        <v>79</v>
      </c>
      <c r="X2238">
        <f t="shared" si="105"/>
        <v>4241116</v>
      </c>
      <c r="Y2238">
        <f t="shared" si="104"/>
        <v>12</v>
      </c>
    </row>
    <row r="2239" spans="1:25">
      <c r="A2239">
        <v>20329773</v>
      </c>
      <c r="B2239" t="s">
        <v>41</v>
      </c>
      <c r="C2239" t="s">
        <v>22</v>
      </c>
      <c r="D2239" t="s">
        <v>34</v>
      </c>
      <c r="E2239" t="s">
        <v>42</v>
      </c>
      <c r="F2239" t="s">
        <v>27</v>
      </c>
      <c r="G2239" t="s">
        <v>27</v>
      </c>
      <c r="H2239" t="s">
        <v>37</v>
      </c>
      <c r="I2239">
        <v>2</v>
      </c>
      <c r="J2239">
        <v>298434</v>
      </c>
      <c r="K2239">
        <v>50</v>
      </c>
      <c r="L2239">
        <v>17307</v>
      </c>
      <c r="M2239">
        <v>34350</v>
      </c>
      <c r="N2239">
        <v>17307</v>
      </c>
      <c r="O2239" t="s">
        <v>27</v>
      </c>
      <c r="P2239">
        <v>0</v>
      </c>
      <c r="Q2239" t="s">
        <v>43</v>
      </c>
      <c r="R2239">
        <v>1553099877</v>
      </c>
      <c r="S2239" t="s">
        <v>39</v>
      </c>
      <c r="T2239" t="s">
        <v>376</v>
      </c>
      <c r="U2239" t="s">
        <v>27</v>
      </c>
      <c r="W2239">
        <f t="shared" si="103"/>
        <v>79</v>
      </c>
      <c r="X2239">
        <f t="shared" si="105"/>
        <v>4241274</v>
      </c>
      <c r="Y2239">
        <f t="shared" si="104"/>
        <v>12</v>
      </c>
    </row>
    <row r="2240" spans="1:25">
      <c r="A2240">
        <v>20329794</v>
      </c>
      <c r="B2240" t="s">
        <v>41</v>
      </c>
      <c r="C2240" t="s">
        <v>22</v>
      </c>
      <c r="D2240" t="s">
        <v>34</v>
      </c>
      <c r="E2240" t="s">
        <v>42</v>
      </c>
      <c r="F2240" t="s">
        <v>27</v>
      </c>
      <c r="G2240" t="s">
        <v>27</v>
      </c>
      <c r="H2240" t="s">
        <v>37</v>
      </c>
      <c r="I2240">
        <v>2</v>
      </c>
      <c r="J2240">
        <v>298434</v>
      </c>
      <c r="K2240">
        <v>50</v>
      </c>
      <c r="L2240">
        <v>17307</v>
      </c>
      <c r="M2240">
        <v>34004</v>
      </c>
      <c r="N2240">
        <v>17307</v>
      </c>
      <c r="O2240" t="s">
        <v>27</v>
      </c>
      <c r="P2240">
        <v>0</v>
      </c>
      <c r="Q2240" t="s">
        <v>43</v>
      </c>
      <c r="R2240">
        <v>1553099934</v>
      </c>
      <c r="S2240" t="s">
        <v>39</v>
      </c>
      <c r="T2240" t="s">
        <v>44</v>
      </c>
      <c r="U2240" t="s">
        <v>27</v>
      </c>
      <c r="W2240">
        <f t="shared" si="103"/>
        <v>79</v>
      </c>
      <c r="X2240">
        <f t="shared" si="105"/>
        <v>4241331</v>
      </c>
      <c r="Y2240">
        <f t="shared" si="104"/>
        <v>12</v>
      </c>
    </row>
    <row r="2241" spans="1:25">
      <c r="A2241">
        <v>20329797</v>
      </c>
      <c r="B2241" t="s">
        <v>41</v>
      </c>
      <c r="C2241" t="s">
        <v>22</v>
      </c>
      <c r="D2241" t="s">
        <v>34</v>
      </c>
      <c r="E2241" t="s">
        <v>42</v>
      </c>
      <c r="F2241" t="s">
        <v>27</v>
      </c>
      <c r="G2241" t="s">
        <v>27</v>
      </c>
      <c r="H2241" t="s">
        <v>37</v>
      </c>
      <c r="I2241">
        <v>2</v>
      </c>
      <c r="J2241">
        <v>298434</v>
      </c>
      <c r="K2241">
        <v>50</v>
      </c>
      <c r="L2241">
        <v>17307</v>
      </c>
      <c r="M2241">
        <v>33226</v>
      </c>
      <c r="N2241">
        <v>17307</v>
      </c>
      <c r="O2241" t="s">
        <v>27</v>
      </c>
      <c r="P2241">
        <v>0</v>
      </c>
      <c r="Q2241" t="s">
        <v>43</v>
      </c>
      <c r="R2241">
        <v>1553099961</v>
      </c>
      <c r="S2241" t="s">
        <v>39</v>
      </c>
      <c r="T2241" t="s">
        <v>521</v>
      </c>
      <c r="U2241" t="s">
        <v>27</v>
      </c>
      <c r="W2241">
        <f t="shared" si="103"/>
        <v>79</v>
      </c>
      <c r="X2241">
        <f t="shared" si="105"/>
        <v>4241358</v>
      </c>
      <c r="Y2241">
        <f t="shared" si="104"/>
        <v>12</v>
      </c>
    </row>
    <row r="2242" spans="1:25">
      <c r="A2242">
        <v>20330031</v>
      </c>
      <c r="B2242" t="s">
        <v>41</v>
      </c>
      <c r="C2242" t="s">
        <v>22</v>
      </c>
      <c r="D2242" t="s">
        <v>34</v>
      </c>
      <c r="E2242" t="s">
        <v>42</v>
      </c>
      <c r="F2242" t="s">
        <v>27</v>
      </c>
      <c r="G2242" t="s">
        <v>27</v>
      </c>
      <c r="H2242" t="s">
        <v>37</v>
      </c>
      <c r="I2242">
        <v>2</v>
      </c>
      <c r="J2242">
        <v>298434</v>
      </c>
      <c r="K2242">
        <v>50</v>
      </c>
      <c r="L2242">
        <v>17307</v>
      </c>
      <c r="M2242">
        <v>32335</v>
      </c>
      <c r="N2242">
        <v>17307</v>
      </c>
      <c r="O2242" t="s">
        <v>27</v>
      </c>
      <c r="P2242">
        <v>0</v>
      </c>
      <c r="Q2242" t="s">
        <v>43</v>
      </c>
      <c r="R2242">
        <v>1553101925</v>
      </c>
      <c r="S2242" t="s">
        <v>39</v>
      </c>
      <c r="T2242" t="s">
        <v>377</v>
      </c>
      <c r="U2242" t="s">
        <v>27</v>
      </c>
      <c r="W2242">
        <f t="shared" si="103"/>
        <v>79</v>
      </c>
      <c r="X2242">
        <f t="shared" si="105"/>
        <v>4243322</v>
      </c>
      <c r="Y2242">
        <f t="shared" si="104"/>
        <v>12</v>
      </c>
    </row>
    <row r="2243" spans="1:25">
      <c r="A2243">
        <v>20330848</v>
      </c>
      <c r="B2243" t="s">
        <v>41</v>
      </c>
      <c r="C2243" t="s">
        <v>22</v>
      </c>
      <c r="D2243" t="s">
        <v>34</v>
      </c>
      <c r="E2243" t="s">
        <v>42</v>
      </c>
      <c r="F2243" t="s">
        <v>27</v>
      </c>
      <c r="G2243" t="s">
        <v>27</v>
      </c>
      <c r="H2243" t="s">
        <v>37</v>
      </c>
      <c r="I2243">
        <v>2</v>
      </c>
      <c r="J2243">
        <v>298434</v>
      </c>
      <c r="K2243">
        <v>50</v>
      </c>
      <c r="L2243">
        <v>17307</v>
      </c>
      <c r="M2243">
        <v>32331</v>
      </c>
      <c r="N2243">
        <v>17307</v>
      </c>
      <c r="O2243" t="s">
        <v>27</v>
      </c>
      <c r="P2243">
        <v>0</v>
      </c>
      <c r="Q2243" t="s">
        <v>43</v>
      </c>
      <c r="R2243">
        <v>1553107232</v>
      </c>
      <c r="S2243" t="s">
        <v>39</v>
      </c>
      <c r="T2243" t="s">
        <v>542</v>
      </c>
      <c r="U2243" t="s">
        <v>27</v>
      </c>
      <c r="W2243">
        <f t="shared" ref="W2243:W2273" si="106">INT(X2243/$X$2275*64+30)</f>
        <v>79</v>
      </c>
      <c r="X2243">
        <f t="shared" si="105"/>
        <v>4248629</v>
      </c>
      <c r="Y2243">
        <f t="shared" ref="Y2243:Y2275" si="107">INT(W2243/7)+1</f>
        <v>12</v>
      </c>
    </row>
    <row r="2244" spans="1:25">
      <c r="A2244">
        <v>20330857</v>
      </c>
      <c r="B2244" t="s">
        <v>41</v>
      </c>
      <c r="C2244" t="s">
        <v>22</v>
      </c>
      <c r="D2244" t="s">
        <v>34</v>
      </c>
      <c r="E2244" t="s">
        <v>42</v>
      </c>
      <c r="F2244" t="s">
        <v>27</v>
      </c>
      <c r="G2244" t="s">
        <v>27</v>
      </c>
      <c r="H2244" t="s">
        <v>37</v>
      </c>
      <c r="I2244">
        <v>2</v>
      </c>
      <c r="J2244">
        <v>298434</v>
      </c>
      <c r="K2244">
        <v>50</v>
      </c>
      <c r="L2244">
        <v>17307</v>
      </c>
      <c r="M2244">
        <v>32331</v>
      </c>
      <c r="N2244">
        <v>17307</v>
      </c>
      <c r="O2244" t="s">
        <v>27</v>
      </c>
      <c r="P2244">
        <v>0</v>
      </c>
      <c r="Q2244" t="s">
        <v>43</v>
      </c>
      <c r="R2244">
        <v>1553107388</v>
      </c>
      <c r="S2244" t="s">
        <v>39</v>
      </c>
      <c r="T2244" t="s">
        <v>542</v>
      </c>
      <c r="U2244" t="s">
        <v>27</v>
      </c>
      <c r="W2244">
        <f t="shared" si="106"/>
        <v>79</v>
      </c>
      <c r="X2244">
        <f t="shared" ref="X2244:X2275" si="108">R2244-$R$2</f>
        <v>4248785</v>
      </c>
      <c r="Y2244">
        <f t="shared" si="107"/>
        <v>12</v>
      </c>
    </row>
    <row r="2245" spans="1:25">
      <c r="A2245">
        <v>20331771</v>
      </c>
      <c r="B2245" t="s">
        <v>41</v>
      </c>
      <c r="C2245" t="s">
        <v>22</v>
      </c>
      <c r="D2245" t="s">
        <v>34</v>
      </c>
      <c r="E2245" t="s">
        <v>42</v>
      </c>
      <c r="F2245" t="s">
        <v>27</v>
      </c>
      <c r="G2245" t="s">
        <v>27</v>
      </c>
      <c r="H2245" t="s">
        <v>37</v>
      </c>
      <c r="I2245">
        <v>2</v>
      </c>
      <c r="J2245">
        <v>298434</v>
      </c>
      <c r="K2245">
        <v>50</v>
      </c>
      <c r="L2245">
        <v>17307</v>
      </c>
      <c r="M2245">
        <v>34350</v>
      </c>
      <c r="N2245">
        <v>17307</v>
      </c>
      <c r="O2245" t="s">
        <v>27</v>
      </c>
      <c r="P2245">
        <v>0</v>
      </c>
      <c r="Q2245" t="s">
        <v>43</v>
      </c>
      <c r="R2245">
        <v>1553113407</v>
      </c>
      <c r="S2245" t="s">
        <v>39</v>
      </c>
      <c r="T2245" t="s">
        <v>520</v>
      </c>
      <c r="U2245" t="s">
        <v>27</v>
      </c>
      <c r="W2245">
        <f t="shared" si="106"/>
        <v>79</v>
      </c>
      <c r="X2245">
        <f t="shared" si="108"/>
        <v>4254804</v>
      </c>
      <c r="Y2245">
        <f t="shared" si="107"/>
        <v>12</v>
      </c>
    </row>
    <row r="2246" spans="1:25">
      <c r="A2246">
        <v>20332370</v>
      </c>
      <c r="B2246" t="s">
        <v>41</v>
      </c>
      <c r="C2246" t="s">
        <v>22</v>
      </c>
      <c r="D2246" t="s">
        <v>34</v>
      </c>
      <c r="E2246" t="s">
        <v>42</v>
      </c>
      <c r="F2246" t="s">
        <v>27</v>
      </c>
      <c r="G2246" t="s">
        <v>27</v>
      </c>
      <c r="H2246" t="s">
        <v>37</v>
      </c>
      <c r="I2246">
        <v>2</v>
      </c>
      <c r="J2246">
        <v>298434</v>
      </c>
      <c r="K2246">
        <v>50</v>
      </c>
      <c r="L2246">
        <v>17307</v>
      </c>
      <c r="M2246">
        <v>32539</v>
      </c>
      <c r="N2246">
        <v>17307</v>
      </c>
      <c r="O2246" t="s">
        <v>27</v>
      </c>
      <c r="P2246">
        <v>0</v>
      </c>
      <c r="Q2246" t="s">
        <v>43</v>
      </c>
      <c r="R2246">
        <v>1553119815</v>
      </c>
      <c r="S2246" t="s">
        <v>39</v>
      </c>
      <c r="T2246" t="s">
        <v>542</v>
      </c>
      <c r="U2246" t="s">
        <v>27</v>
      </c>
      <c r="W2246">
        <f t="shared" si="106"/>
        <v>79</v>
      </c>
      <c r="X2246">
        <f t="shared" si="108"/>
        <v>4261212</v>
      </c>
      <c r="Y2246">
        <f t="shared" si="107"/>
        <v>12</v>
      </c>
    </row>
    <row r="2247" spans="1:25">
      <c r="A2247">
        <v>20332390</v>
      </c>
      <c r="B2247" t="s">
        <v>41</v>
      </c>
      <c r="C2247" t="s">
        <v>22</v>
      </c>
      <c r="D2247" t="s">
        <v>34</v>
      </c>
      <c r="E2247" t="s">
        <v>42</v>
      </c>
      <c r="F2247" t="s">
        <v>27</v>
      </c>
      <c r="G2247" t="s">
        <v>27</v>
      </c>
      <c r="H2247" t="s">
        <v>37</v>
      </c>
      <c r="I2247">
        <v>2</v>
      </c>
      <c r="J2247">
        <v>298434</v>
      </c>
      <c r="K2247">
        <v>50</v>
      </c>
      <c r="L2247">
        <v>17307</v>
      </c>
      <c r="M2247">
        <v>32331</v>
      </c>
      <c r="N2247">
        <v>17307</v>
      </c>
      <c r="O2247" t="s">
        <v>27</v>
      </c>
      <c r="P2247">
        <v>0</v>
      </c>
      <c r="Q2247" t="s">
        <v>43</v>
      </c>
      <c r="R2247">
        <v>1553120056</v>
      </c>
      <c r="S2247" t="s">
        <v>39</v>
      </c>
      <c r="T2247" t="s">
        <v>542</v>
      </c>
      <c r="U2247" t="s">
        <v>27</v>
      </c>
      <c r="W2247">
        <f t="shared" si="106"/>
        <v>79</v>
      </c>
      <c r="X2247">
        <f t="shared" si="108"/>
        <v>4261453</v>
      </c>
      <c r="Y2247">
        <f t="shared" si="107"/>
        <v>12</v>
      </c>
    </row>
    <row r="2248" spans="1:25">
      <c r="A2248">
        <v>20332399</v>
      </c>
      <c r="B2248" t="s">
        <v>41</v>
      </c>
      <c r="C2248" t="s">
        <v>22</v>
      </c>
      <c r="D2248" t="s">
        <v>34</v>
      </c>
      <c r="E2248" t="s">
        <v>42</v>
      </c>
      <c r="F2248" t="s">
        <v>27</v>
      </c>
      <c r="G2248" t="s">
        <v>27</v>
      </c>
      <c r="H2248" t="s">
        <v>37</v>
      </c>
      <c r="I2248">
        <v>2</v>
      </c>
      <c r="J2248">
        <v>298434</v>
      </c>
      <c r="K2248">
        <v>50</v>
      </c>
      <c r="L2248">
        <v>17307</v>
      </c>
      <c r="M2248">
        <v>32331</v>
      </c>
      <c r="N2248">
        <v>17307</v>
      </c>
      <c r="O2248" t="s">
        <v>27</v>
      </c>
      <c r="P2248">
        <v>0</v>
      </c>
      <c r="Q2248" t="s">
        <v>43</v>
      </c>
      <c r="R2248">
        <v>1553120322</v>
      </c>
      <c r="S2248" t="s">
        <v>39</v>
      </c>
      <c r="T2248" t="s">
        <v>542</v>
      </c>
      <c r="U2248" t="s">
        <v>27</v>
      </c>
      <c r="W2248">
        <f t="shared" si="106"/>
        <v>79</v>
      </c>
      <c r="X2248">
        <f t="shared" si="108"/>
        <v>4261719</v>
      </c>
      <c r="Y2248">
        <f t="shared" si="107"/>
        <v>12</v>
      </c>
    </row>
    <row r="2249" spans="1:25">
      <c r="A2249">
        <v>20332407</v>
      </c>
      <c r="B2249" t="s">
        <v>41</v>
      </c>
      <c r="C2249" t="s">
        <v>22</v>
      </c>
      <c r="D2249" t="s">
        <v>34</v>
      </c>
      <c r="E2249" t="s">
        <v>42</v>
      </c>
      <c r="F2249" t="s">
        <v>27</v>
      </c>
      <c r="G2249" t="s">
        <v>27</v>
      </c>
      <c r="H2249" t="s">
        <v>37</v>
      </c>
      <c r="I2249">
        <v>2</v>
      </c>
      <c r="J2249">
        <v>298434</v>
      </c>
      <c r="K2249">
        <v>50</v>
      </c>
      <c r="L2249">
        <v>17307</v>
      </c>
      <c r="M2249">
        <v>32301</v>
      </c>
      <c r="N2249">
        <v>17307</v>
      </c>
      <c r="O2249" t="s">
        <v>27</v>
      </c>
      <c r="P2249">
        <v>0</v>
      </c>
      <c r="Q2249" t="s">
        <v>43</v>
      </c>
      <c r="R2249">
        <v>1553120570</v>
      </c>
      <c r="S2249" t="s">
        <v>39</v>
      </c>
      <c r="T2249" t="s">
        <v>543</v>
      </c>
      <c r="U2249" t="s">
        <v>27</v>
      </c>
      <c r="W2249">
        <f t="shared" si="106"/>
        <v>79</v>
      </c>
      <c r="X2249">
        <f t="shared" si="108"/>
        <v>4261967</v>
      </c>
      <c r="Y2249">
        <f t="shared" si="107"/>
        <v>12</v>
      </c>
    </row>
    <row r="2250" spans="1:25">
      <c r="A2250">
        <v>20332501</v>
      </c>
      <c r="B2250" t="s">
        <v>41</v>
      </c>
      <c r="C2250" t="s">
        <v>22</v>
      </c>
      <c r="D2250" t="s">
        <v>34</v>
      </c>
      <c r="E2250" t="s">
        <v>42</v>
      </c>
      <c r="F2250" t="s">
        <v>27</v>
      </c>
      <c r="G2250" t="s">
        <v>27</v>
      </c>
      <c r="H2250" t="s">
        <v>37</v>
      </c>
      <c r="I2250">
        <v>2</v>
      </c>
      <c r="J2250">
        <v>298434</v>
      </c>
      <c r="K2250">
        <v>50</v>
      </c>
      <c r="L2250">
        <v>17307</v>
      </c>
      <c r="M2250">
        <v>34350</v>
      </c>
      <c r="N2250">
        <v>17307</v>
      </c>
      <c r="O2250" t="s">
        <v>27</v>
      </c>
      <c r="P2250">
        <v>0</v>
      </c>
      <c r="Q2250" t="s">
        <v>43</v>
      </c>
      <c r="R2250">
        <v>1553123871</v>
      </c>
      <c r="S2250" t="s">
        <v>39</v>
      </c>
      <c r="T2250" t="s">
        <v>520</v>
      </c>
      <c r="U2250" t="s">
        <v>27</v>
      </c>
      <c r="W2250">
        <f t="shared" si="106"/>
        <v>79</v>
      </c>
      <c r="X2250">
        <f t="shared" si="108"/>
        <v>4265268</v>
      </c>
      <c r="Y2250">
        <f t="shared" si="107"/>
        <v>12</v>
      </c>
    </row>
    <row r="2251" spans="1:25">
      <c r="A2251">
        <v>20346558</v>
      </c>
      <c r="B2251" t="s">
        <v>41</v>
      </c>
      <c r="C2251" t="s">
        <v>22</v>
      </c>
      <c r="D2251" t="s">
        <v>34</v>
      </c>
      <c r="E2251" t="s">
        <v>42</v>
      </c>
      <c r="F2251" t="s">
        <v>27</v>
      </c>
      <c r="G2251" t="s">
        <v>27</v>
      </c>
      <c r="H2251" t="s">
        <v>37</v>
      </c>
      <c r="I2251">
        <v>2</v>
      </c>
      <c r="J2251">
        <v>298434</v>
      </c>
      <c r="K2251">
        <v>50</v>
      </c>
      <c r="L2251">
        <v>17307</v>
      </c>
      <c r="M2251">
        <v>34004</v>
      </c>
      <c r="N2251">
        <v>17307</v>
      </c>
      <c r="O2251" t="s">
        <v>27</v>
      </c>
      <c r="P2251">
        <v>0</v>
      </c>
      <c r="Q2251" t="s">
        <v>43</v>
      </c>
      <c r="R2251">
        <v>1553269544</v>
      </c>
      <c r="S2251" t="s">
        <v>39</v>
      </c>
      <c r="T2251" t="s">
        <v>544</v>
      </c>
      <c r="U2251" t="s">
        <v>27</v>
      </c>
      <c r="W2251">
        <f t="shared" si="106"/>
        <v>81</v>
      </c>
      <c r="X2251">
        <f t="shared" si="108"/>
        <v>4410941</v>
      </c>
      <c r="Y2251">
        <f t="shared" si="107"/>
        <v>12</v>
      </c>
    </row>
    <row r="2252" spans="1:25">
      <c r="A2252">
        <v>20346591</v>
      </c>
      <c r="B2252" t="s">
        <v>41</v>
      </c>
      <c r="C2252" t="s">
        <v>22</v>
      </c>
      <c r="D2252" t="s">
        <v>34</v>
      </c>
      <c r="E2252" t="s">
        <v>42</v>
      </c>
      <c r="F2252" t="s">
        <v>27</v>
      </c>
      <c r="G2252" t="s">
        <v>27</v>
      </c>
      <c r="H2252" t="s">
        <v>37</v>
      </c>
      <c r="I2252">
        <v>2</v>
      </c>
      <c r="J2252">
        <v>298434</v>
      </c>
      <c r="K2252">
        <v>50</v>
      </c>
      <c r="L2252">
        <v>17307</v>
      </c>
      <c r="M2252">
        <v>34004</v>
      </c>
      <c r="N2252">
        <v>17307</v>
      </c>
      <c r="O2252" t="s">
        <v>27</v>
      </c>
      <c r="P2252">
        <v>0</v>
      </c>
      <c r="Q2252" t="s">
        <v>43</v>
      </c>
      <c r="R2252">
        <v>1553269973</v>
      </c>
      <c r="S2252" t="s">
        <v>39</v>
      </c>
      <c r="T2252" t="s">
        <v>544</v>
      </c>
      <c r="U2252" t="s">
        <v>27</v>
      </c>
      <c r="W2252">
        <f t="shared" si="106"/>
        <v>81</v>
      </c>
      <c r="X2252">
        <f t="shared" si="108"/>
        <v>4411370</v>
      </c>
      <c r="Y2252">
        <f t="shared" si="107"/>
        <v>12</v>
      </c>
    </row>
    <row r="2253" spans="1:25">
      <c r="A2253">
        <v>20346719</v>
      </c>
      <c r="B2253" t="s">
        <v>41</v>
      </c>
      <c r="C2253" t="s">
        <v>22</v>
      </c>
      <c r="D2253" t="s">
        <v>34</v>
      </c>
      <c r="E2253" t="s">
        <v>42</v>
      </c>
      <c r="F2253" t="s">
        <v>27</v>
      </c>
      <c r="G2253" t="s">
        <v>27</v>
      </c>
      <c r="H2253" t="s">
        <v>37</v>
      </c>
      <c r="I2253">
        <v>2</v>
      </c>
      <c r="J2253">
        <v>298434</v>
      </c>
      <c r="K2253">
        <v>50</v>
      </c>
      <c r="L2253">
        <v>17307</v>
      </c>
      <c r="M2253">
        <v>34004</v>
      </c>
      <c r="N2253">
        <v>17307</v>
      </c>
      <c r="O2253" t="s">
        <v>27</v>
      </c>
      <c r="P2253">
        <v>0</v>
      </c>
      <c r="Q2253" t="s">
        <v>43</v>
      </c>
      <c r="R2253">
        <v>1553271193</v>
      </c>
      <c r="S2253" t="s">
        <v>39</v>
      </c>
      <c r="T2253" t="s">
        <v>544</v>
      </c>
      <c r="U2253" t="s">
        <v>27</v>
      </c>
      <c r="W2253">
        <f t="shared" si="106"/>
        <v>81</v>
      </c>
      <c r="X2253">
        <f t="shared" si="108"/>
        <v>4412590</v>
      </c>
      <c r="Y2253">
        <f t="shared" si="107"/>
        <v>12</v>
      </c>
    </row>
    <row r="2254" spans="1:25">
      <c r="A2254">
        <v>20384504</v>
      </c>
      <c r="B2254" t="s">
        <v>41</v>
      </c>
      <c r="C2254" t="s">
        <v>22</v>
      </c>
      <c r="D2254" t="s">
        <v>34</v>
      </c>
      <c r="E2254" t="s">
        <v>42</v>
      </c>
      <c r="F2254" t="s">
        <v>27</v>
      </c>
      <c r="G2254" t="s">
        <v>27</v>
      </c>
      <c r="H2254" t="s">
        <v>37</v>
      </c>
      <c r="I2254">
        <v>2</v>
      </c>
      <c r="J2254">
        <v>298434</v>
      </c>
      <c r="K2254">
        <v>50</v>
      </c>
      <c r="L2254">
        <v>17307</v>
      </c>
      <c r="M2254">
        <v>33776</v>
      </c>
      <c r="N2254">
        <v>17307</v>
      </c>
      <c r="O2254" t="s">
        <v>27</v>
      </c>
      <c r="P2254">
        <v>0</v>
      </c>
      <c r="Q2254" t="s">
        <v>43</v>
      </c>
      <c r="R2254">
        <v>1553639263</v>
      </c>
      <c r="S2254" t="s">
        <v>39</v>
      </c>
      <c r="T2254" t="s">
        <v>545</v>
      </c>
      <c r="U2254" t="s">
        <v>27</v>
      </c>
      <c r="W2254">
        <f t="shared" si="106"/>
        <v>85</v>
      </c>
      <c r="X2254">
        <f t="shared" si="108"/>
        <v>4780660</v>
      </c>
      <c r="Y2254">
        <f t="shared" si="107"/>
        <v>13</v>
      </c>
    </row>
    <row r="2255" spans="1:25">
      <c r="A2255">
        <v>20389749</v>
      </c>
      <c r="B2255" t="s">
        <v>41</v>
      </c>
      <c r="C2255" t="s">
        <v>22</v>
      </c>
      <c r="D2255" t="s">
        <v>34</v>
      </c>
      <c r="E2255" t="s">
        <v>42</v>
      </c>
      <c r="F2255" t="s">
        <v>27</v>
      </c>
      <c r="G2255" t="s">
        <v>27</v>
      </c>
      <c r="H2255" t="s">
        <v>37</v>
      </c>
      <c r="I2255">
        <v>2</v>
      </c>
      <c r="J2255">
        <v>298434</v>
      </c>
      <c r="K2255">
        <v>50</v>
      </c>
      <c r="L2255">
        <v>17307</v>
      </c>
      <c r="M2255">
        <v>34317</v>
      </c>
      <c r="N2255">
        <v>17307</v>
      </c>
      <c r="O2255" t="s">
        <v>27</v>
      </c>
      <c r="P2255">
        <v>0</v>
      </c>
      <c r="Q2255" t="s">
        <v>43</v>
      </c>
      <c r="R2255">
        <v>1553697030</v>
      </c>
      <c r="S2255" t="s">
        <v>39</v>
      </c>
      <c r="T2255" t="s">
        <v>546</v>
      </c>
      <c r="U2255" t="s">
        <v>27</v>
      </c>
      <c r="W2255">
        <f t="shared" si="106"/>
        <v>86</v>
      </c>
      <c r="X2255">
        <f t="shared" si="108"/>
        <v>4838427</v>
      </c>
      <c r="Y2255">
        <f t="shared" si="107"/>
        <v>13</v>
      </c>
    </row>
    <row r="2256" spans="1:25">
      <c r="A2256">
        <v>20390077</v>
      </c>
      <c r="B2256" t="s">
        <v>41</v>
      </c>
      <c r="C2256" t="s">
        <v>22</v>
      </c>
      <c r="D2256" t="s">
        <v>34</v>
      </c>
      <c r="E2256" t="s">
        <v>42</v>
      </c>
      <c r="F2256" t="s">
        <v>27</v>
      </c>
      <c r="G2256" t="s">
        <v>27</v>
      </c>
      <c r="H2256" t="s">
        <v>37</v>
      </c>
      <c r="I2256">
        <v>2</v>
      </c>
      <c r="J2256">
        <v>298434</v>
      </c>
      <c r="K2256">
        <v>50</v>
      </c>
      <c r="L2256">
        <v>17307</v>
      </c>
      <c r="M2256">
        <v>32030</v>
      </c>
      <c r="N2256">
        <v>17307</v>
      </c>
      <c r="O2256" t="s">
        <v>27</v>
      </c>
      <c r="P2256">
        <v>0</v>
      </c>
      <c r="Q2256" t="s">
        <v>43</v>
      </c>
      <c r="R2256">
        <v>1553699129</v>
      </c>
      <c r="S2256" t="s">
        <v>39</v>
      </c>
      <c r="T2256" t="s">
        <v>369</v>
      </c>
      <c r="U2256" t="s">
        <v>27</v>
      </c>
      <c r="W2256">
        <f t="shared" si="106"/>
        <v>86</v>
      </c>
      <c r="X2256">
        <f t="shared" si="108"/>
        <v>4840526</v>
      </c>
      <c r="Y2256">
        <f t="shared" si="107"/>
        <v>13</v>
      </c>
    </row>
    <row r="2257" spans="1:25">
      <c r="A2257">
        <v>20390079</v>
      </c>
      <c r="B2257" t="s">
        <v>45</v>
      </c>
      <c r="C2257" t="s">
        <v>22</v>
      </c>
      <c r="D2257" t="s">
        <v>34</v>
      </c>
      <c r="E2257" t="s">
        <v>46</v>
      </c>
      <c r="F2257" t="s">
        <v>42</v>
      </c>
      <c r="G2257">
        <v>17307</v>
      </c>
      <c r="H2257" t="s">
        <v>37</v>
      </c>
      <c r="I2257">
        <v>0</v>
      </c>
      <c r="J2257">
        <v>298434</v>
      </c>
      <c r="K2257">
        <v>50</v>
      </c>
      <c r="L2257">
        <v>17307</v>
      </c>
      <c r="M2257">
        <v>32030</v>
      </c>
      <c r="N2257">
        <v>17307</v>
      </c>
      <c r="O2257" t="s">
        <v>27</v>
      </c>
      <c r="P2257">
        <v>0</v>
      </c>
      <c r="Q2257" t="s">
        <v>456</v>
      </c>
      <c r="R2257">
        <v>1553699140</v>
      </c>
      <c r="S2257" t="s">
        <v>39</v>
      </c>
      <c r="T2257" t="s">
        <v>369</v>
      </c>
      <c r="U2257" t="s">
        <v>27</v>
      </c>
      <c r="W2257">
        <f t="shared" si="106"/>
        <v>86</v>
      </c>
      <c r="X2257">
        <f t="shared" si="108"/>
        <v>4840537</v>
      </c>
      <c r="Y2257">
        <f t="shared" si="107"/>
        <v>13</v>
      </c>
    </row>
    <row r="2258" spans="1:25">
      <c r="A2258">
        <v>20390085</v>
      </c>
      <c r="B2258" t="s">
        <v>41</v>
      </c>
      <c r="C2258" t="s">
        <v>22</v>
      </c>
      <c r="D2258" t="s">
        <v>34</v>
      </c>
      <c r="E2258" t="s">
        <v>42</v>
      </c>
      <c r="F2258" t="s">
        <v>27</v>
      </c>
      <c r="G2258" t="s">
        <v>27</v>
      </c>
      <c r="H2258" t="s">
        <v>37</v>
      </c>
      <c r="I2258">
        <v>2</v>
      </c>
      <c r="J2258">
        <v>298434</v>
      </c>
      <c r="K2258">
        <v>50</v>
      </c>
      <c r="L2258">
        <v>17307</v>
      </c>
      <c r="M2258">
        <v>32030</v>
      </c>
      <c r="N2258">
        <v>17307</v>
      </c>
      <c r="O2258" t="s">
        <v>27</v>
      </c>
      <c r="P2258">
        <v>0</v>
      </c>
      <c r="Q2258" t="s">
        <v>43</v>
      </c>
      <c r="R2258">
        <v>1553699163</v>
      </c>
      <c r="S2258" t="s">
        <v>39</v>
      </c>
      <c r="T2258" t="s">
        <v>369</v>
      </c>
      <c r="U2258" t="s">
        <v>27</v>
      </c>
      <c r="W2258">
        <f t="shared" si="106"/>
        <v>86</v>
      </c>
      <c r="X2258">
        <f t="shared" si="108"/>
        <v>4840560</v>
      </c>
      <c r="Y2258">
        <f t="shared" si="107"/>
        <v>13</v>
      </c>
    </row>
    <row r="2259" spans="1:25">
      <c r="A2259">
        <v>20390213</v>
      </c>
      <c r="B2259" t="s">
        <v>41</v>
      </c>
      <c r="C2259" t="s">
        <v>22</v>
      </c>
      <c r="D2259" t="s">
        <v>34</v>
      </c>
      <c r="E2259" t="s">
        <v>42</v>
      </c>
      <c r="F2259" t="s">
        <v>27</v>
      </c>
      <c r="G2259" t="s">
        <v>27</v>
      </c>
      <c r="H2259" t="s">
        <v>37</v>
      </c>
      <c r="I2259">
        <v>2</v>
      </c>
      <c r="J2259">
        <v>298434</v>
      </c>
      <c r="K2259">
        <v>50</v>
      </c>
      <c r="L2259">
        <v>17307</v>
      </c>
      <c r="M2259">
        <v>34317</v>
      </c>
      <c r="N2259">
        <v>17307</v>
      </c>
      <c r="O2259" t="s">
        <v>27</v>
      </c>
      <c r="P2259">
        <v>0</v>
      </c>
      <c r="Q2259" t="s">
        <v>43</v>
      </c>
      <c r="R2259">
        <v>1553699753</v>
      </c>
      <c r="S2259" t="s">
        <v>39</v>
      </c>
      <c r="T2259" t="s">
        <v>44</v>
      </c>
      <c r="U2259" t="s">
        <v>27</v>
      </c>
      <c r="W2259">
        <f t="shared" si="106"/>
        <v>86</v>
      </c>
      <c r="X2259">
        <f t="shared" si="108"/>
        <v>4841150</v>
      </c>
      <c r="Y2259">
        <f t="shared" si="107"/>
        <v>13</v>
      </c>
    </row>
    <row r="2260" spans="1:25">
      <c r="A2260">
        <v>20390330</v>
      </c>
      <c r="B2260" t="s">
        <v>41</v>
      </c>
      <c r="C2260" t="s">
        <v>22</v>
      </c>
      <c r="D2260" t="s">
        <v>34</v>
      </c>
      <c r="E2260" t="s">
        <v>42</v>
      </c>
      <c r="F2260" t="s">
        <v>27</v>
      </c>
      <c r="G2260" t="s">
        <v>27</v>
      </c>
      <c r="H2260" t="s">
        <v>37</v>
      </c>
      <c r="I2260">
        <v>2</v>
      </c>
      <c r="J2260">
        <v>298434</v>
      </c>
      <c r="K2260">
        <v>50</v>
      </c>
      <c r="L2260">
        <v>17307</v>
      </c>
      <c r="M2260">
        <v>31697</v>
      </c>
      <c r="N2260">
        <v>17307</v>
      </c>
      <c r="O2260" t="s">
        <v>27</v>
      </c>
      <c r="P2260">
        <v>0</v>
      </c>
      <c r="Q2260" t="s">
        <v>43</v>
      </c>
      <c r="R2260">
        <v>1553700395</v>
      </c>
      <c r="S2260" t="s">
        <v>39</v>
      </c>
      <c r="T2260" t="s">
        <v>521</v>
      </c>
      <c r="U2260" t="s">
        <v>27</v>
      </c>
      <c r="W2260">
        <f t="shared" si="106"/>
        <v>86</v>
      </c>
      <c r="X2260">
        <f t="shared" si="108"/>
        <v>4841792</v>
      </c>
      <c r="Y2260">
        <f t="shared" si="107"/>
        <v>13</v>
      </c>
    </row>
    <row r="2261" spans="1:25">
      <c r="A2261">
        <v>20390332</v>
      </c>
      <c r="B2261" t="s">
        <v>41</v>
      </c>
      <c r="C2261" t="s">
        <v>22</v>
      </c>
      <c r="D2261" t="s">
        <v>34</v>
      </c>
      <c r="E2261" t="s">
        <v>42</v>
      </c>
      <c r="F2261" t="s">
        <v>27</v>
      </c>
      <c r="G2261" t="s">
        <v>27</v>
      </c>
      <c r="H2261" t="s">
        <v>37</v>
      </c>
      <c r="I2261">
        <v>2</v>
      </c>
      <c r="J2261">
        <v>298434</v>
      </c>
      <c r="K2261">
        <v>50</v>
      </c>
      <c r="L2261">
        <v>17307</v>
      </c>
      <c r="M2261">
        <v>34350</v>
      </c>
      <c r="N2261">
        <v>17307</v>
      </c>
      <c r="O2261" t="s">
        <v>27</v>
      </c>
      <c r="P2261">
        <v>0</v>
      </c>
      <c r="Q2261" t="s">
        <v>43</v>
      </c>
      <c r="R2261">
        <v>1553700403</v>
      </c>
      <c r="S2261" t="s">
        <v>39</v>
      </c>
      <c r="T2261" t="s">
        <v>373</v>
      </c>
      <c r="U2261" t="s">
        <v>27</v>
      </c>
      <c r="W2261">
        <f t="shared" si="106"/>
        <v>86</v>
      </c>
      <c r="X2261">
        <f t="shared" si="108"/>
        <v>4841800</v>
      </c>
      <c r="Y2261">
        <f t="shared" si="107"/>
        <v>13</v>
      </c>
    </row>
    <row r="2262" spans="1:25">
      <c r="A2262">
        <v>20392914</v>
      </c>
      <c r="B2262" t="s">
        <v>41</v>
      </c>
      <c r="C2262" t="s">
        <v>22</v>
      </c>
      <c r="D2262" t="s">
        <v>34</v>
      </c>
      <c r="E2262" t="s">
        <v>42</v>
      </c>
      <c r="F2262" t="s">
        <v>27</v>
      </c>
      <c r="G2262" t="s">
        <v>27</v>
      </c>
      <c r="H2262" t="s">
        <v>37</v>
      </c>
      <c r="I2262">
        <v>2</v>
      </c>
      <c r="J2262">
        <v>298434</v>
      </c>
      <c r="K2262">
        <v>50</v>
      </c>
      <c r="L2262">
        <v>17307</v>
      </c>
      <c r="M2262">
        <v>32331</v>
      </c>
      <c r="N2262">
        <v>17307</v>
      </c>
      <c r="O2262" t="s">
        <v>27</v>
      </c>
      <c r="P2262">
        <v>0</v>
      </c>
      <c r="Q2262" t="s">
        <v>43</v>
      </c>
      <c r="R2262">
        <v>1553714532</v>
      </c>
      <c r="S2262" t="s">
        <v>39</v>
      </c>
      <c r="T2262" t="s">
        <v>547</v>
      </c>
      <c r="U2262" t="s">
        <v>27</v>
      </c>
      <c r="W2262">
        <f t="shared" si="106"/>
        <v>86</v>
      </c>
      <c r="X2262">
        <f t="shared" si="108"/>
        <v>4855929</v>
      </c>
      <c r="Y2262">
        <f t="shared" si="107"/>
        <v>13</v>
      </c>
    </row>
    <row r="2263" spans="1:25">
      <c r="A2263">
        <v>20428161</v>
      </c>
      <c r="B2263" t="s">
        <v>41</v>
      </c>
      <c r="C2263" t="s">
        <v>22</v>
      </c>
      <c r="D2263" t="s">
        <v>34</v>
      </c>
      <c r="E2263" t="s">
        <v>42</v>
      </c>
      <c r="F2263" t="s">
        <v>27</v>
      </c>
      <c r="G2263" t="s">
        <v>27</v>
      </c>
      <c r="H2263" t="s">
        <v>37</v>
      </c>
      <c r="I2263">
        <v>2</v>
      </c>
      <c r="J2263">
        <v>298434</v>
      </c>
      <c r="K2263">
        <v>50</v>
      </c>
      <c r="L2263">
        <v>17307</v>
      </c>
      <c r="M2263">
        <v>32301</v>
      </c>
      <c r="N2263">
        <v>17307</v>
      </c>
      <c r="O2263" t="s">
        <v>27</v>
      </c>
      <c r="P2263">
        <v>0</v>
      </c>
      <c r="Q2263" t="s">
        <v>43</v>
      </c>
      <c r="R2263">
        <v>1554049292</v>
      </c>
      <c r="S2263" t="s">
        <v>39</v>
      </c>
      <c r="T2263" t="s">
        <v>543</v>
      </c>
      <c r="U2263" t="s">
        <v>27</v>
      </c>
      <c r="W2263">
        <f t="shared" si="106"/>
        <v>90</v>
      </c>
      <c r="X2263">
        <f t="shared" si="108"/>
        <v>5190689</v>
      </c>
      <c r="Y2263">
        <f t="shared" si="107"/>
        <v>13</v>
      </c>
    </row>
    <row r="2264" spans="1:25">
      <c r="A2264">
        <v>20428228</v>
      </c>
      <c r="B2264" t="s">
        <v>41</v>
      </c>
      <c r="C2264" t="s">
        <v>22</v>
      </c>
      <c r="D2264" t="s">
        <v>34</v>
      </c>
      <c r="E2264" t="s">
        <v>42</v>
      </c>
      <c r="F2264" t="s">
        <v>27</v>
      </c>
      <c r="G2264" t="s">
        <v>27</v>
      </c>
      <c r="H2264" t="s">
        <v>37</v>
      </c>
      <c r="I2264">
        <v>2</v>
      </c>
      <c r="J2264">
        <v>298434</v>
      </c>
      <c r="K2264">
        <v>50</v>
      </c>
      <c r="L2264">
        <v>17307</v>
      </c>
      <c r="M2264">
        <v>32301</v>
      </c>
      <c r="N2264">
        <v>17307</v>
      </c>
      <c r="O2264" t="s">
        <v>27</v>
      </c>
      <c r="P2264">
        <v>0</v>
      </c>
      <c r="Q2264" t="s">
        <v>43</v>
      </c>
      <c r="R2264">
        <v>1554049663</v>
      </c>
      <c r="S2264" t="s">
        <v>39</v>
      </c>
      <c r="T2264" t="s">
        <v>543</v>
      </c>
      <c r="U2264" t="s">
        <v>27</v>
      </c>
      <c r="W2264">
        <f t="shared" si="106"/>
        <v>90</v>
      </c>
      <c r="X2264">
        <f t="shared" si="108"/>
        <v>5191060</v>
      </c>
      <c r="Y2264">
        <f t="shared" si="107"/>
        <v>13</v>
      </c>
    </row>
    <row r="2265" spans="1:25">
      <c r="A2265">
        <v>20437625</v>
      </c>
      <c r="B2265" t="s">
        <v>41</v>
      </c>
      <c r="C2265" t="s">
        <v>22</v>
      </c>
      <c r="D2265" t="s">
        <v>34</v>
      </c>
      <c r="E2265" t="s">
        <v>42</v>
      </c>
      <c r="F2265" t="s">
        <v>27</v>
      </c>
      <c r="G2265" t="s">
        <v>27</v>
      </c>
      <c r="H2265" t="s">
        <v>37</v>
      </c>
      <c r="I2265">
        <v>2</v>
      </c>
      <c r="J2265">
        <v>298434</v>
      </c>
      <c r="K2265">
        <v>50</v>
      </c>
      <c r="L2265">
        <v>17307</v>
      </c>
      <c r="M2265">
        <v>34317</v>
      </c>
      <c r="N2265">
        <v>17307</v>
      </c>
      <c r="O2265" t="s">
        <v>27</v>
      </c>
      <c r="P2265">
        <v>0</v>
      </c>
      <c r="Q2265" t="s">
        <v>43</v>
      </c>
      <c r="R2265">
        <v>1554127030</v>
      </c>
      <c r="S2265" t="s">
        <v>39</v>
      </c>
      <c r="T2265" t="s">
        <v>44</v>
      </c>
      <c r="U2265" t="s">
        <v>27</v>
      </c>
      <c r="W2265">
        <f t="shared" si="106"/>
        <v>90</v>
      </c>
      <c r="X2265">
        <f t="shared" si="108"/>
        <v>5268427</v>
      </c>
      <c r="Y2265">
        <f t="shared" si="107"/>
        <v>13</v>
      </c>
    </row>
    <row r="2266" spans="1:25">
      <c r="A2266">
        <v>20441116</v>
      </c>
      <c r="B2266" t="s">
        <v>41</v>
      </c>
      <c r="C2266" t="s">
        <v>22</v>
      </c>
      <c r="D2266" t="s">
        <v>34</v>
      </c>
      <c r="E2266" t="s">
        <v>42</v>
      </c>
      <c r="F2266" t="s">
        <v>27</v>
      </c>
      <c r="G2266" t="s">
        <v>27</v>
      </c>
      <c r="H2266" t="s">
        <v>37</v>
      </c>
      <c r="I2266">
        <v>2</v>
      </c>
      <c r="J2266">
        <v>298434</v>
      </c>
      <c r="K2266">
        <v>50</v>
      </c>
      <c r="L2266">
        <v>17307</v>
      </c>
      <c r="M2266">
        <v>34004</v>
      </c>
      <c r="N2266">
        <v>17307</v>
      </c>
      <c r="O2266" t="s">
        <v>27</v>
      </c>
      <c r="P2266">
        <v>0</v>
      </c>
      <c r="Q2266" t="s">
        <v>43</v>
      </c>
      <c r="R2266">
        <v>1554141187</v>
      </c>
      <c r="S2266" t="s">
        <v>39</v>
      </c>
      <c r="T2266" t="s">
        <v>427</v>
      </c>
      <c r="U2266" t="s">
        <v>27</v>
      </c>
      <c r="W2266">
        <f t="shared" si="106"/>
        <v>91</v>
      </c>
      <c r="X2266">
        <f t="shared" si="108"/>
        <v>5282584</v>
      </c>
      <c r="Y2266">
        <f t="shared" si="107"/>
        <v>14</v>
      </c>
    </row>
    <row r="2267" spans="1:25">
      <c r="A2267">
        <v>20441135</v>
      </c>
      <c r="B2267" t="s">
        <v>52</v>
      </c>
      <c r="C2267" t="s">
        <v>22</v>
      </c>
      <c r="D2267" t="s">
        <v>53</v>
      </c>
      <c r="E2267" t="s">
        <v>54</v>
      </c>
      <c r="F2267" t="s">
        <v>55</v>
      </c>
      <c r="G2267">
        <v>276138</v>
      </c>
      <c r="H2267" t="s">
        <v>56</v>
      </c>
      <c r="I2267">
        <v>1</v>
      </c>
      <c r="J2267">
        <v>298434</v>
      </c>
      <c r="K2267">
        <v>50</v>
      </c>
      <c r="L2267">
        <v>17307</v>
      </c>
      <c r="M2267">
        <v>34004</v>
      </c>
      <c r="N2267">
        <v>17307</v>
      </c>
      <c r="O2267" t="s">
        <v>27</v>
      </c>
      <c r="P2267">
        <v>0</v>
      </c>
      <c r="Q2267" t="s">
        <v>428</v>
      </c>
      <c r="R2267">
        <v>1554141261</v>
      </c>
      <c r="S2267" t="s">
        <v>39</v>
      </c>
      <c r="T2267" t="s">
        <v>427</v>
      </c>
      <c r="U2267" t="s">
        <v>27</v>
      </c>
      <c r="W2267">
        <f t="shared" si="106"/>
        <v>91</v>
      </c>
      <c r="X2267">
        <f t="shared" si="108"/>
        <v>5282658</v>
      </c>
      <c r="Y2267">
        <f t="shared" si="107"/>
        <v>14</v>
      </c>
    </row>
    <row r="2268" spans="1:25">
      <c r="A2268">
        <v>20441136</v>
      </c>
      <c r="B2268" t="s">
        <v>41</v>
      </c>
      <c r="C2268" t="s">
        <v>22</v>
      </c>
      <c r="D2268" t="s">
        <v>34</v>
      </c>
      <c r="E2268" t="s">
        <v>42</v>
      </c>
      <c r="F2268" t="s">
        <v>27</v>
      </c>
      <c r="G2268" t="s">
        <v>27</v>
      </c>
      <c r="H2268" t="s">
        <v>37</v>
      </c>
      <c r="I2268">
        <v>2</v>
      </c>
      <c r="J2268">
        <v>298434</v>
      </c>
      <c r="K2268">
        <v>50</v>
      </c>
      <c r="L2268">
        <v>17307</v>
      </c>
      <c r="M2268">
        <v>34004</v>
      </c>
      <c r="N2268">
        <v>17307</v>
      </c>
      <c r="O2268" t="s">
        <v>27</v>
      </c>
      <c r="P2268">
        <v>0</v>
      </c>
      <c r="Q2268" t="s">
        <v>43</v>
      </c>
      <c r="R2268">
        <v>1554141261</v>
      </c>
      <c r="S2268" t="s">
        <v>39</v>
      </c>
      <c r="T2268" t="s">
        <v>427</v>
      </c>
      <c r="U2268" t="s">
        <v>27</v>
      </c>
      <c r="W2268">
        <f t="shared" si="106"/>
        <v>91</v>
      </c>
      <c r="X2268">
        <f t="shared" si="108"/>
        <v>5282658</v>
      </c>
      <c r="Y2268">
        <f t="shared" si="107"/>
        <v>14</v>
      </c>
    </row>
    <row r="2269" spans="1:25">
      <c r="A2269">
        <v>20441165</v>
      </c>
      <c r="B2269" t="s">
        <v>52</v>
      </c>
      <c r="C2269" t="s">
        <v>22</v>
      </c>
      <c r="D2269" t="s">
        <v>53</v>
      </c>
      <c r="E2269" t="s">
        <v>54</v>
      </c>
      <c r="F2269" t="s">
        <v>55</v>
      </c>
      <c r="G2269">
        <v>276139</v>
      </c>
      <c r="H2269" t="s">
        <v>56</v>
      </c>
      <c r="I2269">
        <v>1</v>
      </c>
      <c r="J2269">
        <v>298434</v>
      </c>
      <c r="K2269">
        <v>50</v>
      </c>
      <c r="L2269">
        <v>17307</v>
      </c>
      <c r="M2269">
        <v>34004</v>
      </c>
      <c r="N2269">
        <v>17307</v>
      </c>
      <c r="O2269" t="s">
        <v>27</v>
      </c>
      <c r="P2269">
        <v>0</v>
      </c>
      <c r="Q2269" t="s">
        <v>429</v>
      </c>
      <c r="R2269">
        <v>1554141325</v>
      </c>
      <c r="S2269" t="s">
        <v>39</v>
      </c>
      <c r="T2269" t="s">
        <v>427</v>
      </c>
      <c r="U2269" t="s">
        <v>27</v>
      </c>
      <c r="W2269">
        <f t="shared" si="106"/>
        <v>91</v>
      </c>
      <c r="X2269">
        <f t="shared" si="108"/>
        <v>5282722</v>
      </c>
      <c r="Y2269">
        <f t="shared" si="107"/>
        <v>14</v>
      </c>
    </row>
    <row r="2270" spans="1:25">
      <c r="A2270">
        <v>20441166</v>
      </c>
      <c r="B2270" t="s">
        <v>41</v>
      </c>
      <c r="C2270" t="s">
        <v>22</v>
      </c>
      <c r="D2270" t="s">
        <v>34</v>
      </c>
      <c r="E2270" t="s">
        <v>42</v>
      </c>
      <c r="F2270" t="s">
        <v>27</v>
      </c>
      <c r="G2270" t="s">
        <v>27</v>
      </c>
      <c r="H2270" t="s">
        <v>37</v>
      </c>
      <c r="I2270">
        <v>2</v>
      </c>
      <c r="J2270">
        <v>298434</v>
      </c>
      <c r="K2270">
        <v>50</v>
      </c>
      <c r="L2270">
        <v>17307</v>
      </c>
      <c r="M2270">
        <v>34004</v>
      </c>
      <c r="N2270">
        <v>17307</v>
      </c>
      <c r="O2270" t="s">
        <v>27</v>
      </c>
      <c r="P2270">
        <v>0</v>
      </c>
      <c r="Q2270" t="s">
        <v>43</v>
      </c>
      <c r="R2270">
        <v>1554141326</v>
      </c>
      <c r="S2270" t="s">
        <v>39</v>
      </c>
      <c r="T2270" t="s">
        <v>427</v>
      </c>
      <c r="U2270" t="s">
        <v>27</v>
      </c>
      <c r="W2270">
        <f t="shared" si="106"/>
        <v>91</v>
      </c>
      <c r="X2270">
        <f t="shared" si="108"/>
        <v>5282723</v>
      </c>
      <c r="Y2270">
        <f t="shared" si="107"/>
        <v>14</v>
      </c>
    </row>
    <row r="2271" spans="1:25">
      <c r="A2271">
        <v>20441170</v>
      </c>
      <c r="B2271" t="s">
        <v>41</v>
      </c>
      <c r="C2271" t="s">
        <v>22</v>
      </c>
      <c r="D2271" t="s">
        <v>34</v>
      </c>
      <c r="E2271" t="s">
        <v>42</v>
      </c>
      <c r="F2271" t="s">
        <v>27</v>
      </c>
      <c r="G2271" t="s">
        <v>27</v>
      </c>
      <c r="H2271" t="s">
        <v>37</v>
      </c>
      <c r="I2271">
        <v>2</v>
      </c>
      <c r="J2271">
        <v>298434</v>
      </c>
      <c r="K2271">
        <v>50</v>
      </c>
      <c r="L2271">
        <v>17307</v>
      </c>
      <c r="M2271">
        <v>34004</v>
      </c>
      <c r="N2271">
        <v>17307</v>
      </c>
      <c r="O2271" t="s">
        <v>27</v>
      </c>
      <c r="P2271">
        <v>0</v>
      </c>
      <c r="Q2271" t="s">
        <v>43</v>
      </c>
      <c r="R2271">
        <v>1554141332</v>
      </c>
      <c r="S2271" t="s">
        <v>39</v>
      </c>
      <c r="T2271" t="s">
        <v>427</v>
      </c>
      <c r="U2271" t="s">
        <v>27</v>
      </c>
      <c r="W2271">
        <f t="shared" si="106"/>
        <v>91</v>
      </c>
      <c r="X2271">
        <f t="shared" si="108"/>
        <v>5282729</v>
      </c>
      <c r="Y2271">
        <f t="shared" si="107"/>
        <v>14</v>
      </c>
    </row>
    <row r="2272" spans="1:25">
      <c r="A2272">
        <v>20446857</v>
      </c>
      <c r="B2272" t="s">
        <v>41</v>
      </c>
      <c r="C2272" t="s">
        <v>22</v>
      </c>
      <c r="D2272" t="s">
        <v>34</v>
      </c>
      <c r="E2272" t="s">
        <v>42</v>
      </c>
      <c r="F2272" t="s">
        <v>27</v>
      </c>
      <c r="G2272" t="s">
        <v>27</v>
      </c>
      <c r="H2272" t="s">
        <v>37</v>
      </c>
      <c r="I2272">
        <v>2</v>
      </c>
      <c r="J2272">
        <v>298434</v>
      </c>
      <c r="K2272">
        <v>50</v>
      </c>
      <c r="L2272">
        <v>17307</v>
      </c>
      <c r="M2272">
        <v>34350</v>
      </c>
      <c r="N2272">
        <v>17307</v>
      </c>
      <c r="O2272" t="s">
        <v>27</v>
      </c>
      <c r="P2272">
        <v>0</v>
      </c>
      <c r="Q2272" t="s">
        <v>43</v>
      </c>
      <c r="R2272">
        <v>1554201595</v>
      </c>
      <c r="S2272" t="s">
        <v>39</v>
      </c>
      <c r="T2272" t="s">
        <v>44</v>
      </c>
      <c r="U2272" t="s">
        <v>27</v>
      </c>
      <c r="W2272">
        <f t="shared" si="106"/>
        <v>91</v>
      </c>
      <c r="X2272">
        <f t="shared" si="108"/>
        <v>5342992</v>
      </c>
      <c r="Y2272">
        <f t="shared" si="107"/>
        <v>14</v>
      </c>
    </row>
    <row r="2273" spans="1:25">
      <c r="A2273">
        <v>20460944</v>
      </c>
      <c r="B2273" t="s">
        <v>41</v>
      </c>
      <c r="C2273" t="s">
        <v>22</v>
      </c>
      <c r="D2273" t="s">
        <v>34</v>
      </c>
      <c r="E2273" t="s">
        <v>42</v>
      </c>
      <c r="F2273" t="s">
        <v>27</v>
      </c>
      <c r="G2273" t="s">
        <v>27</v>
      </c>
      <c r="H2273" t="s">
        <v>37</v>
      </c>
      <c r="I2273">
        <v>2</v>
      </c>
      <c r="J2273">
        <v>298434</v>
      </c>
      <c r="K2273">
        <v>50</v>
      </c>
      <c r="L2273">
        <v>17307</v>
      </c>
      <c r="M2273">
        <v>34317</v>
      </c>
      <c r="N2273">
        <v>17307</v>
      </c>
      <c r="O2273" t="s">
        <v>27</v>
      </c>
      <c r="P2273">
        <v>0</v>
      </c>
      <c r="Q2273" t="s">
        <v>43</v>
      </c>
      <c r="R2273">
        <v>1554299976</v>
      </c>
      <c r="S2273" t="s">
        <v>39</v>
      </c>
      <c r="T2273" t="s">
        <v>44</v>
      </c>
      <c r="U2273" t="s">
        <v>27</v>
      </c>
      <c r="W2273">
        <f t="shared" si="106"/>
        <v>92</v>
      </c>
      <c r="X2273">
        <f t="shared" si="108"/>
        <v>5441373</v>
      </c>
      <c r="Y2273">
        <f t="shared" si="107"/>
        <v>14</v>
      </c>
    </row>
    <row r="2274" spans="1:25">
      <c r="A2274">
        <v>20468563</v>
      </c>
      <c r="B2274" t="s">
        <v>41</v>
      </c>
      <c r="C2274" t="s">
        <v>22</v>
      </c>
      <c r="D2274" t="s">
        <v>34</v>
      </c>
      <c r="E2274" t="s">
        <v>42</v>
      </c>
      <c r="F2274" t="s">
        <v>27</v>
      </c>
      <c r="G2274" t="s">
        <v>27</v>
      </c>
      <c r="H2274" t="s">
        <v>37</v>
      </c>
      <c r="I2274">
        <v>2</v>
      </c>
      <c r="J2274">
        <v>298434</v>
      </c>
      <c r="K2274">
        <v>50</v>
      </c>
      <c r="L2274">
        <v>17307</v>
      </c>
      <c r="M2274">
        <v>34317</v>
      </c>
      <c r="N2274">
        <v>17307</v>
      </c>
      <c r="O2274" t="s">
        <v>27</v>
      </c>
      <c r="P2274">
        <v>0</v>
      </c>
      <c r="Q2274" t="s">
        <v>43</v>
      </c>
      <c r="R2274">
        <v>1554365962</v>
      </c>
      <c r="S2274" t="s">
        <v>39</v>
      </c>
      <c r="T2274" t="s">
        <v>44</v>
      </c>
      <c r="U2274" t="s">
        <v>27</v>
      </c>
      <c r="W2274">
        <f>INT(X2274/$X$2275*64+30)</f>
        <v>93</v>
      </c>
      <c r="X2274">
        <f t="shared" si="108"/>
        <v>5507359</v>
      </c>
      <c r="Y2274">
        <f t="shared" si="107"/>
        <v>14</v>
      </c>
    </row>
    <row r="2275" spans="1:25">
      <c r="A2275">
        <v>20472331</v>
      </c>
      <c r="B2275" t="s">
        <v>41</v>
      </c>
      <c r="C2275" t="s">
        <v>22</v>
      </c>
      <c r="D2275" t="s">
        <v>34</v>
      </c>
      <c r="E2275" t="s">
        <v>42</v>
      </c>
      <c r="F2275" t="s">
        <v>27</v>
      </c>
      <c r="G2275" t="s">
        <v>27</v>
      </c>
      <c r="H2275" t="s">
        <v>37</v>
      </c>
      <c r="I2275">
        <v>2</v>
      </c>
      <c r="J2275">
        <v>298434</v>
      </c>
      <c r="K2275">
        <v>50</v>
      </c>
      <c r="L2275">
        <v>17307</v>
      </c>
      <c r="M2275">
        <v>32301</v>
      </c>
      <c r="N2275">
        <v>17307</v>
      </c>
      <c r="O2275" t="s">
        <v>27</v>
      </c>
      <c r="P2275">
        <v>0</v>
      </c>
      <c r="Q2275" t="s">
        <v>43</v>
      </c>
      <c r="R2275">
        <v>1554386891</v>
      </c>
      <c r="S2275" t="s">
        <v>39</v>
      </c>
      <c r="T2275" t="s">
        <v>44</v>
      </c>
      <c r="U2275" t="s">
        <v>27</v>
      </c>
      <c r="V2275" t="s">
        <v>557</v>
      </c>
      <c r="W2275">
        <v>94</v>
      </c>
      <c r="X2275">
        <f t="shared" si="108"/>
        <v>5528288</v>
      </c>
      <c r="Y2275">
        <f t="shared" si="107"/>
        <v>14</v>
      </c>
    </row>
  </sheetData>
  <hyperlinks>
    <hyperlink ref="V3" r:id="rId1" xr:uid="{00000000-0004-0000-0200-000000000000}"/>
  </hyperlinks>
  <pageMargins left="0" right="0" top="0.39370078740157477" bottom="0.39370078740157477" header="0" footer="0"/>
  <headerFooter>
    <oddHeader>&amp;C&amp;A</oddHeader>
    <oddFooter>&amp;COldal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CA22-045A-4A14-938E-13D03CB9E8A5}">
  <dimension ref="A1:M27"/>
  <sheetViews>
    <sheetView zoomScale="80" zoomScaleNormal="80" workbookViewId="0"/>
  </sheetViews>
  <sheetFormatPr defaultRowHeight="14"/>
  <sheetData>
    <row r="1" spans="1:13">
      <c r="A1" t="s">
        <v>579</v>
      </c>
      <c r="B1" t="str">
        <f>weeks!AN21</f>
        <v>weeks</v>
      </c>
      <c r="C1">
        <f>weeks!AE21</f>
        <v>7</v>
      </c>
      <c r="D1">
        <f>weeks!AF21</f>
        <v>8</v>
      </c>
      <c r="E1">
        <f>weeks!AG21</f>
        <v>9</v>
      </c>
      <c r="F1">
        <f>weeks!AH21</f>
        <v>10</v>
      </c>
      <c r="G1">
        <f>weeks!AI21</f>
        <v>11</v>
      </c>
      <c r="H1">
        <f>weeks!AJ21</f>
        <v>12</v>
      </c>
      <c r="I1">
        <f>weeks!AK21</f>
        <v>13</v>
      </c>
      <c r="J1">
        <f>weeks!AL21</f>
        <v>14</v>
      </c>
      <c r="K1" t="s">
        <v>580</v>
      </c>
      <c r="L1" t="s">
        <v>722</v>
      </c>
    </row>
    <row r="2" spans="1:13">
      <c r="A2">
        <f>weeks!AD22</f>
        <v>31182</v>
      </c>
      <c r="B2">
        <f>weeks!AN22</f>
        <v>4</v>
      </c>
      <c r="C2">
        <f>weeks!AE22</f>
        <v>0</v>
      </c>
      <c r="D2">
        <f>weeks!AF22</f>
        <v>16</v>
      </c>
      <c r="E2">
        <f>weeks!AG22</f>
        <v>6</v>
      </c>
      <c r="F2">
        <f>weeks!AH22</f>
        <v>0</v>
      </c>
      <c r="G2">
        <f>weeks!AI22</f>
        <v>0</v>
      </c>
      <c r="H2">
        <f>weeks!AJ22</f>
        <v>1</v>
      </c>
      <c r="I2">
        <f>weeks!AK22</f>
        <v>1</v>
      </c>
      <c r="J2">
        <f>weeks!AL22</f>
        <v>0</v>
      </c>
      <c r="K2">
        <f>SLOPE($C$1:$J$1,C2:J2)</f>
        <v>-0.20270270270270271</v>
      </c>
      <c r="L2">
        <v>1000</v>
      </c>
    </row>
    <row r="3" spans="1:13">
      <c r="A3">
        <f>weeks!AD23</f>
        <v>31218</v>
      </c>
      <c r="B3">
        <f>weeks!AN23</f>
        <v>4</v>
      </c>
      <c r="C3">
        <f>weeks!AE23</f>
        <v>0</v>
      </c>
      <c r="D3">
        <f>weeks!AF23</f>
        <v>42</v>
      </c>
      <c r="E3">
        <f>weeks!AG23</f>
        <v>0</v>
      </c>
      <c r="F3">
        <f>weeks!AH23</f>
        <v>1</v>
      </c>
      <c r="G3">
        <f>weeks!AI23</f>
        <v>4</v>
      </c>
      <c r="H3">
        <f>weeks!AJ23</f>
        <v>1</v>
      </c>
      <c r="I3">
        <f>weeks!AK23</f>
        <v>0</v>
      </c>
      <c r="J3">
        <f>weeks!AL23</f>
        <v>0</v>
      </c>
      <c r="K3">
        <f t="shared" ref="K3:K13" si="0">SLOPE($C$1:$J$1,C3:J3)</f>
        <v>-6.8273092369477914E-2</v>
      </c>
      <c r="L3">
        <v>1000</v>
      </c>
    </row>
    <row r="4" spans="1:13">
      <c r="A4">
        <f>weeks!AD24</f>
        <v>31224</v>
      </c>
      <c r="B4">
        <f>weeks!AN24</f>
        <v>3</v>
      </c>
      <c r="C4">
        <f>weeks!AE24</f>
        <v>0</v>
      </c>
      <c r="D4">
        <f>weeks!AF24</f>
        <v>1</v>
      </c>
      <c r="E4">
        <f>weeks!AG24</f>
        <v>5</v>
      </c>
      <c r="F4">
        <f>weeks!AH24</f>
        <v>0</v>
      </c>
      <c r="G4">
        <f>weeks!AI24</f>
        <v>0</v>
      </c>
      <c r="H4">
        <f>weeks!AJ24</f>
        <v>1</v>
      </c>
      <c r="I4">
        <f>weeks!AK24</f>
        <v>0</v>
      </c>
      <c r="J4">
        <f>weeks!AL24</f>
        <v>0</v>
      </c>
      <c r="K4">
        <f t="shared" si="0"/>
        <v>-0.40718562874251496</v>
      </c>
      <c r="L4">
        <v>1000</v>
      </c>
    </row>
    <row r="5" spans="1:13">
      <c r="A5">
        <f>weeks!AD25</f>
        <v>31299</v>
      </c>
      <c r="B5">
        <f>weeks!AN25</f>
        <v>5</v>
      </c>
      <c r="C5">
        <f>weeks!AE25</f>
        <v>1</v>
      </c>
      <c r="D5">
        <f>weeks!AF25</f>
        <v>36</v>
      </c>
      <c r="E5">
        <f>weeks!AG25</f>
        <v>17</v>
      </c>
      <c r="F5">
        <f>weeks!AH25</f>
        <v>1</v>
      </c>
      <c r="G5">
        <f>weeks!AI25</f>
        <v>0</v>
      </c>
      <c r="H5">
        <f>weeks!AJ25</f>
        <v>3</v>
      </c>
      <c r="I5">
        <f>weeks!AK25</f>
        <v>0</v>
      </c>
      <c r="J5">
        <f>weeks!AL25</f>
        <v>0</v>
      </c>
      <c r="K5">
        <f t="shared" si="0"/>
        <v>-9.7830710336027221E-2</v>
      </c>
      <c r="L5">
        <v>1000</v>
      </c>
    </row>
    <row r="6" spans="1:13">
      <c r="A6">
        <f>weeks!AD26</f>
        <v>33145</v>
      </c>
      <c r="B6">
        <f>weeks!AN26</f>
        <v>1</v>
      </c>
      <c r="C6">
        <f>weeks!AE26</f>
        <v>0</v>
      </c>
      <c r="D6">
        <f>weeks!AF26</f>
        <v>14</v>
      </c>
      <c r="E6">
        <f>weeks!AG26</f>
        <v>0</v>
      </c>
      <c r="F6">
        <f>weeks!AH26</f>
        <v>0</v>
      </c>
      <c r="G6">
        <f>weeks!AI26</f>
        <v>0</v>
      </c>
      <c r="H6">
        <f>weeks!AJ26</f>
        <v>0</v>
      </c>
      <c r="I6">
        <f>weeks!AK26</f>
        <v>0</v>
      </c>
      <c r="J6">
        <f>weeks!AL26</f>
        <v>0</v>
      </c>
      <c r="K6">
        <f t="shared" si="0"/>
        <v>-0.20408163265306123</v>
      </c>
      <c r="L6">
        <v>1000</v>
      </c>
    </row>
    <row r="7" spans="1:13">
      <c r="A7">
        <f>weeks!AD27</f>
        <v>34278</v>
      </c>
      <c r="B7">
        <f>weeks!AN27</f>
        <v>3</v>
      </c>
      <c r="C7">
        <f>weeks!AE27</f>
        <v>0</v>
      </c>
      <c r="D7">
        <f>weeks!AF27</f>
        <v>26</v>
      </c>
      <c r="E7">
        <f>weeks!AG27</f>
        <v>12</v>
      </c>
      <c r="F7">
        <f>weeks!AH27</f>
        <v>0</v>
      </c>
      <c r="G7">
        <f>weeks!AI27</f>
        <v>0</v>
      </c>
      <c r="H7">
        <f>weeks!AJ27</f>
        <v>1</v>
      </c>
      <c r="I7">
        <f>weeks!AK27</f>
        <v>0</v>
      </c>
      <c r="J7">
        <f>weeks!AL27</f>
        <v>0</v>
      </c>
      <c r="K7">
        <f t="shared" si="0"/>
        <v>-0.12918565484446207</v>
      </c>
      <c r="L7">
        <v>1000</v>
      </c>
    </row>
    <row r="8" spans="1:13">
      <c r="A8">
        <f>weeks!AD28</f>
        <v>34286</v>
      </c>
      <c r="B8">
        <f>weeks!AN28</f>
        <v>1</v>
      </c>
      <c r="C8">
        <f>weeks!AE28</f>
        <v>0</v>
      </c>
      <c r="D8">
        <f>weeks!AF28</f>
        <v>21</v>
      </c>
      <c r="E8">
        <f>weeks!AG28</f>
        <v>0</v>
      </c>
      <c r="F8">
        <f>weeks!AH28</f>
        <v>0</v>
      </c>
      <c r="G8">
        <f>weeks!AI28</f>
        <v>0</v>
      </c>
      <c r="H8">
        <f>weeks!AJ28</f>
        <v>0</v>
      </c>
      <c r="I8">
        <f>weeks!AK28</f>
        <v>0</v>
      </c>
      <c r="J8">
        <f>weeks!AL28</f>
        <v>0</v>
      </c>
      <c r="K8">
        <f t="shared" si="0"/>
        <v>-0.1360544217687075</v>
      </c>
      <c r="L8">
        <v>1000</v>
      </c>
    </row>
    <row r="9" spans="1:13">
      <c r="A9">
        <f>weeks!AD29</f>
        <v>34288</v>
      </c>
      <c r="B9">
        <f>weeks!AN29</f>
        <v>3</v>
      </c>
      <c r="C9">
        <f>weeks!AE29</f>
        <v>0</v>
      </c>
      <c r="D9">
        <f>weeks!AF29</f>
        <v>13</v>
      </c>
      <c r="E9">
        <f>weeks!AG29</f>
        <v>3</v>
      </c>
      <c r="F9">
        <f>weeks!AH29</f>
        <v>0</v>
      </c>
      <c r="G9">
        <f>weeks!AI29</f>
        <v>0</v>
      </c>
      <c r="H9">
        <f>weeks!AJ29</f>
        <v>1</v>
      </c>
      <c r="I9">
        <f>weeks!AK29</f>
        <v>0</v>
      </c>
      <c r="J9">
        <f>weeks!AL29</f>
        <v>0</v>
      </c>
      <c r="K9">
        <f t="shared" si="0"/>
        <v>-0.2484689413823272</v>
      </c>
      <c r="L9">
        <v>1000</v>
      </c>
    </row>
    <row r="10" spans="1:13">
      <c r="A10">
        <f>weeks!AD30</f>
        <v>34291</v>
      </c>
      <c r="B10">
        <f>weeks!AN30</f>
        <v>5</v>
      </c>
      <c r="C10">
        <f>weeks!AE30</f>
        <v>8</v>
      </c>
      <c r="D10">
        <f>weeks!AF30</f>
        <v>12</v>
      </c>
      <c r="E10">
        <f>weeks!AG30</f>
        <v>15</v>
      </c>
      <c r="F10">
        <f>weeks!AH30</f>
        <v>2</v>
      </c>
      <c r="G10">
        <f>weeks!AI30</f>
        <v>0</v>
      </c>
      <c r="H10">
        <f>weeks!AJ30</f>
        <v>1</v>
      </c>
      <c r="I10">
        <f>weeks!AK30</f>
        <v>0</v>
      </c>
      <c r="J10">
        <f>weeks!AL30</f>
        <v>0</v>
      </c>
      <c r="K10">
        <f t="shared" si="0"/>
        <v>-0.31067961165048541</v>
      </c>
      <c r="L10">
        <v>1000</v>
      </c>
    </row>
    <row r="11" spans="1:13">
      <c r="A11">
        <f>weeks!AD31</f>
        <v>34312</v>
      </c>
      <c r="B11">
        <f>weeks!AN31</f>
        <v>6</v>
      </c>
      <c r="C11">
        <f>weeks!AE31</f>
        <v>1</v>
      </c>
      <c r="D11">
        <f>weeks!AF31</f>
        <v>21</v>
      </c>
      <c r="E11">
        <f>weeks!AG31</f>
        <v>22</v>
      </c>
      <c r="F11">
        <f>weeks!AH31</f>
        <v>13</v>
      </c>
      <c r="G11">
        <f>weeks!AI31</f>
        <v>0</v>
      </c>
      <c r="H11">
        <f>weeks!AJ31</f>
        <v>7</v>
      </c>
      <c r="I11">
        <f>weeks!AK31</f>
        <v>0</v>
      </c>
      <c r="J11">
        <f>weeks!AL31</f>
        <v>3</v>
      </c>
      <c r="K11">
        <f t="shared" si="0"/>
        <v>-0.12587117212249208</v>
      </c>
      <c r="L11">
        <v>1000</v>
      </c>
    </row>
    <row r="12" spans="1:13">
      <c r="A12">
        <f>weeks!AD32</f>
        <v>34333</v>
      </c>
      <c r="B12">
        <f>weeks!AN32</f>
        <v>4</v>
      </c>
      <c r="C12">
        <f>weeks!AE32</f>
        <v>0</v>
      </c>
      <c r="D12">
        <f>weeks!AF32</f>
        <v>14</v>
      </c>
      <c r="E12">
        <f>weeks!AG32</f>
        <v>2</v>
      </c>
      <c r="F12">
        <f>weeks!AH32</f>
        <v>0</v>
      </c>
      <c r="G12">
        <f>weeks!AI32</f>
        <v>1</v>
      </c>
      <c r="H12">
        <f>weeks!AJ32</f>
        <v>1</v>
      </c>
      <c r="I12">
        <f>weeks!AK32</f>
        <v>0</v>
      </c>
      <c r="J12">
        <f>weeks!AL32</f>
        <v>0</v>
      </c>
      <c r="K12">
        <f t="shared" si="0"/>
        <v>-0.22291021671826625</v>
      </c>
      <c r="L12">
        <v>1000</v>
      </c>
    </row>
    <row r="13" spans="1:13">
      <c r="A13">
        <f>weeks!AD33</f>
        <v>34346</v>
      </c>
      <c r="B13">
        <f>weeks!AN33</f>
        <v>1</v>
      </c>
      <c r="C13">
        <f>weeks!AE33</f>
        <v>0</v>
      </c>
      <c r="D13">
        <f>weeks!AF33</f>
        <v>18</v>
      </c>
      <c r="E13">
        <f>weeks!AG33</f>
        <v>0</v>
      </c>
      <c r="F13">
        <f>weeks!AH33</f>
        <v>0</v>
      </c>
      <c r="G13">
        <f>weeks!AI33</f>
        <v>0</v>
      </c>
      <c r="H13">
        <f>weeks!AJ33</f>
        <v>0</v>
      </c>
      <c r="I13">
        <f>weeks!AK33</f>
        <v>0</v>
      </c>
      <c r="J13">
        <f>weeks!AL33</f>
        <v>0</v>
      </c>
      <c r="K13">
        <f t="shared" si="0"/>
        <v>-0.15873015873015872</v>
      </c>
      <c r="L13">
        <v>1000</v>
      </c>
    </row>
    <row r="15" spans="1:13">
      <c r="A15" t="str">
        <f>A1</f>
        <v>OAM</v>
      </c>
      <c r="B15" t="str">
        <f t="shared" ref="B15:K15" si="1">B1</f>
        <v>weeks</v>
      </c>
      <c r="C15">
        <f t="shared" si="1"/>
        <v>7</v>
      </c>
      <c r="D15">
        <f t="shared" si="1"/>
        <v>8</v>
      </c>
      <c r="E15">
        <f t="shared" si="1"/>
        <v>9</v>
      </c>
      <c r="F15">
        <f t="shared" si="1"/>
        <v>10</v>
      </c>
      <c r="G15">
        <f t="shared" si="1"/>
        <v>11</v>
      </c>
      <c r="H15">
        <f t="shared" si="1"/>
        <v>12</v>
      </c>
      <c r="I15">
        <f t="shared" si="1"/>
        <v>13</v>
      </c>
      <c r="J15">
        <f t="shared" si="1"/>
        <v>14</v>
      </c>
      <c r="K15" t="s">
        <v>580</v>
      </c>
      <c r="L15" t="str">
        <f>L1</f>
        <v>Y0</v>
      </c>
      <c r="M15" t="s">
        <v>862</v>
      </c>
    </row>
    <row r="16" spans="1:13">
      <c r="A16">
        <f t="shared" ref="A16:A27" si="2">A2</f>
        <v>31182</v>
      </c>
      <c r="B16">
        <f>RANK(B2,B$2:B$13,0)</f>
        <v>4</v>
      </c>
      <c r="C16">
        <f t="shared" ref="C16:J16" si="3">RANK(C2,C$2:C$13,0)</f>
        <v>4</v>
      </c>
      <c r="D16">
        <f t="shared" si="3"/>
        <v>7</v>
      </c>
      <c r="E16">
        <f t="shared" si="3"/>
        <v>5</v>
      </c>
      <c r="F16">
        <f t="shared" si="3"/>
        <v>5</v>
      </c>
      <c r="G16">
        <f t="shared" si="3"/>
        <v>3</v>
      </c>
      <c r="H16">
        <f t="shared" si="3"/>
        <v>3</v>
      </c>
      <c r="I16">
        <f t="shared" si="3"/>
        <v>1</v>
      </c>
      <c r="J16">
        <f t="shared" si="3"/>
        <v>2</v>
      </c>
      <c r="K16">
        <f t="shared" ref="K16" si="4">RANK(K2,K$2:K$13,0)</f>
        <v>7</v>
      </c>
      <c r="L16">
        <f t="shared" ref="L16:L27" si="5">L2</f>
        <v>1000</v>
      </c>
      <c r="M16">
        <f>models!BR50</f>
        <v>1011.1</v>
      </c>
    </row>
    <row r="17" spans="1:13">
      <c r="A17">
        <f t="shared" si="2"/>
        <v>31218</v>
      </c>
      <c r="B17">
        <f t="shared" ref="B17:J17" si="6">RANK(B3,B$2:B$13,0)</f>
        <v>4</v>
      </c>
      <c r="C17">
        <f t="shared" si="6"/>
        <v>4</v>
      </c>
      <c r="D17">
        <f t="shared" si="6"/>
        <v>1</v>
      </c>
      <c r="E17">
        <f t="shared" si="6"/>
        <v>9</v>
      </c>
      <c r="F17">
        <f t="shared" si="6"/>
        <v>3</v>
      </c>
      <c r="G17">
        <f t="shared" si="6"/>
        <v>1</v>
      </c>
      <c r="H17">
        <f t="shared" si="6"/>
        <v>3</v>
      </c>
      <c r="I17">
        <f t="shared" si="6"/>
        <v>2</v>
      </c>
      <c r="J17">
        <f t="shared" si="6"/>
        <v>2</v>
      </c>
      <c r="K17">
        <f t="shared" ref="K17" si="7">RANK(K3,K$2:K$13,0)</f>
        <v>1</v>
      </c>
      <c r="L17">
        <f t="shared" si="5"/>
        <v>1000</v>
      </c>
      <c r="M17">
        <f>models!BR51</f>
        <v>1016.6</v>
      </c>
    </row>
    <row r="18" spans="1:13">
      <c r="A18">
        <f t="shared" si="2"/>
        <v>31224</v>
      </c>
      <c r="B18">
        <f t="shared" ref="B18:J18" si="8">RANK(B4,B$2:B$13,0)</f>
        <v>7</v>
      </c>
      <c r="C18">
        <f t="shared" si="8"/>
        <v>4</v>
      </c>
      <c r="D18">
        <f t="shared" si="8"/>
        <v>12</v>
      </c>
      <c r="E18">
        <f t="shared" si="8"/>
        <v>6</v>
      </c>
      <c r="F18">
        <f t="shared" si="8"/>
        <v>5</v>
      </c>
      <c r="G18">
        <f t="shared" si="8"/>
        <v>3</v>
      </c>
      <c r="H18">
        <f t="shared" si="8"/>
        <v>3</v>
      </c>
      <c r="I18">
        <f t="shared" si="8"/>
        <v>2</v>
      </c>
      <c r="J18">
        <f t="shared" si="8"/>
        <v>2</v>
      </c>
      <c r="K18">
        <f t="shared" ref="K18" si="9">RANK(K4,K$2:K$13,0)</f>
        <v>12</v>
      </c>
      <c r="L18">
        <f t="shared" si="5"/>
        <v>1000</v>
      </c>
      <c r="M18">
        <f>models!BR52</f>
        <v>982.6</v>
      </c>
    </row>
    <row r="19" spans="1:13">
      <c r="A19">
        <f t="shared" si="2"/>
        <v>31299</v>
      </c>
      <c r="B19">
        <f t="shared" ref="B19:J19" si="10">RANK(B5,B$2:B$13,0)</f>
        <v>2</v>
      </c>
      <c r="C19">
        <f t="shared" si="10"/>
        <v>2</v>
      </c>
      <c r="D19">
        <f t="shared" si="10"/>
        <v>2</v>
      </c>
      <c r="E19">
        <f t="shared" si="10"/>
        <v>2</v>
      </c>
      <c r="F19">
        <f t="shared" si="10"/>
        <v>3</v>
      </c>
      <c r="G19">
        <f t="shared" si="10"/>
        <v>3</v>
      </c>
      <c r="H19">
        <f t="shared" si="10"/>
        <v>2</v>
      </c>
      <c r="I19">
        <f t="shared" si="10"/>
        <v>2</v>
      </c>
      <c r="J19">
        <f t="shared" si="10"/>
        <v>2</v>
      </c>
      <c r="K19">
        <f t="shared" ref="K19" si="11">RANK(K5,K$2:K$13,0)</f>
        <v>2</v>
      </c>
      <c r="L19">
        <f t="shared" si="5"/>
        <v>1000</v>
      </c>
      <c r="M19">
        <f>models!BR53</f>
        <v>1020.6</v>
      </c>
    </row>
    <row r="20" spans="1:13">
      <c r="A20">
        <f t="shared" si="2"/>
        <v>33145</v>
      </c>
      <c r="B20">
        <f t="shared" ref="B20:J20" si="12">RANK(B6,B$2:B$13,0)</f>
        <v>10</v>
      </c>
      <c r="C20">
        <f t="shared" si="12"/>
        <v>4</v>
      </c>
      <c r="D20">
        <f t="shared" si="12"/>
        <v>8</v>
      </c>
      <c r="E20">
        <f t="shared" si="12"/>
        <v>9</v>
      </c>
      <c r="F20">
        <f t="shared" si="12"/>
        <v>5</v>
      </c>
      <c r="G20">
        <f t="shared" si="12"/>
        <v>3</v>
      </c>
      <c r="H20">
        <f t="shared" si="12"/>
        <v>10</v>
      </c>
      <c r="I20">
        <f t="shared" si="12"/>
        <v>2</v>
      </c>
      <c r="J20">
        <f t="shared" si="12"/>
        <v>2</v>
      </c>
      <c r="K20">
        <f t="shared" ref="K20" si="13">RANK(K6,K$2:K$13,0)</f>
        <v>8</v>
      </c>
      <c r="L20">
        <f t="shared" si="5"/>
        <v>1000</v>
      </c>
      <c r="M20">
        <f>models!BR54</f>
        <v>980.1</v>
      </c>
    </row>
    <row r="21" spans="1:13">
      <c r="A21">
        <f t="shared" si="2"/>
        <v>34278</v>
      </c>
      <c r="B21">
        <f t="shared" ref="B21:J21" si="14">RANK(B7,B$2:B$13,0)</f>
        <v>7</v>
      </c>
      <c r="C21">
        <f t="shared" si="14"/>
        <v>4</v>
      </c>
      <c r="D21">
        <f t="shared" si="14"/>
        <v>3</v>
      </c>
      <c r="E21">
        <f t="shared" si="14"/>
        <v>4</v>
      </c>
      <c r="F21">
        <f t="shared" si="14"/>
        <v>5</v>
      </c>
      <c r="G21">
        <f t="shared" si="14"/>
        <v>3</v>
      </c>
      <c r="H21">
        <f t="shared" si="14"/>
        <v>3</v>
      </c>
      <c r="I21">
        <f t="shared" si="14"/>
        <v>2</v>
      </c>
      <c r="J21">
        <f t="shared" si="14"/>
        <v>2</v>
      </c>
      <c r="K21">
        <f t="shared" ref="K21" si="15">RANK(K7,K$2:K$13,0)</f>
        <v>4</v>
      </c>
      <c r="L21">
        <f t="shared" si="5"/>
        <v>1000</v>
      </c>
      <c r="M21">
        <f>models!BR55</f>
        <v>1005.6</v>
      </c>
    </row>
    <row r="22" spans="1:13">
      <c r="A22">
        <f t="shared" si="2"/>
        <v>34286</v>
      </c>
      <c r="B22">
        <f t="shared" ref="B22:J22" si="16">RANK(B8,B$2:B$13,0)</f>
        <v>10</v>
      </c>
      <c r="C22">
        <f t="shared" si="16"/>
        <v>4</v>
      </c>
      <c r="D22">
        <f t="shared" si="16"/>
        <v>4</v>
      </c>
      <c r="E22">
        <f t="shared" si="16"/>
        <v>9</v>
      </c>
      <c r="F22">
        <f t="shared" si="16"/>
        <v>5</v>
      </c>
      <c r="G22">
        <f t="shared" si="16"/>
        <v>3</v>
      </c>
      <c r="H22">
        <f t="shared" si="16"/>
        <v>10</v>
      </c>
      <c r="I22">
        <f t="shared" si="16"/>
        <v>2</v>
      </c>
      <c r="J22">
        <f t="shared" si="16"/>
        <v>2</v>
      </c>
      <c r="K22">
        <f t="shared" ref="K22" si="17">RANK(K8,K$2:K$13,0)</f>
        <v>5</v>
      </c>
      <c r="L22">
        <f t="shared" si="5"/>
        <v>1000</v>
      </c>
      <c r="M22">
        <f>models!BR56</f>
        <v>987.1</v>
      </c>
    </row>
    <row r="23" spans="1:13">
      <c r="A23">
        <f t="shared" si="2"/>
        <v>34288</v>
      </c>
      <c r="B23">
        <f t="shared" ref="B23:J23" si="18">RANK(B9,B$2:B$13,0)</f>
        <v>7</v>
      </c>
      <c r="C23">
        <f t="shared" si="18"/>
        <v>4</v>
      </c>
      <c r="D23">
        <f t="shared" si="18"/>
        <v>10</v>
      </c>
      <c r="E23">
        <f t="shared" si="18"/>
        <v>7</v>
      </c>
      <c r="F23">
        <f t="shared" si="18"/>
        <v>5</v>
      </c>
      <c r="G23">
        <f t="shared" si="18"/>
        <v>3</v>
      </c>
      <c r="H23">
        <f t="shared" si="18"/>
        <v>3</v>
      </c>
      <c r="I23">
        <f t="shared" si="18"/>
        <v>2</v>
      </c>
      <c r="J23">
        <f t="shared" si="18"/>
        <v>2</v>
      </c>
      <c r="K23">
        <f t="shared" ref="K23" si="19">RANK(K9,K$2:K$13,0)</f>
        <v>10</v>
      </c>
      <c r="L23">
        <f t="shared" si="5"/>
        <v>1000</v>
      </c>
      <c r="M23">
        <f>models!BR57</f>
        <v>985.6</v>
      </c>
    </row>
    <row r="24" spans="1:13">
      <c r="A24">
        <f t="shared" si="2"/>
        <v>34291</v>
      </c>
      <c r="B24">
        <f t="shared" ref="B24:J24" si="20">RANK(B10,B$2:B$13,0)</f>
        <v>2</v>
      </c>
      <c r="C24">
        <f t="shared" si="20"/>
        <v>1</v>
      </c>
      <c r="D24">
        <f t="shared" si="20"/>
        <v>11</v>
      </c>
      <c r="E24">
        <f t="shared" si="20"/>
        <v>3</v>
      </c>
      <c r="F24">
        <f t="shared" si="20"/>
        <v>2</v>
      </c>
      <c r="G24">
        <f t="shared" si="20"/>
        <v>3</v>
      </c>
      <c r="H24">
        <f t="shared" si="20"/>
        <v>3</v>
      </c>
      <c r="I24">
        <f t="shared" si="20"/>
        <v>2</v>
      </c>
      <c r="J24">
        <f t="shared" si="20"/>
        <v>2</v>
      </c>
      <c r="K24">
        <f t="shared" ref="K24" si="21">RANK(K10,K$2:K$13,0)</f>
        <v>11</v>
      </c>
      <c r="L24">
        <f t="shared" si="5"/>
        <v>1000</v>
      </c>
      <c r="M24">
        <f>models!BR58</f>
        <v>1009.1</v>
      </c>
    </row>
    <row r="25" spans="1:13">
      <c r="A25">
        <f t="shared" si="2"/>
        <v>34312</v>
      </c>
      <c r="B25">
        <f t="shared" ref="B25:J25" si="22">RANK(B11,B$2:B$13,0)</f>
        <v>1</v>
      </c>
      <c r="C25">
        <f t="shared" si="22"/>
        <v>2</v>
      </c>
      <c r="D25">
        <f t="shared" si="22"/>
        <v>4</v>
      </c>
      <c r="E25">
        <f t="shared" si="22"/>
        <v>1</v>
      </c>
      <c r="F25">
        <f t="shared" si="22"/>
        <v>1</v>
      </c>
      <c r="G25">
        <f t="shared" si="22"/>
        <v>3</v>
      </c>
      <c r="H25">
        <f t="shared" si="22"/>
        <v>1</v>
      </c>
      <c r="I25">
        <f t="shared" si="22"/>
        <v>2</v>
      </c>
      <c r="J25">
        <f t="shared" si="22"/>
        <v>1</v>
      </c>
      <c r="K25">
        <f t="shared" ref="K25" si="23">RANK(K11,K$2:K$13,0)</f>
        <v>3</v>
      </c>
      <c r="L25">
        <f t="shared" si="5"/>
        <v>1000</v>
      </c>
      <c r="M25">
        <f>models!BR59</f>
        <v>1022.1</v>
      </c>
    </row>
    <row r="26" spans="1:13">
      <c r="A26">
        <f t="shared" si="2"/>
        <v>34333</v>
      </c>
      <c r="B26">
        <f t="shared" ref="B26:J26" si="24">RANK(B12,B$2:B$13,0)</f>
        <v>4</v>
      </c>
      <c r="C26">
        <f t="shared" si="24"/>
        <v>4</v>
      </c>
      <c r="D26">
        <f t="shared" si="24"/>
        <v>8</v>
      </c>
      <c r="E26">
        <f t="shared" si="24"/>
        <v>8</v>
      </c>
      <c r="F26">
        <f t="shared" si="24"/>
        <v>5</v>
      </c>
      <c r="G26">
        <f t="shared" si="24"/>
        <v>2</v>
      </c>
      <c r="H26">
        <f t="shared" si="24"/>
        <v>3</v>
      </c>
      <c r="I26">
        <f t="shared" si="24"/>
        <v>2</v>
      </c>
      <c r="J26">
        <f t="shared" si="24"/>
        <v>2</v>
      </c>
      <c r="K26">
        <f t="shared" ref="K26" si="25">RANK(K12,K$2:K$13,0)</f>
        <v>9</v>
      </c>
      <c r="L26">
        <f t="shared" si="5"/>
        <v>1000</v>
      </c>
      <c r="M26">
        <f>models!BR60</f>
        <v>995.6</v>
      </c>
    </row>
    <row r="27" spans="1:13">
      <c r="A27">
        <f t="shared" si="2"/>
        <v>34346</v>
      </c>
      <c r="B27">
        <f t="shared" ref="B27:J27" si="26">RANK(B13,B$2:B$13,0)</f>
        <v>10</v>
      </c>
      <c r="C27">
        <f t="shared" si="26"/>
        <v>4</v>
      </c>
      <c r="D27">
        <f t="shared" si="26"/>
        <v>6</v>
      </c>
      <c r="E27">
        <f t="shared" si="26"/>
        <v>9</v>
      </c>
      <c r="F27">
        <f t="shared" si="26"/>
        <v>5</v>
      </c>
      <c r="G27">
        <f t="shared" si="26"/>
        <v>3</v>
      </c>
      <c r="H27">
        <f t="shared" si="26"/>
        <v>10</v>
      </c>
      <c r="I27">
        <f t="shared" si="26"/>
        <v>2</v>
      </c>
      <c r="J27">
        <f t="shared" si="26"/>
        <v>2</v>
      </c>
      <c r="K27">
        <f t="shared" ref="K27" si="27">RANK(K13,K$2:K$13,0)</f>
        <v>6</v>
      </c>
      <c r="L27">
        <f t="shared" si="5"/>
        <v>1000</v>
      </c>
      <c r="M27">
        <f>models!BR61</f>
        <v>984.1</v>
      </c>
    </row>
  </sheetData>
  <conditionalFormatting sqref="M16:M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228E-5446-48BF-99B1-4E0F24B6DDB3}">
  <dimension ref="A1:K13"/>
  <sheetViews>
    <sheetView workbookViewId="0"/>
  </sheetViews>
  <sheetFormatPr defaultRowHeight="14"/>
  <cols>
    <col min="1" max="1" width="8.9140625" bestFit="1" customWidth="1"/>
    <col min="2" max="2" width="8.5" bestFit="1" customWidth="1"/>
    <col min="3" max="3" width="10.1640625" bestFit="1" customWidth="1"/>
    <col min="4" max="4" width="13.25" bestFit="1" customWidth="1"/>
    <col min="5" max="5" width="10.6640625" bestFit="1" customWidth="1"/>
    <col min="6" max="6" width="4.75" bestFit="1" customWidth="1"/>
    <col min="7" max="7" width="9.9140625" bestFit="1" customWidth="1"/>
    <col min="8" max="8" width="8.33203125" bestFit="1" customWidth="1"/>
    <col min="9" max="9" width="11.58203125" bestFit="1" customWidth="1"/>
    <col min="10" max="10" width="13" bestFit="1" customWidth="1"/>
    <col min="11" max="11" width="3.33203125" bestFit="1" customWidth="1"/>
  </cols>
  <sheetData>
    <row r="1" spans="1:11">
      <c r="A1" t="str">
        <f>students!Q4</f>
        <v>student_id</v>
      </c>
      <c r="B1" t="str">
        <f>students!AN4</f>
        <v>rank(now)</v>
      </c>
      <c r="C1" t="str">
        <f>students!AO4</f>
        <v>rank(earlier)</v>
      </c>
      <c r="D1" t="str">
        <f>students!AP4</f>
        <v>model_average</v>
      </c>
      <c r="E1" t="str">
        <f>students!AQ4</f>
        <v>model_trend</v>
      </c>
      <c r="F1" t="s">
        <v>722</v>
      </c>
      <c r="G1" t="s">
        <v>864</v>
      </c>
      <c r="H1" t="s">
        <v>904</v>
      </c>
      <c r="I1" t="s">
        <v>906</v>
      </c>
      <c r="J1" t="s">
        <v>905</v>
      </c>
      <c r="K1" t="s">
        <v>559</v>
      </c>
    </row>
    <row r="2" spans="1:11">
      <c r="A2">
        <f>students!Q5</f>
        <v>31182</v>
      </c>
      <c r="B2">
        <f>students!AN5</f>
        <v>5</v>
      </c>
      <c r="C2">
        <f>students!AO5</f>
        <v>7</v>
      </c>
      <c r="D2">
        <f>students!AP5</f>
        <v>6</v>
      </c>
      <c r="E2">
        <f>students!AQ5</f>
        <v>4</v>
      </c>
      <c r="F2">
        <v>1000</v>
      </c>
      <c r="G2">
        <f>models!CD50</f>
        <v>1003.7</v>
      </c>
      <c r="H2">
        <f>RANK(G2,G$2:G$13,0)</f>
        <v>6</v>
      </c>
      <c r="I2">
        <f>AVERAGE(B2:E2)</f>
        <v>5.5</v>
      </c>
      <c r="J2">
        <f>RANK(I2,I$2:I$13,1)</f>
        <v>6</v>
      </c>
      <c r="K2">
        <f>H2-J2</f>
        <v>0</v>
      </c>
    </row>
    <row r="3" spans="1:11">
      <c r="A3">
        <f>students!Q6</f>
        <v>31218</v>
      </c>
      <c r="B3">
        <f>students!AN6</f>
        <v>2</v>
      </c>
      <c r="C3">
        <f>students!AO6</f>
        <v>1</v>
      </c>
      <c r="D3">
        <f>students!AP6</f>
        <v>1</v>
      </c>
      <c r="E3">
        <f>students!AQ6</f>
        <v>3</v>
      </c>
      <c r="F3">
        <v>1000</v>
      </c>
      <c r="G3">
        <f>models!CD51</f>
        <v>1018.7</v>
      </c>
      <c r="H3">
        <f t="shared" ref="H3:J13" si="0">RANK(G3,G$2:G$13,0)</f>
        <v>1</v>
      </c>
      <c r="I3">
        <f t="shared" ref="I3:I13" si="1">AVERAGE(B3:E3)</f>
        <v>1.75</v>
      </c>
      <c r="J3">
        <f t="shared" ref="J3:J13" si="2">RANK(I3,I$2:I$13,1)</f>
        <v>1</v>
      </c>
      <c r="K3">
        <f t="shared" ref="K3:K13" si="3">H3-J3</f>
        <v>0</v>
      </c>
    </row>
    <row r="4" spans="1:11">
      <c r="A4">
        <f>students!Q7</f>
        <v>31224</v>
      </c>
      <c r="B4">
        <f>students!AN7</f>
        <v>12</v>
      </c>
      <c r="C4">
        <f>students!AO7</f>
        <v>11</v>
      </c>
      <c r="D4">
        <f>students!AP7</f>
        <v>12</v>
      </c>
      <c r="E4">
        <f>students!AQ7</f>
        <v>11</v>
      </c>
      <c r="F4">
        <v>1000</v>
      </c>
      <c r="G4">
        <f>models!CD52</f>
        <v>979.8</v>
      </c>
      <c r="H4">
        <f t="shared" si="0"/>
        <v>12</v>
      </c>
      <c r="I4">
        <f t="shared" si="1"/>
        <v>11.5</v>
      </c>
      <c r="J4">
        <f t="shared" si="2"/>
        <v>12</v>
      </c>
      <c r="K4">
        <f t="shared" si="3"/>
        <v>0</v>
      </c>
    </row>
    <row r="5" spans="1:11">
      <c r="A5">
        <f>students!Q8</f>
        <v>31299</v>
      </c>
      <c r="B5">
        <f>students!AN8</f>
        <v>3</v>
      </c>
      <c r="C5">
        <f>students!AO8</f>
        <v>2</v>
      </c>
      <c r="D5">
        <f>students!AP8</f>
        <v>3</v>
      </c>
      <c r="E5">
        <f>students!AQ8</f>
        <v>2</v>
      </c>
      <c r="F5">
        <v>1000</v>
      </c>
      <c r="G5">
        <f>models!CD53</f>
        <v>1017.2</v>
      </c>
      <c r="H5">
        <f t="shared" si="0"/>
        <v>2</v>
      </c>
      <c r="I5">
        <f t="shared" si="1"/>
        <v>2.5</v>
      </c>
      <c r="J5">
        <f t="shared" si="2"/>
        <v>2</v>
      </c>
      <c r="K5">
        <f t="shared" si="3"/>
        <v>0</v>
      </c>
    </row>
    <row r="6" spans="1:11">
      <c r="A6">
        <f>students!Q9</f>
        <v>33145</v>
      </c>
      <c r="B6">
        <f>students!AN9</f>
        <v>9</v>
      </c>
      <c r="C6">
        <f>students!AO9</f>
        <v>12</v>
      </c>
      <c r="D6">
        <f>students!AP9</f>
        <v>11</v>
      </c>
      <c r="E6">
        <f>students!AQ9</f>
        <v>12</v>
      </c>
      <c r="F6">
        <v>1000</v>
      </c>
      <c r="G6">
        <f>models!CD54</f>
        <v>980.8</v>
      </c>
      <c r="H6">
        <f t="shared" si="0"/>
        <v>11</v>
      </c>
      <c r="I6">
        <f t="shared" si="1"/>
        <v>11</v>
      </c>
      <c r="J6">
        <f t="shared" si="2"/>
        <v>11</v>
      </c>
      <c r="K6">
        <f t="shared" si="3"/>
        <v>0</v>
      </c>
    </row>
    <row r="7" spans="1:11">
      <c r="A7">
        <f>students!Q10</f>
        <v>34278</v>
      </c>
      <c r="B7">
        <f>students!AN10</f>
        <v>4</v>
      </c>
      <c r="C7">
        <f>students!AO10</f>
        <v>3</v>
      </c>
      <c r="D7">
        <f>students!AP10</f>
        <v>2</v>
      </c>
      <c r="E7">
        <f>students!AQ10</f>
        <v>6</v>
      </c>
      <c r="F7">
        <v>1000</v>
      </c>
      <c r="G7">
        <f>models!CD55</f>
        <v>1010.7</v>
      </c>
      <c r="H7">
        <f t="shared" si="0"/>
        <v>4</v>
      </c>
      <c r="I7">
        <f t="shared" si="1"/>
        <v>3.75</v>
      </c>
      <c r="J7">
        <f t="shared" si="2"/>
        <v>4</v>
      </c>
      <c r="K7">
        <f t="shared" si="3"/>
        <v>0</v>
      </c>
    </row>
    <row r="8" spans="1:11">
      <c r="A8">
        <f>students!Q11</f>
        <v>34286</v>
      </c>
      <c r="B8">
        <f>students!AN11</f>
        <v>7</v>
      </c>
      <c r="C8">
        <f>students!AO11</f>
        <v>5</v>
      </c>
      <c r="D8">
        <f>students!AP11</f>
        <v>7</v>
      </c>
      <c r="E8">
        <f>students!AQ11</f>
        <v>8</v>
      </c>
      <c r="F8">
        <v>1000</v>
      </c>
      <c r="G8">
        <f>models!CD56</f>
        <v>998.8</v>
      </c>
      <c r="H8">
        <f t="shared" si="0"/>
        <v>7</v>
      </c>
      <c r="I8">
        <f t="shared" si="1"/>
        <v>6.75</v>
      </c>
      <c r="J8">
        <f t="shared" si="2"/>
        <v>7</v>
      </c>
      <c r="K8">
        <f t="shared" si="3"/>
        <v>0</v>
      </c>
    </row>
    <row r="9" spans="1:11">
      <c r="A9">
        <f>students!Q12</f>
        <v>34288</v>
      </c>
      <c r="B9">
        <f>students!AN12</f>
        <v>8</v>
      </c>
      <c r="C9">
        <f>students!AO12</f>
        <v>9</v>
      </c>
      <c r="D9">
        <f>students!AP12</f>
        <v>9</v>
      </c>
      <c r="E9">
        <f>students!AQ12</f>
        <v>9</v>
      </c>
      <c r="F9">
        <v>1000</v>
      </c>
      <c r="G9">
        <f>models!CD57</f>
        <v>990.8</v>
      </c>
      <c r="H9">
        <f t="shared" si="0"/>
        <v>8</v>
      </c>
      <c r="I9">
        <f t="shared" si="1"/>
        <v>8.75</v>
      </c>
      <c r="J9">
        <f t="shared" si="2"/>
        <v>8</v>
      </c>
      <c r="K9">
        <f t="shared" si="3"/>
        <v>0</v>
      </c>
    </row>
    <row r="10" spans="1:11">
      <c r="A10">
        <f>students!Q13</f>
        <v>34291</v>
      </c>
      <c r="B10">
        <f>students!AN13</f>
        <v>6</v>
      </c>
      <c r="C10">
        <f>students!AO13</f>
        <v>5</v>
      </c>
      <c r="D10">
        <f>students!AP13</f>
        <v>5</v>
      </c>
      <c r="E10">
        <f>students!AQ13</f>
        <v>5</v>
      </c>
      <c r="F10">
        <v>1000</v>
      </c>
      <c r="G10">
        <f>models!CD58</f>
        <v>1004.7</v>
      </c>
      <c r="H10">
        <f t="shared" si="0"/>
        <v>5</v>
      </c>
      <c r="I10">
        <f t="shared" si="1"/>
        <v>5.25</v>
      </c>
      <c r="J10">
        <f t="shared" si="2"/>
        <v>5</v>
      </c>
      <c r="K10">
        <f t="shared" si="3"/>
        <v>0</v>
      </c>
    </row>
    <row r="11" spans="1:11">
      <c r="A11">
        <f>students!Q14</f>
        <v>34312</v>
      </c>
      <c r="B11">
        <f>students!AN14</f>
        <v>1</v>
      </c>
      <c r="C11">
        <f>students!AO14</f>
        <v>4</v>
      </c>
      <c r="D11">
        <f>students!AP14</f>
        <v>4</v>
      </c>
      <c r="E11">
        <f>students!AQ14</f>
        <v>1</v>
      </c>
      <c r="F11">
        <v>1000</v>
      </c>
      <c r="G11">
        <f>models!CD59</f>
        <v>1017.2</v>
      </c>
      <c r="H11">
        <f t="shared" si="0"/>
        <v>2</v>
      </c>
      <c r="I11">
        <f t="shared" si="1"/>
        <v>2.5</v>
      </c>
      <c r="J11">
        <f t="shared" si="2"/>
        <v>2</v>
      </c>
      <c r="K11">
        <f t="shared" si="3"/>
        <v>0</v>
      </c>
    </row>
    <row r="12" spans="1:11">
      <c r="A12">
        <f>students!Q15</f>
        <v>34333</v>
      </c>
      <c r="B12">
        <f>students!AN15</f>
        <v>11</v>
      </c>
      <c r="C12">
        <f>students!AO15</f>
        <v>10</v>
      </c>
      <c r="D12">
        <f>students!AP15</f>
        <v>10</v>
      </c>
      <c r="E12">
        <f>students!AQ15</f>
        <v>7</v>
      </c>
      <c r="F12">
        <v>1000</v>
      </c>
      <c r="G12">
        <f>models!CD60</f>
        <v>987.8</v>
      </c>
      <c r="H12">
        <f t="shared" si="0"/>
        <v>10</v>
      </c>
      <c r="I12">
        <f t="shared" si="1"/>
        <v>9.5</v>
      </c>
      <c r="J12">
        <f t="shared" si="2"/>
        <v>10</v>
      </c>
      <c r="K12">
        <f t="shared" si="3"/>
        <v>0</v>
      </c>
    </row>
    <row r="13" spans="1:11">
      <c r="A13">
        <f>students!Q16</f>
        <v>34346</v>
      </c>
      <c r="B13">
        <f>students!AN16</f>
        <v>10</v>
      </c>
      <c r="C13">
        <f>students!AO16</f>
        <v>8</v>
      </c>
      <c r="D13">
        <f>students!AP16</f>
        <v>8</v>
      </c>
      <c r="E13">
        <f>students!AQ16</f>
        <v>10</v>
      </c>
      <c r="F13">
        <v>1000</v>
      </c>
      <c r="G13">
        <f>models!CD61</f>
        <v>989.8</v>
      </c>
      <c r="H13">
        <f t="shared" si="0"/>
        <v>9</v>
      </c>
      <c r="I13">
        <f t="shared" si="1"/>
        <v>9</v>
      </c>
      <c r="J13">
        <f t="shared" si="2"/>
        <v>9</v>
      </c>
      <c r="K13">
        <f t="shared" si="3"/>
        <v>0</v>
      </c>
    </row>
  </sheetData>
  <conditionalFormatting sqref="G2:G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F21C-1A82-4AF8-BF38-7D809D1BE600}">
  <dimension ref="A1:M13"/>
  <sheetViews>
    <sheetView workbookViewId="0"/>
  </sheetViews>
  <sheetFormatPr defaultRowHeight="14"/>
  <cols>
    <col min="1" max="1" width="8.9140625" bestFit="1" customWidth="1"/>
    <col min="2" max="2" width="8.5" bestFit="1" customWidth="1"/>
    <col min="3" max="3" width="10.1640625" bestFit="1" customWidth="1"/>
    <col min="4" max="4" width="13.25" bestFit="1" customWidth="1"/>
    <col min="5" max="5" width="10.6640625" bestFit="1" customWidth="1"/>
    <col min="6" max="6" width="8.33203125" bestFit="1" customWidth="1"/>
    <col min="7" max="7" width="13.25" bestFit="1" customWidth="1"/>
    <col min="8" max="8" width="11.75" bestFit="1" customWidth="1"/>
    <col min="9" max="9" width="4.75" bestFit="1" customWidth="1"/>
    <col min="10" max="10" width="9" bestFit="1" customWidth="1"/>
    <col min="11" max="11" width="9.33203125" bestFit="1" customWidth="1"/>
    <col min="12" max="12" width="8.33203125" bestFit="1" customWidth="1"/>
    <col min="13" max="13" width="8.58203125" bestFit="1" customWidth="1"/>
  </cols>
  <sheetData>
    <row r="1" spans="1:13">
      <c r="A1" t="str">
        <f>'OAM2'!A1</f>
        <v>student_id</v>
      </c>
      <c r="B1" t="str">
        <f>'OAM2'!B1</f>
        <v>rank(now)</v>
      </c>
      <c r="C1" t="str">
        <f>'OAM2'!C1</f>
        <v>rank(earlier)</v>
      </c>
      <c r="D1" t="str">
        <f>'OAM2'!D1</f>
        <v>model_average</v>
      </c>
      <c r="E1" t="str">
        <f>'OAM2'!E1</f>
        <v>model_trend</v>
      </c>
      <c r="F1" t="str">
        <f>'OAM2'!H1</f>
        <v>rank_final</v>
      </c>
      <c r="G1" t="s">
        <v>912</v>
      </c>
      <c r="H1" t="str">
        <f>'2in1'!I20</f>
        <v>rank_changes</v>
      </c>
      <c r="I1" t="s">
        <v>722</v>
      </c>
      <c r="J1" t="s">
        <v>862</v>
      </c>
      <c r="K1" t="s">
        <v>950</v>
      </c>
      <c r="L1" t="s">
        <v>904</v>
      </c>
      <c r="M1" t="s">
        <v>951</v>
      </c>
    </row>
    <row r="2" spans="1:13">
      <c r="A2">
        <f>'OAM2'!A2</f>
        <v>31182</v>
      </c>
      <c r="B2">
        <f>'OAM2'!B2</f>
        <v>5</v>
      </c>
      <c r="C2">
        <f>'OAM2'!C2</f>
        <v>7</v>
      </c>
      <c r="D2">
        <f>'OAM2'!D2</f>
        <v>6</v>
      </c>
      <c r="E2">
        <f>'OAM2'!E2</f>
        <v>4</v>
      </c>
      <c r="F2">
        <f>'OAM2'!H2</f>
        <v>6</v>
      </c>
      <c r="G2">
        <f>RANK('2in1'!G21,'2in1'!G$21:G$32,1)</f>
        <v>3</v>
      </c>
      <c r="H2">
        <f>'2in1'!I21</f>
        <v>3</v>
      </c>
      <c r="I2">
        <v>1000</v>
      </c>
      <c r="J2">
        <f>models!CU50</f>
        <v>1010.2</v>
      </c>
      <c r="K2">
        <f>RANK(J2,J$2:J$13,0)</f>
        <v>5</v>
      </c>
      <c r="L2">
        <f>'OAM2'!H2</f>
        <v>6</v>
      </c>
      <c r="M2">
        <f>K2-L2</f>
        <v>-1</v>
      </c>
    </row>
    <row r="3" spans="1:13">
      <c r="A3">
        <f>'OAM2'!A3</f>
        <v>31218</v>
      </c>
      <c r="B3">
        <f>'OAM2'!B3</f>
        <v>2</v>
      </c>
      <c r="C3">
        <f>'OAM2'!C3</f>
        <v>1</v>
      </c>
      <c r="D3">
        <f>'OAM2'!D3</f>
        <v>1</v>
      </c>
      <c r="E3">
        <f>'OAM2'!E3</f>
        <v>3</v>
      </c>
      <c r="F3">
        <f>'OAM2'!H3</f>
        <v>1</v>
      </c>
      <c r="G3">
        <f>RANK('2in1'!G22,'2in1'!G$21:G$32,1)</f>
        <v>7</v>
      </c>
      <c r="H3">
        <f>'2in1'!I22</f>
        <v>9</v>
      </c>
      <c r="I3">
        <v>1000</v>
      </c>
      <c r="J3">
        <f>models!CU51</f>
        <v>1000.2</v>
      </c>
      <c r="K3" s="33">
        <f t="shared" ref="K3:K13" si="0">RANK(J3,J$2:J$13,0)</f>
        <v>6</v>
      </c>
      <c r="L3" s="33">
        <f>'OAM2'!H3</f>
        <v>1</v>
      </c>
      <c r="M3" s="33">
        <f t="shared" ref="M3:M13" si="1">K3-L3</f>
        <v>5</v>
      </c>
    </row>
    <row r="4" spans="1:13">
      <c r="A4">
        <f>'OAM2'!A4</f>
        <v>31224</v>
      </c>
      <c r="B4">
        <f>'OAM2'!B4</f>
        <v>12</v>
      </c>
      <c r="C4">
        <f>'OAM2'!C4</f>
        <v>11</v>
      </c>
      <c r="D4">
        <f>'OAM2'!D4</f>
        <v>12</v>
      </c>
      <c r="E4">
        <f>'OAM2'!E4</f>
        <v>11</v>
      </c>
      <c r="F4">
        <f>'OAM2'!H4</f>
        <v>12</v>
      </c>
      <c r="G4">
        <f>RANK('2in1'!G23,'2in1'!G$21:G$32,1)</f>
        <v>7</v>
      </c>
      <c r="H4">
        <f>'2in1'!I23</f>
        <v>8</v>
      </c>
      <c r="I4">
        <v>1000</v>
      </c>
      <c r="J4">
        <f>models!CU52</f>
        <v>971.2</v>
      </c>
      <c r="K4">
        <f t="shared" si="0"/>
        <v>12</v>
      </c>
      <c r="L4">
        <f>'OAM2'!H4</f>
        <v>12</v>
      </c>
      <c r="M4">
        <f t="shared" si="1"/>
        <v>0</v>
      </c>
    </row>
    <row r="5" spans="1:13">
      <c r="A5">
        <f>'OAM2'!A5</f>
        <v>31299</v>
      </c>
      <c r="B5">
        <f>'OAM2'!B5</f>
        <v>3</v>
      </c>
      <c r="C5">
        <f>'OAM2'!C5</f>
        <v>2</v>
      </c>
      <c r="D5">
        <f>'OAM2'!D5</f>
        <v>3</v>
      </c>
      <c r="E5">
        <f>'OAM2'!E5</f>
        <v>2</v>
      </c>
      <c r="F5">
        <f>'OAM2'!H5</f>
        <v>2</v>
      </c>
      <c r="G5">
        <f>RANK('2in1'!G24,'2in1'!G$21:G$32,1)</f>
        <v>7</v>
      </c>
      <c r="H5">
        <f>'2in1'!I24</f>
        <v>5</v>
      </c>
      <c r="I5">
        <v>1000</v>
      </c>
      <c r="J5">
        <f>models!CU53</f>
        <v>1024.7</v>
      </c>
      <c r="K5">
        <f t="shared" si="0"/>
        <v>2</v>
      </c>
      <c r="L5">
        <f>'OAM2'!H5</f>
        <v>2</v>
      </c>
      <c r="M5">
        <f t="shared" si="1"/>
        <v>0</v>
      </c>
    </row>
    <row r="6" spans="1:13">
      <c r="A6">
        <f>'OAM2'!A6</f>
        <v>33145</v>
      </c>
      <c r="B6">
        <f>'OAM2'!B6</f>
        <v>9</v>
      </c>
      <c r="C6">
        <f>'OAM2'!C6</f>
        <v>12</v>
      </c>
      <c r="D6">
        <f>'OAM2'!D6</f>
        <v>11</v>
      </c>
      <c r="E6">
        <f>'OAM2'!E6</f>
        <v>12</v>
      </c>
      <c r="F6">
        <f>'OAM2'!H6</f>
        <v>11</v>
      </c>
      <c r="G6">
        <f>RANK('2in1'!G25,'2in1'!G$21:G$32,1)</f>
        <v>2</v>
      </c>
      <c r="H6">
        <f>'2in1'!I25</f>
        <v>2</v>
      </c>
      <c r="I6">
        <v>1000</v>
      </c>
      <c r="J6">
        <f>models!CU54</f>
        <v>978.2</v>
      </c>
      <c r="K6">
        <f t="shared" si="0"/>
        <v>11</v>
      </c>
      <c r="L6">
        <f>'OAM2'!H6</f>
        <v>11</v>
      </c>
      <c r="M6">
        <f t="shared" si="1"/>
        <v>0</v>
      </c>
    </row>
    <row r="7" spans="1:13">
      <c r="A7">
        <f>'OAM2'!A7</f>
        <v>34278</v>
      </c>
      <c r="B7">
        <f>'OAM2'!B7</f>
        <v>4</v>
      </c>
      <c r="C7">
        <f>'OAM2'!C7</f>
        <v>3</v>
      </c>
      <c r="D7">
        <f>'OAM2'!D7</f>
        <v>2</v>
      </c>
      <c r="E7">
        <f>'OAM2'!E7</f>
        <v>6</v>
      </c>
      <c r="F7">
        <f>'OAM2'!H7</f>
        <v>4</v>
      </c>
      <c r="G7">
        <f>RANK('2in1'!G26,'2in1'!G$21:G$32,1)</f>
        <v>7</v>
      </c>
      <c r="H7">
        <f>'2in1'!I26</f>
        <v>4</v>
      </c>
      <c r="I7">
        <v>1000</v>
      </c>
      <c r="J7">
        <f>models!CU55</f>
        <v>1021.7</v>
      </c>
      <c r="K7">
        <f t="shared" si="0"/>
        <v>3</v>
      </c>
      <c r="L7">
        <f>'OAM2'!H7</f>
        <v>4</v>
      </c>
      <c r="M7">
        <f t="shared" si="1"/>
        <v>-1</v>
      </c>
    </row>
    <row r="8" spans="1:13">
      <c r="A8">
        <f>'OAM2'!A8</f>
        <v>34286</v>
      </c>
      <c r="B8">
        <f>'OAM2'!B8</f>
        <v>7</v>
      </c>
      <c r="C8">
        <f>'OAM2'!C8</f>
        <v>5</v>
      </c>
      <c r="D8">
        <f>'OAM2'!D8</f>
        <v>7</v>
      </c>
      <c r="E8">
        <f>'OAM2'!E8</f>
        <v>8</v>
      </c>
      <c r="F8">
        <f>'OAM2'!H8</f>
        <v>7</v>
      </c>
      <c r="G8">
        <f>RANK('2in1'!G27,'2in1'!G$21:G$32,1)</f>
        <v>12</v>
      </c>
      <c r="H8">
        <f>'2in1'!I27</f>
        <v>6</v>
      </c>
      <c r="I8">
        <v>1000</v>
      </c>
      <c r="J8">
        <f>models!CU56</f>
        <v>981.7</v>
      </c>
      <c r="K8">
        <f t="shared" si="0"/>
        <v>10</v>
      </c>
      <c r="L8">
        <f>'OAM2'!H8</f>
        <v>7</v>
      </c>
      <c r="M8">
        <f t="shared" si="1"/>
        <v>3</v>
      </c>
    </row>
    <row r="9" spans="1:13">
      <c r="A9">
        <f>'OAM2'!A9</f>
        <v>34288</v>
      </c>
      <c r="B9">
        <f>'OAM2'!B9</f>
        <v>8</v>
      </c>
      <c r="C9">
        <f>'OAM2'!C9</f>
        <v>9</v>
      </c>
      <c r="D9">
        <f>'OAM2'!D9</f>
        <v>9</v>
      </c>
      <c r="E9">
        <f>'OAM2'!E9</f>
        <v>9</v>
      </c>
      <c r="F9">
        <f>'OAM2'!H9</f>
        <v>8</v>
      </c>
      <c r="G9">
        <f>RANK('2in1'!G28,'2in1'!G$21:G$32,1)</f>
        <v>5</v>
      </c>
      <c r="H9">
        <f>'2in1'!I28</f>
        <v>5</v>
      </c>
      <c r="I9">
        <v>1000</v>
      </c>
      <c r="J9">
        <f>models!CU57</f>
        <v>991.2</v>
      </c>
      <c r="K9">
        <f t="shared" si="0"/>
        <v>8</v>
      </c>
      <c r="L9">
        <f>'OAM2'!H9</f>
        <v>8</v>
      </c>
      <c r="M9">
        <f t="shared" si="1"/>
        <v>0</v>
      </c>
    </row>
    <row r="10" spans="1:13">
      <c r="A10">
        <f>'OAM2'!A10</f>
        <v>34291</v>
      </c>
      <c r="B10">
        <f>'OAM2'!B10</f>
        <v>6</v>
      </c>
      <c r="C10">
        <f>'OAM2'!C10</f>
        <v>5</v>
      </c>
      <c r="D10">
        <f>'OAM2'!D10</f>
        <v>5</v>
      </c>
      <c r="E10">
        <f>'OAM2'!E10</f>
        <v>5</v>
      </c>
      <c r="F10">
        <f>'OAM2'!H10</f>
        <v>5</v>
      </c>
      <c r="G10">
        <f>RANK('2in1'!G29,'2in1'!G$21:G$32,1)</f>
        <v>3</v>
      </c>
      <c r="H10">
        <f>'2in1'!I29</f>
        <v>3</v>
      </c>
      <c r="I10">
        <v>1000</v>
      </c>
      <c r="J10">
        <f>models!CU58</f>
        <v>1012.2</v>
      </c>
      <c r="K10">
        <f t="shared" si="0"/>
        <v>4</v>
      </c>
      <c r="L10">
        <f>'OAM2'!H10</f>
        <v>5</v>
      </c>
      <c r="M10">
        <f t="shared" si="1"/>
        <v>-1</v>
      </c>
    </row>
    <row r="11" spans="1:13">
      <c r="A11">
        <f>'OAM2'!A11</f>
        <v>34312</v>
      </c>
      <c r="B11">
        <f>'OAM2'!B11</f>
        <v>1</v>
      </c>
      <c r="C11">
        <f>'OAM2'!C11</f>
        <v>4</v>
      </c>
      <c r="D11">
        <f>'OAM2'!D11</f>
        <v>4</v>
      </c>
      <c r="E11">
        <f>'OAM2'!E11</f>
        <v>1</v>
      </c>
      <c r="F11">
        <f>'OAM2'!H11</f>
        <v>2</v>
      </c>
      <c r="G11">
        <f>RANK('2in1'!G30,'2in1'!G$21:G$32,1)</f>
        <v>1</v>
      </c>
      <c r="H11">
        <f>'2in1'!I30</f>
        <v>2</v>
      </c>
      <c r="I11">
        <v>1000</v>
      </c>
      <c r="J11">
        <f>models!CU59</f>
        <v>1029.2</v>
      </c>
      <c r="K11">
        <f t="shared" si="0"/>
        <v>1</v>
      </c>
      <c r="L11">
        <f>'OAM2'!H11</f>
        <v>2</v>
      </c>
      <c r="M11">
        <f t="shared" si="1"/>
        <v>-1</v>
      </c>
    </row>
    <row r="12" spans="1:13">
      <c r="A12">
        <f>'OAM2'!A12</f>
        <v>34333</v>
      </c>
      <c r="B12">
        <f>'OAM2'!B12</f>
        <v>11</v>
      </c>
      <c r="C12">
        <f>'OAM2'!C12</f>
        <v>10</v>
      </c>
      <c r="D12">
        <f>'OAM2'!D12</f>
        <v>10</v>
      </c>
      <c r="E12">
        <f>'OAM2'!E12</f>
        <v>7</v>
      </c>
      <c r="F12">
        <f>'OAM2'!H12</f>
        <v>10</v>
      </c>
      <c r="G12">
        <f>RANK('2in1'!G31,'2in1'!G$21:G$32,1)</f>
        <v>7</v>
      </c>
      <c r="H12">
        <f>'2in1'!I31</f>
        <v>2</v>
      </c>
      <c r="I12">
        <v>1000</v>
      </c>
      <c r="J12">
        <f>models!CU60</f>
        <v>987.2</v>
      </c>
      <c r="K12">
        <f t="shared" si="0"/>
        <v>9</v>
      </c>
      <c r="L12">
        <f>'OAM2'!H12</f>
        <v>10</v>
      </c>
      <c r="M12">
        <f t="shared" si="1"/>
        <v>-1</v>
      </c>
    </row>
    <row r="13" spans="1:13">
      <c r="A13">
        <f>'OAM2'!A13</f>
        <v>34346</v>
      </c>
      <c r="B13">
        <f>'OAM2'!B13</f>
        <v>10</v>
      </c>
      <c r="C13">
        <f>'OAM2'!C13</f>
        <v>8</v>
      </c>
      <c r="D13">
        <f>'OAM2'!D13</f>
        <v>8</v>
      </c>
      <c r="E13">
        <f>'OAM2'!E13</f>
        <v>10</v>
      </c>
      <c r="F13">
        <f>'OAM2'!H13</f>
        <v>9</v>
      </c>
      <c r="G13">
        <f>RANK('2in1'!G32,'2in1'!G$21:G$32,1)</f>
        <v>5</v>
      </c>
      <c r="H13">
        <f>'2in1'!I32</f>
        <v>2</v>
      </c>
      <c r="I13">
        <v>1000</v>
      </c>
      <c r="J13">
        <f>models!CU61</f>
        <v>992.2</v>
      </c>
      <c r="K13">
        <f t="shared" si="0"/>
        <v>7</v>
      </c>
      <c r="L13">
        <f>'OAM2'!H13</f>
        <v>9</v>
      </c>
      <c r="M13">
        <f t="shared" si="1"/>
        <v>-2</v>
      </c>
    </row>
  </sheetData>
  <conditionalFormatting sqref="J2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conductor</vt:lpstr>
      <vt:lpstr>weeks</vt:lpstr>
      <vt:lpstr>2in1</vt:lpstr>
      <vt:lpstr>students</vt:lpstr>
      <vt:lpstr>description of models</vt:lpstr>
      <vt:lpstr>models</vt:lpstr>
      <vt:lpstr>each user</vt:lpstr>
      <vt:lpstr>logstore_standard_log</vt:lpstr>
      <vt:lpstr>OAM</vt:lpstr>
      <vt:lpstr>OAM2</vt:lpstr>
      <vt:lpstr>OAM3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phpMyAdmin 4.4.15.10</dc:creator>
  <cp:lastModifiedBy>Lttd</cp:lastModifiedBy>
  <dcterms:created xsi:type="dcterms:W3CDTF">2019-04-04T20:39:33Z</dcterms:created>
  <dcterms:modified xsi:type="dcterms:W3CDTF">2019-04-07T19:25:11Z</dcterms:modified>
</cp:coreProperties>
</file>